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ttps://deliver.ch2m.com/sites/TM2/TA020AdvancedDesign/WorkingFiles/SW-015_SitewideGeochem/FY2016-TM/TablesAndFigures/"/>
    </mc:Choice>
  </mc:AlternateContent>
  <bookViews>
    <workbookView xWindow="0" yWindow="0" windowWidth="28800" windowHeight="12435" tabRatio="703" firstSheet="2" activeTab="6"/>
  </bookViews>
  <sheets>
    <sheet name="Table4 WRDJuneGW2015" sheetId="5" state="hidden" r:id="rId1"/>
    <sheet name="Table 1 - Location Summary" sheetId="15" r:id="rId2"/>
    <sheet name="Table6-GW_Analytical_Results" sheetId="6" r:id="rId3"/>
    <sheet name="Table7-Seep_Analytical_Results" sheetId="13" r:id="rId4"/>
    <sheet name="Table6a SpSeepFull2015" sheetId="3" state="hidden" r:id="rId5"/>
    <sheet name="Table7 Notes" sheetId="11" r:id="rId6"/>
    <sheet name="Table8-Pit_Analytical_Results" sheetId="14" r:id="rId7"/>
    <sheet name="Table6b SpSeepFP2015" sheetId="8" state="hidden" r:id="rId8"/>
    <sheet name="Table7a FallSeepFull2015" sheetId="9" state="hidden" r:id="rId9"/>
    <sheet name="Table 7b FallSeepFP2015" sheetId="7" state="hidden" r:id="rId10"/>
    <sheet name="Units" sheetId="4" state="hidden" r:id="rId11"/>
  </sheets>
  <definedNames>
    <definedName name="_xlnm.Print_Area" localSheetId="9">'Table 7b FallSeepFP2015'!$A$1:$EN$13</definedName>
    <definedName name="_xlnm.Print_Area" localSheetId="4">'Table6a SpSeepFull2015'!$A$1:$FF$77</definedName>
    <definedName name="_xlnm.Print_Area" localSheetId="7">'Table6b SpSeepFP2015'!$A$1:$ES$13</definedName>
    <definedName name="_xlnm.Print_Area" localSheetId="2">'Table6-GW_Analytical_Results'!$A$1:$FC$98</definedName>
    <definedName name="_xlnm.Print_Area" localSheetId="5">'Table7 Notes'!$A$1:$P$27</definedName>
    <definedName name="_xlnm.Print_Area" localSheetId="8">'Table7a FallSeepFull2015'!$A$1:$FJ$79</definedName>
    <definedName name="_xlnm.Print_Area" localSheetId="3">'Table7-Seep_Analytical_Results'!$A$1:$IW$79</definedName>
    <definedName name="_xlnm.Print_Area" localSheetId="6">'Table8-Pit_Analytical_Results'!$A$1:$DX$97</definedName>
    <definedName name="_xlnm.Print_Titles" localSheetId="9">'Table 7b FallSeepFP2015'!$A:$C</definedName>
    <definedName name="_xlnm.Print_Titles" localSheetId="0">'Table4 WRDJuneGW2015'!$1:$6</definedName>
    <definedName name="_xlnm.Print_Titles" localSheetId="4">'Table6a SpSeepFull2015'!$A:$C</definedName>
    <definedName name="_xlnm.Print_Titles" localSheetId="7">'Table6b SpSeepFP2015'!$A:$C</definedName>
    <definedName name="_xlnm.Print_Titles" localSheetId="2">'Table6-GW_Analytical_Results'!$A:$C,'Table6-GW_Analytical_Results'!$1:$6</definedName>
    <definedName name="_xlnm.Print_Titles" localSheetId="5">'Table7 Notes'!$A:$C</definedName>
    <definedName name="_xlnm.Print_Titles" localSheetId="8">'Table7a FallSeepFull2015'!$A:$C,'Table7a FallSeepFull2015'!$1:$5</definedName>
    <definedName name="_xlnm.Print_Titles" localSheetId="3">'Table7-Seep_Analytical_Results'!$A:$C</definedName>
    <definedName name="_xlnm.Print_Titles" localSheetId="6">'Table8-Pit_Analytical_Results'!$A:$C,'Table8-Pit_Analytical_Results'!$1:$6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76" i="6" l="1"/>
  <c r="B31" i="14" l="1"/>
  <c r="B80" i="14"/>
  <c r="B77" i="14"/>
  <c r="B75" i="14"/>
  <c r="B74" i="14"/>
  <c r="B73" i="14"/>
  <c r="B72" i="14"/>
  <c r="B71" i="14"/>
  <c r="B70" i="14"/>
  <c r="B69" i="14"/>
  <c r="B68" i="14"/>
  <c r="B67" i="14"/>
  <c r="B66" i="14"/>
  <c r="B65" i="14"/>
  <c r="B64" i="14"/>
  <c r="B63" i="14"/>
  <c r="B62" i="14"/>
  <c r="E61" i="14"/>
  <c r="D61" i="14"/>
  <c r="G60" i="14"/>
  <c r="B60" i="14"/>
  <c r="B59" i="14"/>
  <c r="B58" i="14"/>
  <c r="B57" i="14"/>
  <c r="B56" i="14"/>
  <c r="B55" i="14"/>
  <c r="B54" i="14"/>
  <c r="DN53" i="14"/>
  <c r="DM53" i="14"/>
  <c r="DL53" i="14"/>
  <c r="DK53" i="14"/>
  <c r="DJ53" i="14"/>
  <c r="DI53" i="14"/>
  <c r="DH53" i="14"/>
  <c r="DG53" i="14"/>
  <c r="DF53" i="14"/>
  <c r="DE53" i="14"/>
  <c r="DD53" i="14"/>
  <c r="DC53" i="14"/>
  <c r="DB53" i="14"/>
  <c r="DA53" i="14"/>
  <c r="CZ53" i="14"/>
  <c r="CY53" i="14"/>
  <c r="CX53" i="14"/>
  <c r="CW53" i="14"/>
  <c r="CV53" i="14"/>
  <c r="CU53" i="14"/>
  <c r="CT53" i="14"/>
  <c r="CS53" i="14"/>
  <c r="CR53" i="14"/>
  <c r="CQ53" i="14"/>
  <c r="CP53" i="14"/>
  <c r="CO53" i="14"/>
  <c r="CN53" i="14"/>
  <c r="E53" i="14"/>
  <c r="D53" i="14"/>
  <c r="G52" i="14"/>
  <c r="B52" i="14"/>
  <c r="B50" i="14"/>
  <c r="DN49" i="14"/>
  <c r="DM49" i="14"/>
  <c r="DL49" i="14"/>
  <c r="DK49" i="14"/>
  <c r="DJ49" i="14"/>
  <c r="DI49" i="14"/>
  <c r="DH49" i="14"/>
  <c r="DG49" i="14"/>
  <c r="DF49" i="14"/>
  <c r="DE49" i="14"/>
  <c r="DD49" i="14"/>
  <c r="DC49" i="14"/>
  <c r="DB49" i="14"/>
  <c r="DA49" i="14"/>
  <c r="CZ49" i="14"/>
  <c r="CY49" i="14"/>
  <c r="CX49" i="14"/>
  <c r="CW49" i="14"/>
  <c r="CV49" i="14"/>
  <c r="CU49" i="14"/>
  <c r="CT49" i="14"/>
  <c r="CS49" i="14"/>
  <c r="CR49" i="14"/>
  <c r="CQ49" i="14"/>
  <c r="CP49" i="14"/>
  <c r="CO49" i="14"/>
  <c r="CN49" i="14"/>
  <c r="E49" i="14"/>
  <c r="D49" i="14"/>
  <c r="G48" i="14"/>
  <c r="B48" i="14"/>
  <c r="B47" i="14"/>
  <c r="B46" i="14"/>
  <c r="B45" i="14"/>
  <c r="DN44" i="14"/>
  <c r="DM44" i="14"/>
  <c r="DL44" i="14"/>
  <c r="DK44" i="14"/>
  <c r="DJ44" i="14"/>
  <c r="DI44" i="14"/>
  <c r="DH44" i="14"/>
  <c r="DG44" i="14"/>
  <c r="DF44" i="14"/>
  <c r="DE44" i="14"/>
  <c r="DD44" i="14"/>
  <c r="DC44" i="14"/>
  <c r="DB44" i="14"/>
  <c r="DA44" i="14"/>
  <c r="CZ44" i="14"/>
  <c r="CY44" i="14"/>
  <c r="CX44" i="14"/>
  <c r="CW44" i="14"/>
  <c r="CV44" i="14"/>
  <c r="CU44" i="14"/>
  <c r="CT44" i="14"/>
  <c r="CS44" i="14"/>
  <c r="CR44" i="14"/>
  <c r="CQ44" i="14"/>
  <c r="CP44" i="14"/>
  <c r="CO44" i="14"/>
  <c r="CN44" i="14"/>
  <c r="E44" i="14"/>
  <c r="D44" i="14"/>
  <c r="G43" i="14"/>
  <c r="B43" i="14"/>
  <c r="B42" i="14"/>
  <c r="B41" i="14"/>
  <c r="B40" i="14"/>
  <c r="B39" i="14"/>
  <c r="B38" i="14"/>
  <c r="DN37" i="14"/>
  <c r="DM37" i="14"/>
  <c r="DL37" i="14"/>
  <c r="DK37" i="14"/>
  <c r="DJ37" i="14"/>
  <c r="DI37" i="14"/>
  <c r="DH37" i="14"/>
  <c r="DG37" i="14"/>
  <c r="DF37" i="14"/>
  <c r="DE37" i="14"/>
  <c r="DD37" i="14"/>
  <c r="DC37" i="14"/>
  <c r="DB37" i="14"/>
  <c r="DA37" i="14"/>
  <c r="CZ37" i="14"/>
  <c r="CY37" i="14"/>
  <c r="CX37" i="14"/>
  <c r="CW37" i="14"/>
  <c r="CV37" i="14"/>
  <c r="CU37" i="14"/>
  <c r="CT37" i="14"/>
  <c r="CS37" i="14"/>
  <c r="CR37" i="14"/>
  <c r="CQ37" i="14"/>
  <c r="CP37" i="14"/>
  <c r="CO37" i="14"/>
  <c r="CN37" i="14"/>
  <c r="E37" i="14"/>
  <c r="D37" i="14"/>
  <c r="G36" i="14"/>
  <c r="B36" i="14"/>
  <c r="B34" i="14"/>
  <c r="B33" i="14"/>
  <c r="B32" i="14"/>
  <c r="B29" i="14"/>
  <c r="B28" i="14"/>
  <c r="B27" i="14"/>
  <c r="B26" i="14"/>
  <c r="B24" i="14"/>
  <c r="B23" i="14"/>
  <c r="B22" i="14"/>
  <c r="B21" i="14"/>
  <c r="B20" i="14"/>
  <c r="B19" i="14"/>
  <c r="B14" i="14"/>
  <c r="B13" i="14"/>
  <c r="B12" i="14"/>
  <c r="B11" i="14"/>
  <c r="B10" i="14"/>
  <c r="B8" i="14"/>
  <c r="B30" i="13"/>
  <c r="B79" i="13"/>
  <c r="B76" i="13"/>
  <c r="B74" i="13"/>
  <c r="B73" i="13"/>
  <c r="B72" i="13"/>
  <c r="B71" i="13"/>
  <c r="B70" i="13"/>
  <c r="B69" i="13"/>
  <c r="B68" i="13"/>
  <c r="B67" i="13"/>
  <c r="B66" i="13"/>
  <c r="B65" i="13"/>
  <c r="B64" i="13"/>
  <c r="B63" i="13"/>
  <c r="B62" i="13"/>
  <c r="B61" i="13"/>
  <c r="E60" i="13"/>
  <c r="D60" i="13"/>
  <c r="G59" i="13"/>
  <c r="B59" i="13"/>
  <c r="B58" i="13"/>
  <c r="B57" i="13"/>
  <c r="B56" i="13"/>
  <c r="B55" i="13"/>
  <c r="B54" i="13"/>
  <c r="B53" i="13"/>
  <c r="IW52" i="13"/>
  <c r="IV52" i="13"/>
  <c r="IU52" i="13"/>
  <c r="IT52" i="13"/>
  <c r="IS52" i="13"/>
  <c r="IR52" i="13"/>
  <c r="IQ52" i="13"/>
  <c r="IP52" i="13"/>
  <c r="IO52" i="13"/>
  <c r="IN52" i="13"/>
  <c r="IM52" i="13"/>
  <c r="IL52" i="13"/>
  <c r="IK52" i="13"/>
  <c r="IJ52" i="13"/>
  <c r="II52" i="13"/>
  <c r="IH52" i="13"/>
  <c r="IG52" i="13"/>
  <c r="IF52" i="13"/>
  <c r="IE52" i="13"/>
  <c r="ID52" i="13"/>
  <c r="IC52" i="13"/>
  <c r="IB52" i="13"/>
  <c r="IA52" i="13"/>
  <c r="HZ52" i="13"/>
  <c r="HY52" i="13"/>
  <c r="HX52" i="13"/>
  <c r="HW52" i="13"/>
  <c r="HV52" i="13"/>
  <c r="HU52" i="13"/>
  <c r="HT52" i="13"/>
  <c r="HS52" i="13"/>
  <c r="HR52" i="13"/>
  <c r="HQ52" i="13"/>
  <c r="HP52" i="13"/>
  <c r="HO52" i="13"/>
  <c r="HN52" i="13"/>
  <c r="HM52" i="13"/>
  <c r="HL52" i="13"/>
  <c r="HK52" i="13"/>
  <c r="HJ52" i="13"/>
  <c r="HI52" i="13"/>
  <c r="HH52" i="13"/>
  <c r="HG52" i="13"/>
  <c r="HF52" i="13"/>
  <c r="HE52" i="13"/>
  <c r="HD52" i="13"/>
  <c r="HC52" i="13"/>
  <c r="HB52" i="13"/>
  <c r="HA52" i="13"/>
  <c r="GZ52" i="13"/>
  <c r="GY52" i="13"/>
  <c r="GX52" i="13"/>
  <c r="GW52" i="13"/>
  <c r="GV52" i="13"/>
  <c r="GU52" i="13"/>
  <c r="GT52" i="13"/>
  <c r="GS52" i="13"/>
  <c r="GR52" i="13"/>
  <c r="GQ52" i="13"/>
  <c r="GP52" i="13"/>
  <c r="GO52" i="13"/>
  <c r="GN52" i="13"/>
  <c r="GM52" i="13"/>
  <c r="GL52" i="13"/>
  <c r="GK52" i="13"/>
  <c r="GJ52" i="13"/>
  <c r="GI52" i="13"/>
  <c r="GH52" i="13"/>
  <c r="GG52" i="13"/>
  <c r="GF52" i="13"/>
  <c r="GE52" i="13"/>
  <c r="GD52" i="13"/>
  <c r="GC52" i="13"/>
  <c r="GB52" i="13"/>
  <c r="GA52" i="13"/>
  <c r="FZ52" i="13"/>
  <c r="FY52" i="13"/>
  <c r="FX52" i="13"/>
  <c r="FW52" i="13"/>
  <c r="FV52" i="13"/>
  <c r="FU52" i="13"/>
  <c r="FT52" i="13"/>
  <c r="FS52" i="13"/>
  <c r="FR52" i="13"/>
  <c r="FQ52" i="13"/>
  <c r="FP52" i="13"/>
  <c r="FO52" i="13"/>
  <c r="FN52" i="13"/>
  <c r="FM52" i="13"/>
  <c r="FL52" i="13"/>
  <c r="FK52" i="13"/>
  <c r="FJ52" i="13"/>
  <c r="FI52" i="13"/>
  <c r="FH52" i="13"/>
  <c r="FG52" i="13"/>
  <c r="FF52" i="13"/>
  <c r="FE52" i="13"/>
  <c r="FD52" i="13"/>
  <c r="FC52" i="13"/>
  <c r="FB52" i="13"/>
  <c r="FA52" i="13"/>
  <c r="EZ52" i="13"/>
  <c r="EY52" i="13"/>
  <c r="EX52" i="13"/>
  <c r="EW52" i="13"/>
  <c r="EV52" i="13"/>
  <c r="EU52" i="13"/>
  <c r="ET52" i="13"/>
  <c r="ES52" i="13"/>
  <c r="ER52" i="13"/>
  <c r="EQ52" i="13"/>
  <c r="EP52" i="13"/>
  <c r="EO52" i="13"/>
  <c r="EN52" i="13"/>
  <c r="EM52" i="13"/>
  <c r="EL52" i="13"/>
  <c r="EK52" i="13"/>
  <c r="EJ52" i="13"/>
  <c r="EI52" i="13"/>
  <c r="EH52" i="13"/>
  <c r="EG52" i="13"/>
  <c r="EF52" i="13"/>
  <c r="EE52" i="13"/>
  <c r="ED52" i="13"/>
  <c r="EC52" i="13"/>
  <c r="EB52" i="13"/>
  <c r="EA52" i="13"/>
  <c r="DZ52" i="13"/>
  <c r="DY52" i="13"/>
  <c r="DX52" i="13"/>
  <c r="DW52" i="13"/>
  <c r="DV52" i="13"/>
  <c r="DU52" i="13"/>
  <c r="DT52" i="13"/>
  <c r="DS52" i="13"/>
  <c r="DR52" i="13"/>
  <c r="DQ52" i="13"/>
  <c r="DP52" i="13"/>
  <c r="DO52" i="13"/>
  <c r="DN52" i="13"/>
  <c r="DM52" i="13"/>
  <c r="DL52" i="13"/>
  <c r="DK52" i="13"/>
  <c r="DJ52" i="13"/>
  <c r="DI52" i="13"/>
  <c r="DH52" i="13"/>
  <c r="DG52" i="13"/>
  <c r="DF52" i="13"/>
  <c r="DE52" i="13"/>
  <c r="DD52" i="13"/>
  <c r="DC52" i="13"/>
  <c r="DB52" i="13"/>
  <c r="DA52" i="13"/>
  <c r="CZ52" i="13"/>
  <c r="CY52" i="13"/>
  <c r="CX52" i="13"/>
  <c r="CW52" i="13"/>
  <c r="CV52" i="13"/>
  <c r="CU52" i="13"/>
  <c r="CT52" i="13"/>
  <c r="CS52" i="13"/>
  <c r="CR52" i="13"/>
  <c r="CQ52" i="13"/>
  <c r="CP52" i="13"/>
  <c r="CO52" i="13"/>
  <c r="CN52" i="13"/>
  <c r="E52" i="13"/>
  <c r="D52" i="13"/>
  <c r="G51" i="13"/>
  <c r="B51" i="13"/>
  <c r="B49" i="13"/>
  <c r="IW48" i="13"/>
  <c r="IV48" i="13"/>
  <c r="IU48" i="13"/>
  <c r="IT48" i="13"/>
  <c r="IS48" i="13"/>
  <c r="IR48" i="13"/>
  <c r="IQ48" i="13"/>
  <c r="IP48" i="13"/>
  <c r="IO48" i="13"/>
  <c r="IN48" i="13"/>
  <c r="IM48" i="13"/>
  <c r="IL48" i="13"/>
  <c r="IK48" i="13"/>
  <c r="IJ48" i="13"/>
  <c r="II48" i="13"/>
  <c r="IH48" i="13"/>
  <c r="IG48" i="13"/>
  <c r="IF48" i="13"/>
  <c r="IE48" i="13"/>
  <c r="ID48" i="13"/>
  <c r="IC48" i="13"/>
  <c r="IB48" i="13"/>
  <c r="IA48" i="13"/>
  <c r="HZ48" i="13"/>
  <c r="HY48" i="13"/>
  <c r="HX48" i="13"/>
  <c r="HW48" i="13"/>
  <c r="HV48" i="13"/>
  <c r="HU48" i="13"/>
  <c r="HT48" i="13"/>
  <c r="HS48" i="13"/>
  <c r="HR48" i="13"/>
  <c r="HQ48" i="13"/>
  <c r="HP48" i="13"/>
  <c r="HO48" i="13"/>
  <c r="HN48" i="13"/>
  <c r="HM48" i="13"/>
  <c r="HL48" i="13"/>
  <c r="HK48" i="13"/>
  <c r="HJ48" i="13"/>
  <c r="HI48" i="13"/>
  <c r="HH48" i="13"/>
  <c r="HG48" i="13"/>
  <c r="HF48" i="13"/>
  <c r="HE48" i="13"/>
  <c r="HD48" i="13"/>
  <c r="HC48" i="13"/>
  <c r="HB48" i="13"/>
  <c r="HA48" i="13"/>
  <c r="GZ48" i="13"/>
  <c r="GY48" i="13"/>
  <c r="GX48" i="13"/>
  <c r="GW48" i="13"/>
  <c r="GV48" i="13"/>
  <c r="GU48" i="13"/>
  <c r="GT48" i="13"/>
  <c r="GS48" i="13"/>
  <c r="GR48" i="13"/>
  <c r="GQ48" i="13"/>
  <c r="GP48" i="13"/>
  <c r="GO48" i="13"/>
  <c r="GN48" i="13"/>
  <c r="GM48" i="13"/>
  <c r="GL48" i="13"/>
  <c r="GK48" i="13"/>
  <c r="GJ48" i="13"/>
  <c r="GI48" i="13"/>
  <c r="GH48" i="13"/>
  <c r="GG48" i="13"/>
  <c r="GF48" i="13"/>
  <c r="GE48" i="13"/>
  <c r="GD48" i="13"/>
  <c r="GC48" i="13"/>
  <c r="GB48" i="13"/>
  <c r="GA48" i="13"/>
  <c r="FZ48" i="13"/>
  <c r="FY48" i="13"/>
  <c r="FX48" i="13"/>
  <c r="FW48" i="13"/>
  <c r="FV48" i="13"/>
  <c r="FU48" i="13"/>
  <c r="FT48" i="13"/>
  <c r="FS48" i="13"/>
  <c r="FR48" i="13"/>
  <c r="FQ48" i="13"/>
  <c r="FP48" i="13"/>
  <c r="FO48" i="13"/>
  <c r="FN48" i="13"/>
  <c r="FM48" i="13"/>
  <c r="FL48" i="13"/>
  <c r="FK48" i="13"/>
  <c r="FJ48" i="13"/>
  <c r="FI48" i="13"/>
  <c r="FH48" i="13"/>
  <c r="FG48" i="13"/>
  <c r="FF48" i="13"/>
  <c r="FE48" i="13"/>
  <c r="FD48" i="13"/>
  <c r="FC48" i="13"/>
  <c r="FB48" i="13"/>
  <c r="FA48" i="13"/>
  <c r="EZ48" i="13"/>
  <c r="EY48" i="13"/>
  <c r="EX48" i="13"/>
  <c r="EW48" i="13"/>
  <c r="EV48" i="13"/>
  <c r="EU48" i="13"/>
  <c r="ET48" i="13"/>
  <c r="ES48" i="13"/>
  <c r="ER48" i="13"/>
  <c r="EQ48" i="13"/>
  <c r="EP48" i="13"/>
  <c r="EO48" i="13"/>
  <c r="EN48" i="13"/>
  <c r="EM48" i="13"/>
  <c r="EL48" i="13"/>
  <c r="EK48" i="13"/>
  <c r="EJ48" i="13"/>
  <c r="EI48" i="13"/>
  <c r="EH48" i="13"/>
  <c r="EG48" i="13"/>
  <c r="EF48" i="13"/>
  <c r="EE48" i="13"/>
  <c r="ED48" i="13"/>
  <c r="EC48" i="13"/>
  <c r="EB48" i="13"/>
  <c r="EA48" i="13"/>
  <c r="DZ48" i="13"/>
  <c r="DY48" i="13"/>
  <c r="DX48" i="13"/>
  <c r="DW48" i="13"/>
  <c r="DV48" i="13"/>
  <c r="DU48" i="13"/>
  <c r="DT48" i="13"/>
  <c r="DS48" i="13"/>
  <c r="DR48" i="13"/>
  <c r="DQ48" i="13"/>
  <c r="DP48" i="13"/>
  <c r="DO48" i="13"/>
  <c r="DN48" i="13"/>
  <c r="DM48" i="13"/>
  <c r="DL48" i="13"/>
  <c r="DK48" i="13"/>
  <c r="DJ48" i="13"/>
  <c r="DI48" i="13"/>
  <c r="DH48" i="13"/>
  <c r="DG48" i="13"/>
  <c r="DF48" i="13"/>
  <c r="DE48" i="13"/>
  <c r="DD48" i="13"/>
  <c r="DC48" i="13"/>
  <c r="DB48" i="13"/>
  <c r="DA48" i="13"/>
  <c r="CZ48" i="13"/>
  <c r="CY48" i="13"/>
  <c r="CX48" i="13"/>
  <c r="CW48" i="13"/>
  <c r="CV48" i="13"/>
  <c r="CU48" i="13"/>
  <c r="CT48" i="13"/>
  <c r="CS48" i="13"/>
  <c r="CR48" i="13"/>
  <c r="CQ48" i="13"/>
  <c r="CP48" i="13"/>
  <c r="CO48" i="13"/>
  <c r="CN48" i="13"/>
  <c r="E48" i="13"/>
  <c r="D48" i="13"/>
  <c r="G47" i="13"/>
  <c r="B47" i="13"/>
  <c r="B46" i="13"/>
  <c r="B45" i="13"/>
  <c r="B44" i="13"/>
  <c r="IW43" i="13"/>
  <c r="IV43" i="13"/>
  <c r="IU43" i="13"/>
  <c r="IT43" i="13"/>
  <c r="IS43" i="13"/>
  <c r="IR43" i="13"/>
  <c r="IQ43" i="13"/>
  <c r="IP43" i="13"/>
  <c r="IO43" i="13"/>
  <c r="IN43" i="13"/>
  <c r="IM43" i="13"/>
  <c r="IL43" i="13"/>
  <c r="IK43" i="13"/>
  <c r="IJ43" i="13"/>
  <c r="II43" i="13"/>
  <c r="IH43" i="13"/>
  <c r="IG43" i="13"/>
  <c r="IF43" i="13"/>
  <c r="IE43" i="13"/>
  <c r="ID43" i="13"/>
  <c r="IC43" i="13"/>
  <c r="IB43" i="13"/>
  <c r="IA43" i="13"/>
  <c r="HZ43" i="13"/>
  <c r="HY43" i="13"/>
  <c r="HX43" i="13"/>
  <c r="HW43" i="13"/>
  <c r="HV43" i="13"/>
  <c r="HU43" i="13"/>
  <c r="HT43" i="13"/>
  <c r="HS43" i="13"/>
  <c r="HR43" i="13"/>
  <c r="HQ43" i="13"/>
  <c r="HP43" i="13"/>
  <c r="HO43" i="13"/>
  <c r="HN43" i="13"/>
  <c r="HM43" i="13"/>
  <c r="HL43" i="13"/>
  <c r="HK43" i="13"/>
  <c r="HJ43" i="13"/>
  <c r="HI43" i="13"/>
  <c r="HH43" i="13"/>
  <c r="HG43" i="13"/>
  <c r="HF43" i="13"/>
  <c r="HE43" i="13"/>
  <c r="HD43" i="13"/>
  <c r="HC43" i="13"/>
  <c r="HB43" i="13"/>
  <c r="HA43" i="13"/>
  <c r="GZ43" i="13"/>
  <c r="GY43" i="13"/>
  <c r="GX43" i="13"/>
  <c r="GW43" i="13"/>
  <c r="GV43" i="13"/>
  <c r="GU43" i="13"/>
  <c r="GT43" i="13"/>
  <c r="GS43" i="13"/>
  <c r="GR43" i="13"/>
  <c r="GQ43" i="13"/>
  <c r="GP43" i="13"/>
  <c r="GO43" i="13"/>
  <c r="GN43" i="13"/>
  <c r="GM43" i="13"/>
  <c r="GL43" i="13"/>
  <c r="GK43" i="13"/>
  <c r="GJ43" i="13"/>
  <c r="GI43" i="13"/>
  <c r="GH43" i="13"/>
  <c r="GG43" i="13"/>
  <c r="GF43" i="13"/>
  <c r="GE43" i="13"/>
  <c r="GD43" i="13"/>
  <c r="GC43" i="13"/>
  <c r="GB43" i="13"/>
  <c r="GA43" i="13"/>
  <c r="FZ43" i="13"/>
  <c r="FY43" i="13"/>
  <c r="FX43" i="13"/>
  <c r="FW43" i="13"/>
  <c r="FV43" i="13"/>
  <c r="FU43" i="13"/>
  <c r="FT43" i="13"/>
  <c r="FS43" i="13"/>
  <c r="FR43" i="13"/>
  <c r="FQ43" i="13"/>
  <c r="FP43" i="13"/>
  <c r="FO43" i="13"/>
  <c r="FN43" i="13"/>
  <c r="FM43" i="13"/>
  <c r="FL43" i="13"/>
  <c r="FK43" i="13"/>
  <c r="FJ43" i="13"/>
  <c r="FI43" i="13"/>
  <c r="FH43" i="13"/>
  <c r="FG43" i="13"/>
  <c r="FF43" i="13"/>
  <c r="FE43" i="13"/>
  <c r="FD43" i="13"/>
  <c r="FC43" i="13"/>
  <c r="FB43" i="13"/>
  <c r="FA43" i="13"/>
  <c r="EZ43" i="13"/>
  <c r="EY43" i="13"/>
  <c r="EX43" i="13"/>
  <c r="EW43" i="13"/>
  <c r="EV43" i="13"/>
  <c r="EU43" i="13"/>
  <c r="ET43" i="13"/>
  <c r="ES43" i="13"/>
  <c r="ER43" i="13"/>
  <c r="EQ43" i="13"/>
  <c r="EP43" i="13"/>
  <c r="EO43" i="13"/>
  <c r="EN43" i="13"/>
  <c r="EM43" i="13"/>
  <c r="EL43" i="13"/>
  <c r="EK43" i="13"/>
  <c r="EJ43" i="13"/>
  <c r="EI43" i="13"/>
  <c r="EH43" i="13"/>
  <c r="EG43" i="13"/>
  <c r="EF43" i="13"/>
  <c r="EE43" i="13"/>
  <c r="ED43" i="13"/>
  <c r="EC43" i="13"/>
  <c r="EB43" i="13"/>
  <c r="EA43" i="13"/>
  <c r="DZ43" i="13"/>
  <c r="DY43" i="13"/>
  <c r="DX43" i="13"/>
  <c r="DW43" i="13"/>
  <c r="DV43" i="13"/>
  <c r="DU43" i="13"/>
  <c r="DT43" i="13"/>
  <c r="DS43" i="13"/>
  <c r="DR43" i="13"/>
  <c r="DQ43" i="13"/>
  <c r="DP43" i="13"/>
  <c r="DO43" i="13"/>
  <c r="DN43" i="13"/>
  <c r="DM43" i="13"/>
  <c r="DL43" i="13"/>
  <c r="DK43" i="13"/>
  <c r="DJ43" i="13"/>
  <c r="DI43" i="13"/>
  <c r="DH43" i="13"/>
  <c r="DG43" i="13"/>
  <c r="DF43" i="13"/>
  <c r="DE43" i="13"/>
  <c r="DD43" i="13"/>
  <c r="DC43" i="13"/>
  <c r="DB43" i="13"/>
  <c r="DA43" i="13"/>
  <c r="CZ43" i="13"/>
  <c r="CY43" i="13"/>
  <c r="CX43" i="13"/>
  <c r="CW43" i="13"/>
  <c r="CV43" i="13"/>
  <c r="CU43" i="13"/>
  <c r="CT43" i="13"/>
  <c r="CS43" i="13"/>
  <c r="CR43" i="13"/>
  <c r="CQ43" i="13"/>
  <c r="CP43" i="13"/>
  <c r="CO43" i="13"/>
  <c r="CN43" i="13"/>
  <c r="E43" i="13"/>
  <c r="D43" i="13"/>
  <c r="G42" i="13"/>
  <c r="B42" i="13"/>
  <c r="B41" i="13"/>
  <c r="B40" i="13"/>
  <c r="B39" i="13"/>
  <c r="B38" i="13"/>
  <c r="B37" i="13"/>
  <c r="IW36" i="13"/>
  <c r="IV36" i="13"/>
  <c r="IU36" i="13"/>
  <c r="IT36" i="13"/>
  <c r="IS36" i="13"/>
  <c r="IR36" i="13"/>
  <c r="IQ36" i="13"/>
  <c r="IP36" i="13"/>
  <c r="IO36" i="13"/>
  <c r="IN36" i="13"/>
  <c r="IM36" i="13"/>
  <c r="IL36" i="13"/>
  <c r="IK36" i="13"/>
  <c r="IJ36" i="13"/>
  <c r="II36" i="13"/>
  <c r="IH36" i="13"/>
  <c r="IG36" i="13"/>
  <c r="IF36" i="13"/>
  <c r="IE36" i="13"/>
  <c r="ID36" i="13"/>
  <c r="IC36" i="13"/>
  <c r="IB36" i="13"/>
  <c r="IA36" i="13"/>
  <c r="HZ36" i="13"/>
  <c r="HY36" i="13"/>
  <c r="HX36" i="13"/>
  <c r="HW36" i="13"/>
  <c r="HV36" i="13"/>
  <c r="HU36" i="13"/>
  <c r="HT36" i="13"/>
  <c r="HS36" i="13"/>
  <c r="HR36" i="13"/>
  <c r="HQ36" i="13"/>
  <c r="HP36" i="13"/>
  <c r="HO36" i="13"/>
  <c r="HN36" i="13"/>
  <c r="HM36" i="13"/>
  <c r="HL36" i="13"/>
  <c r="HK36" i="13"/>
  <c r="HJ36" i="13"/>
  <c r="HI36" i="13"/>
  <c r="HH36" i="13"/>
  <c r="HG36" i="13"/>
  <c r="HF36" i="13"/>
  <c r="HE36" i="13"/>
  <c r="HD36" i="13"/>
  <c r="HC36" i="13"/>
  <c r="HB36" i="13"/>
  <c r="HA36" i="13"/>
  <c r="GZ36" i="13"/>
  <c r="GY36" i="13"/>
  <c r="GX36" i="13"/>
  <c r="GW36" i="13"/>
  <c r="GV36" i="13"/>
  <c r="GU36" i="13"/>
  <c r="GT36" i="13"/>
  <c r="GS36" i="13"/>
  <c r="GR36" i="13"/>
  <c r="GQ36" i="13"/>
  <c r="GP36" i="13"/>
  <c r="GO36" i="13"/>
  <c r="GN36" i="13"/>
  <c r="GM36" i="13"/>
  <c r="GL36" i="13"/>
  <c r="GK36" i="13"/>
  <c r="GJ36" i="13"/>
  <c r="GI36" i="13"/>
  <c r="GH36" i="13"/>
  <c r="GG36" i="13"/>
  <c r="GF36" i="13"/>
  <c r="GE36" i="13"/>
  <c r="GD36" i="13"/>
  <c r="GC36" i="13"/>
  <c r="GB36" i="13"/>
  <c r="GA36" i="13"/>
  <c r="FZ36" i="13"/>
  <c r="FY36" i="13"/>
  <c r="FX36" i="13"/>
  <c r="FW36" i="13"/>
  <c r="FV36" i="13"/>
  <c r="FU36" i="13"/>
  <c r="FT36" i="13"/>
  <c r="FS36" i="13"/>
  <c r="FR36" i="13"/>
  <c r="FQ36" i="13"/>
  <c r="FP36" i="13"/>
  <c r="FO36" i="13"/>
  <c r="FN36" i="13"/>
  <c r="FM36" i="13"/>
  <c r="FL36" i="13"/>
  <c r="FK36" i="13"/>
  <c r="FJ36" i="13"/>
  <c r="FI36" i="13"/>
  <c r="FH36" i="13"/>
  <c r="FG36" i="13"/>
  <c r="FF36" i="13"/>
  <c r="FE36" i="13"/>
  <c r="FD36" i="13"/>
  <c r="FC36" i="13"/>
  <c r="FB36" i="13"/>
  <c r="FA36" i="13"/>
  <c r="EZ36" i="13"/>
  <c r="EY36" i="13"/>
  <c r="EX36" i="13"/>
  <c r="EW36" i="13"/>
  <c r="EV36" i="13"/>
  <c r="EU36" i="13"/>
  <c r="ET36" i="13"/>
  <c r="ES36" i="13"/>
  <c r="ER36" i="13"/>
  <c r="EQ36" i="13"/>
  <c r="EP36" i="13"/>
  <c r="EO36" i="13"/>
  <c r="EN36" i="13"/>
  <c r="EM36" i="13"/>
  <c r="EL36" i="13"/>
  <c r="EK36" i="13"/>
  <c r="EJ36" i="13"/>
  <c r="EI36" i="13"/>
  <c r="EH36" i="13"/>
  <c r="EG36" i="13"/>
  <c r="EF36" i="13"/>
  <c r="EE36" i="13"/>
  <c r="ED36" i="13"/>
  <c r="EC36" i="13"/>
  <c r="EB36" i="13"/>
  <c r="EA36" i="13"/>
  <c r="DZ36" i="13"/>
  <c r="DY36" i="13"/>
  <c r="DX36" i="13"/>
  <c r="DW36" i="13"/>
  <c r="DV36" i="13"/>
  <c r="DU36" i="13"/>
  <c r="DT36" i="13"/>
  <c r="DS36" i="13"/>
  <c r="DR36" i="13"/>
  <c r="DQ36" i="13"/>
  <c r="DP36" i="13"/>
  <c r="DO36" i="13"/>
  <c r="DN36" i="13"/>
  <c r="DM36" i="13"/>
  <c r="DL36" i="13"/>
  <c r="DK36" i="13"/>
  <c r="DJ36" i="13"/>
  <c r="DI36" i="13"/>
  <c r="DH36" i="13"/>
  <c r="DG36" i="13"/>
  <c r="DF36" i="13"/>
  <c r="DE36" i="13"/>
  <c r="DD36" i="13"/>
  <c r="DC36" i="13"/>
  <c r="DB36" i="13"/>
  <c r="DA36" i="13"/>
  <c r="CZ36" i="13"/>
  <c r="CY36" i="13"/>
  <c r="CX36" i="13"/>
  <c r="CW36" i="13"/>
  <c r="CV36" i="13"/>
  <c r="CU36" i="13"/>
  <c r="CT36" i="13"/>
  <c r="CS36" i="13"/>
  <c r="CR36" i="13"/>
  <c r="CQ36" i="13"/>
  <c r="CP36" i="13"/>
  <c r="CO36" i="13"/>
  <c r="CN36" i="13"/>
  <c r="E36" i="13"/>
  <c r="D36" i="13"/>
  <c r="G35" i="13"/>
  <c r="B35" i="13"/>
  <c r="B33" i="13"/>
  <c r="B32" i="13"/>
  <c r="B31" i="13"/>
  <c r="B29" i="13"/>
  <c r="B28" i="13"/>
  <c r="B27" i="13"/>
  <c r="B26" i="13"/>
  <c r="B24" i="13"/>
  <c r="B23" i="13"/>
  <c r="B22" i="13"/>
  <c r="B21" i="13"/>
  <c r="B20" i="13"/>
  <c r="B19" i="13"/>
  <c r="B14" i="13"/>
  <c r="B13" i="13"/>
  <c r="B12" i="13"/>
  <c r="B11" i="13"/>
  <c r="B10" i="13"/>
  <c r="B8" i="13"/>
  <c r="CO43" i="6"/>
  <c r="CP43" i="6"/>
  <c r="CQ43" i="6"/>
  <c r="CR43" i="6"/>
  <c r="CS43" i="6"/>
  <c r="CT43" i="6"/>
  <c r="CU43" i="6"/>
  <c r="CV43" i="6"/>
  <c r="CW43" i="6"/>
  <c r="CX43" i="6"/>
  <c r="CY43" i="6"/>
  <c r="CZ43" i="6"/>
  <c r="DA43" i="6"/>
  <c r="DB43" i="6"/>
  <c r="DC43" i="6"/>
  <c r="DD43" i="6"/>
  <c r="DE43" i="6"/>
  <c r="DF43" i="6"/>
  <c r="DG43" i="6"/>
  <c r="DH43" i="6"/>
  <c r="DI43" i="6"/>
  <c r="DJ43" i="6"/>
  <c r="DK43" i="6"/>
  <c r="DL43" i="6"/>
  <c r="DM43" i="6"/>
  <c r="DN43" i="6"/>
  <c r="DO43" i="6"/>
  <c r="DP43" i="6"/>
  <c r="DQ43" i="6"/>
  <c r="DR43" i="6"/>
  <c r="DS43" i="6"/>
  <c r="DT43" i="6"/>
  <c r="DU43" i="6"/>
  <c r="DV43" i="6"/>
  <c r="DW43" i="6"/>
  <c r="DX43" i="6"/>
  <c r="DY43" i="6"/>
  <c r="DZ43" i="6"/>
  <c r="EA43" i="6"/>
  <c r="EB43" i="6"/>
  <c r="EC43" i="6"/>
  <c r="ED43" i="6"/>
  <c r="EE43" i="6"/>
  <c r="EF43" i="6"/>
  <c r="EG43" i="6"/>
  <c r="EH43" i="6"/>
  <c r="EI43" i="6"/>
  <c r="EJ43" i="6"/>
  <c r="EK43" i="6"/>
  <c r="EL43" i="6"/>
  <c r="EM43" i="6"/>
  <c r="EN43" i="6"/>
  <c r="EO43" i="6"/>
  <c r="EP43" i="6"/>
  <c r="EQ43" i="6"/>
  <c r="ER43" i="6"/>
  <c r="ES43" i="6"/>
  <c r="ET43" i="6"/>
  <c r="EU43" i="6"/>
  <c r="EV43" i="6"/>
  <c r="EW43" i="6"/>
  <c r="EX43" i="6"/>
  <c r="EY43" i="6"/>
  <c r="EZ43" i="6"/>
  <c r="FA43" i="6"/>
  <c r="FB43" i="6"/>
  <c r="FC43" i="6"/>
  <c r="FD43" i="6"/>
  <c r="FE43" i="6"/>
  <c r="FF43" i="6"/>
  <c r="FG43" i="6"/>
  <c r="FH43" i="6"/>
  <c r="FI43" i="6"/>
  <c r="FJ43" i="6"/>
  <c r="FK43" i="6"/>
  <c r="FL43" i="6"/>
  <c r="FM43" i="6"/>
  <c r="FN43" i="6"/>
  <c r="FO43" i="6"/>
  <c r="FP43" i="6"/>
  <c r="FQ43" i="6"/>
  <c r="FR43" i="6"/>
  <c r="FS43" i="6"/>
  <c r="FT43" i="6"/>
  <c r="FU43" i="6"/>
  <c r="FV43" i="6"/>
  <c r="FW43" i="6"/>
  <c r="FX43" i="6"/>
  <c r="FY43" i="6"/>
  <c r="FZ43" i="6"/>
  <c r="GA43" i="6"/>
  <c r="GB43" i="6"/>
  <c r="GC43" i="6"/>
  <c r="GD43" i="6"/>
  <c r="GE43" i="6"/>
  <c r="GF43" i="6"/>
  <c r="GG43" i="6"/>
  <c r="GH43" i="6"/>
  <c r="GI43" i="6"/>
  <c r="GJ43" i="6"/>
  <c r="GK43" i="6"/>
  <c r="GL43" i="6"/>
  <c r="GM43" i="6"/>
  <c r="GN43" i="6"/>
  <c r="GO43" i="6"/>
  <c r="GP43" i="6"/>
  <c r="GQ43" i="6"/>
  <c r="GR43" i="6"/>
  <c r="GS43" i="6"/>
  <c r="GT43" i="6"/>
  <c r="GU43" i="6"/>
  <c r="GV43" i="6"/>
  <c r="GW43" i="6"/>
  <c r="GX43" i="6"/>
  <c r="GY43" i="6"/>
  <c r="GZ43" i="6"/>
  <c r="HA43" i="6"/>
  <c r="HB43" i="6"/>
  <c r="HC43" i="6"/>
  <c r="HD43" i="6"/>
  <c r="HE43" i="6"/>
  <c r="HF43" i="6"/>
  <c r="HG43" i="6"/>
  <c r="HH43" i="6"/>
  <c r="HI43" i="6"/>
  <c r="HJ43" i="6"/>
  <c r="HK43" i="6"/>
  <c r="HL43" i="6"/>
  <c r="HM43" i="6"/>
  <c r="HN43" i="6"/>
  <c r="HO43" i="6"/>
  <c r="HP43" i="6"/>
  <c r="HQ43" i="6"/>
  <c r="HR43" i="6"/>
  <c r="HS43" i="6"/>
  <c r="HT43" i="6"/>
  <c r="HU43" i="6"/>
  <c r="HV43" i="6"/>
  <c r="HW43" i="6"/>
  <c r="HX43" i="6"/>
  <c r="HY43" i="6"/>
  <c r="HZ43" i="6"/>
  <c r="IA43" i="6"/>
  <c r="IB43" i="6"/>
  <c r="IC43" i="6"/>
  <c r="ID43" i="6"/>
  <c r="IE43" i="6"/>
  <c r="IF43" i="6"/>
  <c r="IG43" i="6"/>
  <c r="IH43" i="6"/>
  <c r="II43" i="6"/>
  <c r="IJ43" i="6"/>
  <c r="IK43" i="6"/>
  <c r="IL43" i="6"/>
  <c r="IM43" i="6"/>
  <c r="IN43" i="6"/>
  <c r="IO43" i="6"/>
  <c r="IP43" i="6"/>
  <c r="IQ43" i="6"/>
  <c r="IR43" i="6"/>
  <c r="IS43" i="6"/>
  <c r="IT43" i="6"/>
  <c r="IU43" i="6"/>
  <c r="IV43" i="6"/>
  <c r="IW43" i="6"/>
  <c r="IX43" i="6"/>
  <c r="IY43" i="6"/>
  <c r="IZ43" i="6"/>
  <c r="JA43" i="6"/>
  <c r="JB43" i="6"/>
  <c r="JC43" i="6"/>
  <c r="JD43" i="6"/>
  <c r="JE43" i="6"/>
  <c r="JF43" i="6"/>
  <c r="JG43" i="6"/>
  <c r="JH43" i="6"/>
  <c r="JI43" i="6"/>
  <c r="JJ43" i="6"/>
  <c r="JK43" i="6"/>
  <c r="JL43" i="6"/>
  <c r="JM43" i="6"/>
  <c r="JN43" i="6"/>
  <c r="JO43" i="6"/>
  <c r="JP43" i="6"/>
  <c r="JQ43" i="6"/>
  <c r="JR43" i="6"/>
  <c r="JS43" i="6"/>
  <c r="JT43" i="6"/>
  <c r="JU43" i="6"/>
  <c r="JV43" i="6"/>
  <c r="JW43" i="6"/>
  <c r="JX43" i="6"/>
  <c r="JY43" i="6"/>
  <c r="JZ43" i="6"/>
  <c r="KA43" i="6"/>
  <c r="KB43" i="6"/>
  <c r="KC43" i="6"/>
  <c r="KD43" i="6"/>
  <c r="KE43" i="6"/>
  <c r="KF43" i="6"/>
  <c r="KG43" i="6"/>
  <c r="KH43" i="6"/>
  <c r="KI43" i="6"/>
  <c r="CN43" i="6"/>
  <c r="CO52" i="6"/>
  <c r="CP52" i="6"/>
  <c r="CQ52" i="6"/>
  <c r="CR52" i="6"/>
  <c r="CS52" i="6"/>
  <c r="CT52" i="6"/>
  <c r="CU52" i="6"/>
  <c r="CV52" i="6"/>
  <c r="CW52" i="6"/>
  <c r="CX52" i="6"/>
  <c r="CY52" i="6"/>
  <c r="CZ52" i="6"/>
  <c r="DA52" i="6"/>
  <c r="DB52" i="6"/>
  <c r="DC52" i="6"/>
  <c r="DD52" i="6"/>
  <c r="DE52" i="6"/>
  <c r="DF52" i="6"/>
  <c r="DG52" i="6"/>
  <c r="DH52" i="6"/>
  <c r="DI52" i="6"/>
  <c r="DJ52" i="6"/>
  <c r="DK52" i="6"/>
  <c r="DL52" i="6"/>
  <c r="DM52" i="6"/>
  <c r="DN52" i="6"/>
  <c r="DO52" i="6"/>
  <c r="DP52" i="6"/>
  <c r="DQ52" i="6"/>
  <c r="DR52" i="6"/>
  <c r="DS52" i="6"/>
  <c r="DT52" i="6"/>
  <c r="DU52" i="6"/>
  <c r="DV52" i="6"/>
  <c r="DW52" i="6"/>
  <c r="DX52" i="6"/>
  <c r="DY52" i="6"/>
  <c r="DZ52" i="6"/>
  <c r="EA52" i="6"/>
  <c r="EB52" i="6"/>
  <c r="EC52" i="6"/>
  <c r="ED52" i="6"/>
  <c r="EE52" i="6"/>
  <c r="EF52" i="6"/>
  <c r="EG52" i="6"/>
  <c r="EH52" i="6"/>
  <c r="EI52" i="6"/>
  <c r="EJ52" i="6"/>
  <c r="EK52" i="6"/>
  <c r="EL52" i="6"/>
  <c r="EM52" i="6"/>
  <c r="EN52" i="6"/>
  <c r="EO52" i="6"/>
  <c r="EP52" i="6"/>
  <c r="EQ52" i="6"/>
  <c r="ER52" i="6"/>
  <c r="ES52" i="6"/>
  <c r="ET52" i="6"/>
  <c r="EU52" i="6"/>
  <c r="EV52" i="6"/>
  <c r="EW52" i="6"/>
  <c r="EX52" i="6"/>
  <c r="EY52" i="6"/>
  <c r="EZ52" i="6"/>
  <c r="FA52" i="6"/>
  <c r="FB52" i="6"/>
  <c r="FC52" i="6"/>
  <c r="FD52" i="6"/>
  <c r="FE52" i="6"/>
  <c r="FF52" i="6"/>
  <c r="FG52" i="6"/>
  <c r="FH52" i="6"/>
  <c r="FI52" i="6"/>
  <c r="FJ52" i="6"/>
  <c r="FK52" i="6"/>
  <c r="FL52" i="6"/>
  <c r="FM52" i="6"/>
  <c r="FN52" i="6"/>
  <c r="FO52" i="6"/>
  <c r="FP52" i="6"/>
  <c r="FQ52" i="6"/>
  <c r="FR52" i="6"/>
  <c r="FS52" i="6"/>
  <c r="FT52" i="6"/>
  <c r="FU52" i="6"/>
  <c r="FV52" i="6"/>
  <c r="FW52" i="6"/>
  <c r="FX52" i="6"/>
  <c r="FY52" i="6"/>
  <c r="FZ52" i="6"/>
  <c r="GA52" i="6"/>
  <c r="GB52" i="6"/>
  <c r="GC52" i="6"/>
  <c r="GD52" i="6"/>
  <c r="GE52" i="6"/>
  <c r="GF52" i="6"/>
  <c r="GG52" i="6"/>
  <c r="GH52" i="6"/>
  <c r="GI52" i="6"/>
  <c r="GJ52" i="6"/>
  <c r="GK52" i="6"/>
  <c r="GL52" i="6"/>
  <c r="GM52" i="6"/>
  <c r="GN52" i="6"/>
  <c r="GO52" i="6"/>
  <c r="GP52" i="6"/>
  <c r="GQ52" i="6"/>
  <c r="GR52" i="6"/>
  <c r="GS52" i="6"/>
  <c r="GT52" i="6"/>
  <c r="GU52" i="6"/>
  <c r="GV52" i="6"/>
  <c r="GW52" i="6"/>
  <c r="GX52" i="6"/>
  <c r="GY52" i="6"/>
  <c r="GZ52" i="6"/>
  <c r="HA52" i="6"/>
  <c r="HB52" i="6"/>
  <c r="HC52" i="6"/>
  <c r="HD52" i="6"/>
  <c r="HE52" i="6"/>
  <c r="HF52" i="6"/>
  <c r="HG52" i="6"/>
  <c r="HH52" i="6"/>
  <c r="HI52" i="6"/>
  <c r="HJ52" i="6"/>
  <c r="HK52" i="6"/>
  <c r="HL52" i="6"/>
  <c r="HM52" i="6"/>
  <c r="HN52" i="6"/>
  <c r="HO52" i="6"/>
  <c r="HP52" i="6"/>
  <c r="HQ52" i="6"/>
  <c r="HR52" i="6"/>
  <c r="HS52" i="6"/>
  <c r="HT52" i="6"/>
  <c r="HU52" i="6"/>
  <c r="HV52" i="6"/>
  <c r="HW52" i="6"/>
  <c r="HX52" i="6"/>
  <c r="HY52" i="6"/>
  <c r="HZ52" i="6"/>
  <c r="IA52" i="6"/>
  <c r="IB52" i="6"/>
  <c r="IC52" i="6"/>
  <c r="ID52" i="6"/>
  <c r="IE52" i="6"/>
  <c r="IF52" i="6"/>
  <c r="IG52" i="6"/>
  <c r="IH52" i="6"/>
  <c r="II52" i="6"/>
  <c r="IJ52" i="6"/>
  <c r="IK52" i="6"/>
  <c r="IL52" i="6"/>
  <c r="IM52" i="6"/>
  <c r="IN52" i="6"/>
  <c r="IO52" i="6"/>
  <c r="IP52" i="6"/>
  <c r="IQ52" i="6"/>
  <c r="IR52" i="6"/>
  <c r="IS52" i="6"/>
  <c r="IT52" i="6"/>
  <c r="IU52" i="6"/>
  <c r="IV52" i="6"/>
  <c r="IW52" i="6"/>
  <c r="IX52" i="6"/>
  <c r="IY52" i="6"/>
  <c r="IZ52" i="6"/>
  <c r="JA52" i="6"/>
  <c r="JB52" i="6"/>
  <c r="JC52" i="6"/>
  <c r="JD52" i="6"/>
  <c r="JE52" i="6"/>
  <c r="JF52" i="6"/>
  <c r="JG52" i="6"/>
  <c r="JH52" i="6"/>
  <c r="JI52" i="6"/>
  <c r="JJ52" i="6"/>
  <c r="JK52" i="6"/>
  <c r="JL52" i="6"/>
  <c r="JM52" i="6"/>
  <c r="JN52" i="6"/>
  <c r="JO52" i="6"/>
  <c r="JP52" i="6"/>
  <c r="JQ52" i="6"/>
  <c r="JR52" i="6"/>
  <c r="JS52" i="6"/>
  <c r="JT52" i="6"/>
  <c r="JU52" i="6"/>
  <c r="JV52" i="6"/>
  <c r="JW52" i="6"/>
  <c r="JX52" i="6"/>
  <c r="JY52" i="6"/>
  <c r="JZ52" i="6"/>
  <c r="KA52" i="6"/>
  <c r="KB52" i="6"/>
  <c r="KC52" i="6"/>
  <c r="KD52" i="6"/>
  <c r="KE52" i="6"/>
  <c r="KF52" i="6"/>
  <c r="KG52" i="6"/>
  <c r="KH52" i="6"/>
  <c r="KI52" i="6"/>
  <c r="CO48" i="6"/>
  <c r="CP48" i="6"/>
  <c r="CQ48" i="6"/>
  <c r="CR48" i="6"/>
  <c r="CS48" i="6"/>
  <c r="CT48" i="6"/>
  <c r="CU48" i="6"/>
  <c r="CV48" i="6"/>
  <c r="CW48" i="6"/>
  <c r="CX48" i="6"/>
  <c r="CY48" i="6"/>
  <c r="CZ48" i="6"/>
  <c r="DA48" i="6"/>
  <c r="DB48" i="6"/>
  <c r="DC48" i="6"/>
  <c r="DD48" i="6"/>
  <c r="DE48" i="6"/>
  <c r="DF48" i="6"/>
  <c r="DG48" i="6"/>
  <c r="DH48" i="6"/>
  <c r="DI48" i="6"/>
  <c r="DJ48" i="6"/>
  <c r="DK48" i="6"/>
  <c r="DL48" i="6"/>
  <c r="DM48" i="6"/>
  <c r="DN48" i="6"/>
  <c r="DO48" i="6"/>
  <c r="DP48" i="6"/>
  <c r="DQ48" i="6"/>
  <c r="DR48" i="6"/>
  <c r="DS48" i="6"/>
  <c r="DT48" i="6"/>
  <c r="DU48" i="6"/>
  <c r="DV48" i="6"/>
  <c r="DW48" i="6"/>
  <c r="DX48" i="6"/>
  <c r="DY48" i="6"/>
  <c r="DZ48" i="6"/>
  <c r="EA48" i="6"/>
  <c r="EB48" i="6"/>
  <c r="EC48" i="6"/>
  <c r="ED48" i="6"/>
  <c r="EE48" i="6"/>
  <c r="EF48" i="6"/>
  <c r="EG48" i="6"/>
  <c r="EH48" i="6"/>
  <c r="EI48" i="6"/>
  <c r="EJ48" i="6"/>
  <c r="EK48" i="6"/>
  <c r="EL48" i="6"/>
  <c r="EM48" i="6"/>
  <c r="EN48" i="6"/>
  <c r="EO48" i="6"/>
  <c r="EP48" i="6"/>
  <c r="EQ48" i="6"/>
  <c r="ER48" i="6"/>
  <c r="ES48" i="6"/>
  <c r="ET48" i="6"/>
  <c r="EU48" i="6"/>
  <c r="EV48" i="6"/>
  <c r="EW48" i="6"/>
  <c r="EX48" i="6"/>
  <c r="EY48" i="6"/>
  <c r="EZ48" i="6"/>
  <c r="FA48" i="6"/>
  <c r="FB48" i="6"/>
  <c r="FC48" i="6"/>
  <c r="FD48" i="6"/>
  <c r="FE48" i="6"/>
  <c r="FF48" i="6"/>
  <c r="FG48" i="6"/>
  <c r="FH48" i="6"/>
  <c r="FI48" i="6"/>
  <c r="FJ48" i="6"/>
  <c r="FK48" i="6"/>
  <c r="FL48" i="6"/>
  <c r="FM48" i="6"/>
  <c r="FN48" i="6"/>
  <c r="FO48" i="6"/>
  <c r="FP48" i="6"/>
  <c r="FQ48" i="6"/>
  <c r="FR48" i="6"/>
  <c r="FS48" i="6"/>
  <c r="FT48" i="6"/>
  <c r="FU48" i="6"/>
  <c r="FV48" i="6"/>
  <c r="FW48" i="6"/>
  <c r="FX48" i="6"/>
  <c r="FY48" i="6"/>
  <c r="FZ48" i="6"/>
  <c r="GA48" i="6"/>
  <c r="GB48" i="6"/>
  <c r="GC48" i="6"/>
  <c r="GD48" i="6"/>
  <c r="GE48" i="6"/>
  <c r="GF48" i="6"/>
  <c r="GG48" i="6"/>
  <c r="GH48" i="6"/>
  <c r="GI48" i="6"/>
  <c r="GJ48" i="6"/>
  <c r="GK48" i="6"/>
  <c r="GL48" i="6"/>
  <c r="GM48" i="6"/>
  <c r="GN48" i="6"/>
  <c r="GO48" i="6"/>
  <c r="GP48" i="6"/>
  <c r="GQ48" i="6"/>
  <c r="GR48" i="6"/>
  <c r="GS48" i="6"/>
  <c r="GT48" i="6"/>
  <c r="GU48" i="6"/>
  <c r="GV48" i="6"/>
  <c r="GW48" i="6"/>
  <c r="GX48" i="6"/>
  <c r="GY48" i="6"/>
  <c r="GZ48" i="6"/>
  <c r="HA48" i="6"/>
  <c r="HB48" i="6"/>
  <c r="HC48" i="6"/>
  <c r="HD48" i="6"/>
  <c r="HE48" i="6"/>
  <c r="HF48" i="6"/>
  <c r="HG48" i="6"/>
  <c r="HH48" i="6"/>
  <c r="HI48" i="6"/>
  <c r="HJ48" i="6"/>
  <c r="HK48" i="6"/>
  <c r="HL48" i="6"/>
  <c r="HM48" i="6"/>
  <c r="HN48" i="6"/>
  <c r="HO48" i="6"/>
  <c r="HP48" i="6"/>
  <c r="HQ48" i="6"/>
  <c r="HR48" i="6"/>
  <c r="HS48" i="6"/>
  <c r="HT48" i="6"/>
  <c r="HU48" i="6"/>
  <c r="HV48" i="6"/>
  <c r="HW48" i="6"/>
  <c r="HX48" i="6"/>
  <c r="HY48" i="6"/>
  <c r="HZ48" i="6"/>
  <c r="IA48" i="6"/>
  <c r="IB48" i="6"/>
  <c r="IC48" i="6"/>
  <c r="ID48" i="6"/>
  <c r="IE48" i="6"/>
  <c r="IF48" i="6"/>
  <c r="IG48" i="6"/>
  <c r="IH48" i="6"/>
  <c r="II48" i="6"/>
  <c r="IJ48" i="6"/>
  <c r="IK48" i="6"/>
  <c r="IL48" i="6"/>
  <c r="IM48" i="6"/>
  <c r="IN48" i="6"/>
  <c r="IO48" i="6"/>
  <c r="IP48" i="6"/>
  <c r="IQ48" i="6"/>
  <c r="IR48" i="6"/>
  <c r="IS48" i="6"/>
  <c r="IT48" i="6"/>
  <c r="IU48" i="6"/>
  <c r="IV48" i="6"/>
  <c r="IW48" i="6"/>
  <c r="IX48" i="6"/>
  <c r="IY48" i="6"/>
  <c r="IZ48" i="6"/>
  <c r="JA48" i="6"/>
  <c r="JB48" i="6"/>
  <c r="JC48" i="6"/>
  <c r="JD48" i="6"/>
  <c r="JE48" i="6"/>
  <c r="JF48" i="6"/>
  <c r="JG48" i="6"/>
  <c r="JH48" i="6"/>
  <c r="JI48" i="6"/>
  <c r="JJ48" i="6"/>
  <c r="JK48" i="6"/>
  <c r="JL48" i="6"/>
  <c r="JM48" i="6"/>
  <c r="JN48" i="6"/>
  <c r="JO48" i="6"/>
  <c r="JP48" i="6"/>
  <c r="JQ48" i="6"/>
  <c r="JR48" i="6"/>
  <c r="JS48" i="6"/>
  <c r="JT48" i="6"/>
  <c r="JU48" i="6"/>
  <c r="JV48" i="6"/>
  <c r="JW48" i="6"/>
  <c r="JX48" i="6"/>
  <c r="JY48" i="6"/>
  <c r="JZ48" i="6"/>
  <c r="KA48" i="6"/>
  <c r="KB48" i="6"/>
  <c r="KC48" i="6"/>
  <c r="KD48" i="6"/>
  <c r="KE48" i="6"/>
  <c r="KF48" i="6"/>
  <c r="KG48" i="6"/>
  <c r="KH48" i="6"/>
  <c r="KI48" i="6"/>
  <c r="CN48" i="6"/>
  <c r="CN52" i="6"/>
  <c r="E52" i="6"/>
  <c r="CO36" i="6"/>
  <c r="CP36" i="6"/>
  <c r="CQ36" i="6"/>
  <c r="CR36" i="6"/>
  <c r="CS36" i="6"/>
  <c r="CT36" i="6"/>
  <c r="CU36" i="6"/>
  <c r="CV36" i="6"/>
  <c r="CW36" i="6"/>
  <c r="CX36" i="6"/>
  <c r="CY36" i="6"/>
  <c r="CZ36" i="6"/>
  <c r="DA36" i="6"/>
  <c r="DB36" i="6"/>
  <c r="DC36" i="6"/>
  <c r="DD36" i="6"/>
  <c r="DE36" i="6"/>
  <c r="DF36" i="6"/>
  <c r="DG36" i="6"/>
  <c r="DH36" i="6"/>
  <c r="DI36" i="6"/>
  <c r="DJ36" i="6"/>
  <c r="DK36" i="6"/>
  <c r="DL36" i="6"/>
  <c r="DM36" i="6"/>
  <c r="DN36" i="6"/>
  <c r="DO36" i="6"/>
  <c r="DP36" i="6"/>
  <c r="DQ36" i="6"/>
  <c r="DR36" i="6"/>
  <c r="DS36" i="6"/>
  <c r="DT36" i="6"/>
  <c r="DU36" i="6"/>
  <c r="DV36" i="6"/>
  <c r="DW36" i="6"/>
  <c r="DX36" i="6"/>
  <c r="DY36" i="6"/>
  <c r="DZ36" i="6"/>
  <c r="EA36" i="6"/>
  <c r="EB36" i="6"/>
  <c r="EC36" i="6"/>
  <c r="ED36" i="6"/>
  <c r="EE36" i="6"/>
  <c r="EF36" i="6"/>
  <c r="EG36" i="6"/>
  <c r="EH36" i="6"/>
  <c r="EI36" i="6"/>
  <c r="EJ36" i="6"/>
  <c r="EK36" i="6"/>
  <c r="EL36" i="6"/>
  <c r="EM36" i="6"/>
  <c r="EN36" i="6"/>
  <c r="EO36" i="6"/>
  <c r="EP36" i="6"/>
  <c r="EQ36" i="6"/>
  <c r="ER36" i="6"/>
  <c r="ES36" i="6"/>
  <c r="ET36" i="6"/>
  <c r="EU36" i="6"/>
  <c r="EV36" i="6"/>
  <c r="EW36" i="6"/>
  <c r="EX36" i="6"/>
  <c r="EY36" i="6"/>
  <c r="EZ36" i="6"/>
  <c r="FA36" i="6"/>
  <c r="FB36" i="6"/>
  <c r="FC36" i="6"/>
  <c r="FD36" i="6"/>
  <c r="FE36" i="6"/>
  <c r="FF36" i="6"/>
  <c r="FG36" i="6"/>
  <c r="FH36" i="6"/>
  <c r="FI36" i="6"/>
  <c r="FJ36" i="6"/>
  <c r="FK36" i="6"/>
  <c r="FL36" i="6"/>
  <c r="FM36" i="6"/>
  <c r="FN36" i="6"/>
  <c r="FO36" i="6"/>
  <c r="FP36" i="6"/>
  <c r="FQ36" i="6"/>
  <c r="FR36" i="6"/>
  <c r="FS36" i="6"/>
  <c r="FT36" i="6"/>
  <c r="FU36" i="6"/>
  <c r="FV36" i="6"/>
  <c r="FW36" i="6"/>
  <c r="FX36" i="6"/>
  <c r="FY36" i="6"/>
  <c r="FZ36" i="6"/>
  <c r="GA36" i="6"/>
  <c r="GB36" i="6"/>
  <c r="GC36" i="6"/>
  <c r="GD36" i="6"/>
  <c r="GE36" i="6"/>
  <c r="GF36" i="6"/>
  <c r="GG36" i="6"/>
  <c r="GH36" i="6"/>
  <c r="GI36" i="6"/>
  <c r="GJ36" i="6"/>
  <c r="GK36" i="6"/>
  <c r="GL36" i="6"/>
  <c r="GM36" i="6"/>
  <c r="GN36" i="6"/>
  <c r="GO36" i="6"/>
  <c r="GP36" i="6"/>
  <c r="GQ36" i="6"/>
  <c r="GR36" i="6"/>
  <c r="GS36" i="6"/>
  <c r="GT36" i="6"/>
  <c r="GU36" i="6"/>
  <c r="GV36" i="6"/>
  <c r="GW36" i="6"/>
  <c r="GX36" i="6"/>
  <c r="GY36" i="6"/>
  <c r="GZ36" i="6"/>
  <c r="HA36" i="6"/>
  <c r="HB36" i="6"/>
  <c r="HC36" i="6"/>
  <c r="HD36" i="6"/>
  <c r="HE36" i="6"/>
  <c r="HF36" i="6"/>
  <c r="HG36" i="6"/>
  <c r="HH36" i="6"/>
  <c r="HI36" i="6"/>
  <c r="HJ36" i="6"/>
  <c r="HK36" i="6"/>
  <c r="HL36" i="6"/>
  <c r="HM36" i="6"/>
  <c r="HN36" i="6"/>
  <c r="HO36" i="6"/>
  <c r="HP36" i="6"/>
  <c r="HQ36" i="6"/>
  <c r="HR36" i="6"/>
  <c r="HS36" i="6"/>
  <c r="HT36" i="6"/>
  <c r="HU36" i="6"/>
  <c r="HV36" i="6"/>
  <c r="HW36" i="6"/>
  <c r="HX36" i="6"/>
  <c r="HY36" i="6"/>
  <c r="HZ36" i="6"/>
  <c r="IA36" i="6"/>
  <c r="IB36" i="6"/>
  <c r="IC36" i="6"/>
  <c r="ID36" i="6"/>
  <c r="IE36" i="6"/>
  <c r="IF36" i="6"/>
  <c r="IG36" i="6"/>
  <c r="IH36" i="6"/>
  <c r="II36" i="6"/>
  <c r="IJ36" i="6"/>
  <c r="IK36" i="6"/>
  <c r="IL36" i="6"/>
  <c r="IM36" i="6"/>
  <c r="IN36" i="6"/>
  <c r="IO36" i="6"/>
  <c r="IP36" i="6"/>
  <c r="IQ36" i="6"/>
  <c r="IR36" i="6"/>
  <c r="IS36" i="6"/>
  <c r="IT36" i="6"/>
  <c r="IU36" i="6"/>
  <c r="IV36" i="6"/>
  <c r="IW36" i="6"/>
  <c r="IX36" i="6"/>
  <c r="IY36" i="6"/>
  <c r="IZ36" i="6"/>
  <c r="JA36" i="6"/>
  <c r="JB36" i="6"/>
  <c r="JC36" i="6"/>
  <c r="JD36" i="6"/>
  <c r="JE36" i="6"/>
  <c r="JF36" i="6"/>
  <c r="JG36" i="6"/>
  <c r="JH36" i="6"/>
  <c r="JI36" i="6"/>
  <c r="JJ36" i="6"/>
  <c r="JK36" i="6"/>
  <c r="JL36" i="6"/>
  <c r="JM36" i="6"/>
  <c r="JN36" i="6"/>
  <c r="JO36" i="6"/>
  <c r="JP36" i="6"/>
  <c r="JQ36" i="6"/>
  <c r="JR36" i="6"/>
  <c r="JS36" i="6"/>
  <c r="JT36" i="6"/>
  <c r="JU36" i="6"/>
  <c r="JV36" i="6"/>
  <c r="JW36" i="6"/>
  <c r="JX36" i="6"/>
  <c r="JY36" i="6"/>
  <c r="JZ36" i="6"/>
  <c r="KA36" i="6"/>
  <c r="KB36" i="6"/>
  <c r="KC36" i="6"/>
  <c r="KD36" i="6"/>
  <c r="KE36" i="6"/>
  <c r="KF36" i="6"/>
  <c r="KG36" i="6"/>
  <c r="KH36" i="6"/>
  <c r="KI36" i="6"/>
  <c r="CN36" i="6"/>
  <c r="E36" i="6"/>
  <c r="B7" i="11" l="1"/>
  <c r="B6" i="11"/>
  <c r="B5" i="11"/>
  <c r="Q56" i="3" l="1"/>
  <c r="G47" i="3" l="1"/>
  <c r="B82" i="9" l="1"/>
  <c r="B13" i="9"/>
  <c r="B81" i="9"/>
  <c r="B77" i="9"/>
  <c r="B76" i="9"/>
  <c r="B75" i="9"/>
  <c r="B74" i="9"/>
  <c r="B73" i="9"/>
  <c r="B70" i="9"/>
  <c r="B69" i="9"/>
  <c r="B67" i="9"/>
  <c r="B66" i="9"/>
  <c r="AD65" i="9"/>
  <c r="AC65" i="9"/>
  <c r="AB65" i="9"/>
  <c r="AA65" i="9"/>
  <c r="Z65" i="9"/>
  <c r="Y65" i="9"/>
  <c r="X65" i="9"/>
  <c r="W65" i="9"/>
  <c r="V65" i="9"/>
  <c r="U65" i="9"/>
  <c r="T65" i="9"/>
  <c r="S65" i="9"/>
  <c r="R65" i="9"/>
  <c r="Q65" i="9"/>
  <c r="P65" i="9"/>
  <c r="O65" i="9"/>
  <c r="N65" i="9"/>
  <c r="M65" i="9"/>
  <c r="L65" i="9"/>
  <c r="K65" i="9"/>
  <c r="J65" i="9"/>
  <c r="I65" i="9"/>
  <c r="H65" i="9"/>
  <c r="G65" i="9"/>
  <c r="F65" i="9"/>
  <c r="E65" i="9"/>
  <c r="D65" i="9"/>
  <c r="B62" i="9"/>
  <c r="B61" i="9"/>
  <c r="B60" i="9"/>
  <c r="B59" i="9"/>
  <c r="AD58" i="9"/>
  <c r="AC58" i="9"/>
  <c r="AB58" i="9"/>
  <c r="AA58" i="9"/>
  <c r="Z58" i="9"/>
  <c r="Y58" i="9"/>
  <c r="X58" i="9"/>
  <c r="W58" i="9"/>
  <c r="V58" i="9"/>
  <c r="U58" i="9"/>
  <c r="T58" i="9"/>
  <c r="S58" i="9"/>
  <c r="R58" i="9"/>
  <c r="Q58" i="9"/>
  <c r="P58" i="9"/>
  <c r="O58" i="9"/>
  <c r="N58" i="9"/>
  <c r="M58" i="9"/>
  <c r="L58" i="9"/>
  <c r="K58" i="9"/>
  <c r="J58" i="9"/>
  <c r="I58" i="9"/>
  <c r="H58" i="9"/>
  <c r="G58" i="9"/>
  <c r="F58" i="9"/>
  <c r="E58" i="9"/>
  <c r="D58" i="9"/>
  <c r="B55" i="9"/>
  <c r="AD54" i="9"/>
  <c r="AC54" i="9"/>
  <c r="AB54" i="9"/>
  <c r="AA54" i="9"/>
  <c r="Z54" i="9"/>
  <c r="Y54" i="9"/>
  <c r="X54" i="9"/>
  <c r="W54" i="9"/>
  <c r="V54" i="9"/>
  <c r="U54" i="9"/>
  <c r="T54" i="9"/>
  <c r="S54" i="9"/>
  <c r="R54" i="9"/>
  <c r="Q54" i="9"/>
  <c r="P54" i="9"/>
  <c r="O54" i="9"/>
  <c r="N54" i="9"/>
  <c r="M54" i="9"/>
  <c r="L54" i="9"/>
  <c r="K54" i="9"/>
  <c r="J54" i="9"/>
  <c r="I54" i="9"/>
  <c r="H54" i="9"/>
  <c r="G54" i="9"/>
  <c r="F54" i="9"/>
  <c r="E54" i="9"/>
  <c r="D54" i="9"/>
  <c r="B50" i="9"/>
  <c r="AD49" i="9"/>
  <c r="AC49" i="9"/>
  <c r="AB49" i="9"/>
  <c r="AA49" i="9"/>
  <c r="Z49" i="9"/>
  <c r="Y49" i="9"/>
  <c r="X49" i="9"/>
  <c r="W49" i="9"/>
  <c r="V49" i="9"/>
  <c r="U49" i="9"/>
  <c r="T49" i="9"/>
  <c r="S49" i="9"/>
  <c r="R49" i="9"/>
  <c r="Q49" i="9"/>
  <c r="P49" i="9"/>
  <c r="O49" i="9"/>
  <c r="N49" i="9"/>
  <c r="M49" i="9"/>
  <c r="L49" i="9"/>
  <c r="K49" i="9"/>
  <c r="J49" i="9"/>
  <c r="I49" i="9"/>
  <c r="H49" i="9"/>
  <c r="G49" i="9"/>
  <c r="F49" i="9"/>
  <c r="E49" i="9"/>
  <c r="D49" i="9"/>
  <c r="AD42" i="9"/>
  <c r="AC42" i="9"/>
  <c r="AB42" i="9"/>
  <c r="AA42" i="9"/>
  <c r="Z42" i="9"/>
  <c r="Y42" i="9"/>
  <c r="X42" i="9"/>
  <c r="W42" i="9"/>
  <c r="V42" i="9"/>
  <c r="U42" i="9"/>
  <c r="T42" i="9"/>
  <c r="S42" i="9"/>
  <c r="R42" i="9"/>
  <c r="Q42" i="9"/>
  <c r="P42" i="9"/>
  <c r="O42" i="9"/>
  <c r="N42" i="9"/>
  <c r="M42" i="9"/>
  <c r="L42" i="9"/>
  <c r="K42" i="9"/>
  <c r="J42" i="9"/>
  <c r="I42" i="9"/>
  <c r="H42" i="9"/>
  <c r="G42" i="9"/>
  <c r="F42" i="9"/>
  <c r="E42" i="9"/>
  <c r="D42" i="9"/>
  <c r="B41" i="9"/>
  <c r="B38" i="9"/>
  <c r="B37" i="9"/>
  <c r="B36" i="9"/>
  <c r="B35" i="9"/>
  <c r="B34" i="9"/>
  <c r="B33" i="9"/>
  <c r="B32" i="9"/>
  <c r="B30" i="9"/>
  <c r="B29" i="9"/>
  <c r="B28" i="9"/>
  <c r="B27" i="9"/>
  <c r="B26" i="9"/>
  <c r="B25" i="9"/>
  <c r="B19" i="9"/>
  <c r="B18" i="9"/>
  <c r="B17" i="9"/>
  <c r="B14" i="9"/>
  <c r="B12" i="9"/>
  <c r="B11" i="9"/>
  <c r="B10" i="9"/>
  <c r="B9" i="9"/>
  <c r="B13" i="7"/>
  <c r="B12" i="7"/>
  <c r="B11" i="7"/>
  <c r="B10" i="7"/>
  <c r="B9" i="7"/>
  <c r="B13" i="8"/>
  <c r="B12" i="8"/>
  <c r="B11" i="8"/>
  <c r="B10" i="8"/>
  <c r="B9" i="8"/>
  <c r="Z63" i="3"/>
  <c r="Y63" i="3"/>
  <c r="X63" i="3"/>
  <c r="W63" i="3"/>
  <c r="V63" i="3"/>
  <c r="U63" i="3"/>
  <c r="T63" i="3"/>
  <c r="S63" i="3"/>
  <c r="R63" i="3"/>
  <c r="Q63" i="3"/>
  <c r="P63" i="3"/>
  <c r="O63" i="3"/>
  <c r="N63" i="3"/>
  <c r="M63" i="3"/>
  <c r="L63" i="3"/>
  <c r="K63" i="3"/>
  <c r="J63" i="3"/>
  <c r="I63" i="3"/>
  <c r="H63" i="3"/>
  <c r="G63" i="3"/>
  <c r="F63" i="3"/>
  <c r="E63" i="3"/>
  <c r="D63" i="3"/>
  <c r="Z56" i="3"/>
  <c r="Y56" i="3"/>
  <c r="X56" i="3"/>
  <c r="W56" i="3"/>
  <c r="V56" i="3"/>
  <c r="U56" i="3"/>
  <c r="T56" i="3"/>
  <c r="S56" i="3"/>
  <c r="R56" i="3"/>
  <c r="P56" i="3"/>
  <c r="O56" i="3"/>
  <c r="N56" i="3"/>
  <c r="M56" i="3"/>
  <c r="L56" i="3"/>
  <c r="K56" i="3"/>
  <c r="J56" i="3"/>
  <c r="I56" i="3"/>
  <c r="H56" i="3"/>
  <c r="G56" i="3"/>
  <c r="F56" i="3"/>
  <c r="E56" i="3"/>
  <c r="D56" i="3"/>
  <c r="Z52" i="3"/>
  <c r="Y52" i="3"/>
  <c r="X52" i="3"/>
  <c r="W52" i="3"/>
  <c r="V52" i="3"/>
  <c r="U52" i="3"/>
  <c r="T52" i="3"/>
  <c r="S52" i="3"/>
  <c r="R52" i="3"/>
  <c r="Q52" i="3"/>
  <c r="P52" i="3"/>
  <c r="O52" i="3"/>
  <c r="N52" i="3"/>
  <c r="M52" i="3"/>
  <c r="L52" i="3"/>
  <c r="K52" i="3"/>
  <c r="J52" i="3"/>
  <c r="I52" i="3"/>
  <c r="H52" i="3"/>
  <c r="G52" i="3"/>
  <c r="F52" i="3"/>
  <c r="E52" i="3"/>
  <c r="D52" i="3"/>
  <c r="Z47" i="3"/>
  <c r="Y47" i="3"/>
  <c r="X47" i="3"/>
  <c r="W47" i="3"/>
  <c r="V47" i="3"/>
  <c r="U47" i="3"/>
  <c r="T47" i="3"/>
  <c r="S47" i="3"/>
  <c r="R47" i="3"/>
  <c r="Q47" i="3"/>
  <c r="P47" i="3"/>
  <c r="O47" i="3"/>
  <c r="N47" i="3"/>
  <c r="M47" i="3"/>
  <c r="L47" i="3"/>
  <c r="K47" i="3"/>
  <c r="J47" i="3"/>
  <c r="I47" i="3"/>
  <c r="H47" i="3"/>
  <c r="F47" i="3"/>
  <c r="E47" i="3"/>
  <c r="D47" i="3"/>
  <c r="Z40" i="3"/>
  <c r="Y40" i="3"/>
  <c r="X40" i="3"/>
  <c r="W40" i="3"/>
  <c r="V40" i="3"/>
  <c r="U40" i="3"/>
  <c r="T40" i="3"/>
  <c r="S40" i="3"/>
  <c r="R40" i="3"/>
  <c r="Q40" i="3"/>
  <c r="P40" i="3"/>
  <c r="O40" i="3"/>
  <c r="N40" i="3"/>
  <c r="M40" i="3"/>
  <c r="L40" i="3"/>
  <c r="K40" i="3"/>
  <c r="J40" i="3"/>
  <c r="I40" i="3"/>
  <c r="H40" i="3"/>
  <c r="G40" i="3"/>
  <c r="F40" i="3"/>
  <c r="E40" i="3"/>
  <c r="D40" i="3"/>
  <c r="G59" i="6"/>
  <c r="G51" i="6"/>
  <c r="G47" i="6"/>
  <c r="G42" i="6"/>
  <c r="G35" i="6"/>
  <c r="E60" i="6"/>
  <c r="E48" i="6"/>
  <c r="E43" i="6"/>
  <c r="D60" i="6"/>
  <c r="D52" i="6"/>
  <c r="D48" i="6"/>
  <c r="D43" i="6"/>
  <c r="D36" i="6"/>
  <c r="B30" i="6"/>
  <c r="B79" i="6"/>
  <c r="B53" i="6"/>
  <c r="B71" i="6"/>
  <c r="B69" i="6"/>
  <c r="B68" i="6"/>
  <c r="B62" i="6"/>
  <c r="B61" i="6"/>
  <c r="B57" i="6"/>
  <c r="B56" i="6"/>
  <c r="B55" i="6"/>
  <c r="B54" i="6"/>
  <c r="B49" i="6"/>
  <c r="B44" i="6"/>
  <c r="B35" i="6"/>
  <c r="B33" i="6"/>
  <c r="B31" i="6"/>
  <c r="B28" i="6"/>
  <c r="B27" i="6"/>
  <c r="B26" i="6"/>
  <c r="B25" i="6"/>
  <c r="B23" i="6"/>
  <c r="B22" i="6"/>
  <c r="B21" i="6"/>
  <c r="B20" i="6"/>
  <c r="B19" i="6"/>
  <c r="B18" i="6"/>
  <c r="B13" i="6"/>
  <c r="B12" i="6"/>
  <c r="B11" i="6"/>
  <c r="B10" i="6"/>
  <c r="B9" i="6"/>
  <c r="B8" i="6"/>
  <c r="D58" i="5"/>
  <c r="D51" i="5"/>
  <c r="D47" i="5"/>
  <c r="D42" i="5"/>
  <c r="D35" i="5"/>
  <c r="F58" i="5"/>
  <c r="E58" i="5"/>
  <c r="F51" i="5"/>
  <c r="E51" i="5"/>
  <c r="F47" i="5"/>
  <c r="E47" i="5"/>
  <c r="F42" i="5"/>
  <c r="E42" i="5"/>
  <c r="F35" i="5"/>
  <c r="E35" i="5"/>
  <c r="B19" i="5" l="1"/>
  <c r="B20" i="5"/>
  <c r="B21" i="5"/>
  <c r="B22" i="5"/>
  <c r="B34" i="5"/>
  <c r="B23" i="5"/>
  <c r="B43" i="5"/>
  <c r="B31" i="5"/>
  <c r="B25" i="5"/>
  <c r="B74" i="5"/>
  <c r="B75" i="5"/>
  <c r="B26" i="5"/>
  <c r="B32" i="5"/>
  <c r="B10" i="5"/>
  <c r="B48" i="5"/>
  <c r="B76" i="5"/>
  <c r="B52" i="5"/>
  <c r="B53" i="5"/>
  <c r="B54" i="5"/>
  <c r="B55" i="5"/>
  <c r="B27" i="5"/>
  <c r="B28" i="5"/>
  <c r="B77" i="5"/>
  <c r="B78" i="5"/>
  <c r="B8" i="5"/>
  <c r="B79" i="5"/>
  <c r="B59" i="5"/>
  <c r="B60" i="5"/>
  <c r="B62" i="5"/>
  <c r="B63" i="5"/>
  <c r="B66" i="5"/>
  <c r="B30" i="5"/>
  <c r="B67" i="5"/>
  <c r="B9" i="5"/>
  <c r="B69" i="5"/>
  <c r="B12" i="5"/>
  <c r="B11" i="5"/>
  <c r="B13" i="5"/>
  <c r="B18" i="5"/>
  <c r="B24" i="3"/>
  <c r="B25" i="3"/>
  <c r="B26" i="3"/>
  <c r="B27" i="3"/>
  <c r="B39" i="3"/>
  <c r="B28" i="3"/>
  <c r="B48" i="3"/>
  <c r="B35" i="3"/>
  <c r="B30" i="3"/>
  <c r="B9" i="3"/>
  <c r="B81" i="3"/>
  <c r="B13" i="3"/>
  <c r="B82" i="3"/>
  <c r="B31" i="3"/>
  <c r="B36" i="3"/>
  <c r="B15" i="3"/>
  <c r="B53" i="3"/>
  <c r="B57" i="3"/>
  <c r="B58" i="3"/>
  <c r="B59" i="3"/>
  <c r="B60" i="3"/>
  <c r="B32" i="3"/>
  <c r="B33" i="3"/>
  <c r="B12" i="3"/>
  <c r="B11" i="3"/>
  <c r="B80" i="3"/>
  <c r="B64" i="3"/>
  <c r="B65" i="3"/>
  <c r="B67" i="3"/>
  <c r="B68" i="3"/>
  <c r="B71" i="3"/>
  <c r="B34" i="3"/>
  <c r="B72" i="3"/>
  <c r="B10" i="3"/>
  <c r="B74" i="3"/>
  <c r="B17" i="3"/>
  <c r="B16" i="3"/>
  <c r="B23" i="3"/>
  <c r="B45" i="9"/>
  <c r="B43" i="3"/>
  <c r="B39" i="6"/>
  <c r="B38" i="5"/>
  <c r="B51" i="3"/>
  <c r="B46" i="5"/>
  <c r="B53" i="9"/>
  <c r="B47" i="6"/>
  <c r="B48" i="9"/>
  <c r="B41" i="5"/>
  <c r="B46" i="3"/>
  <c r="B42" i="6"/>
  <c r="B44" i="9"/>
  <c r="B38" i="6"/>
  <c r="B42" i="3"/>
  <c r="B37" i="5"/>
  <c r="B57" i="9"/>
  <c r="B55" i="3"/>
  <c r="B51" i="6"/>
  <c r="B50" i="5"/>
  <c r="B50" i="3"/>
  <c r="B46" i="6"/>
  <c r="B52" i="9"/>
  <c r="B45" i="5"/>
  <c r="B47" i="9"/>
  <c r="B41" i="6"/>
  <c r="B45" i="3"/>
  <c r="B40" i="5"/>
  <c r="B36" i="5"/>
  <c r="B37" i="6"/>
  <c r="B41" i="3"/>
  <c r="B43" i="9"/>
  <c r="B54" i="3"/>
  <c r="B49" i="5"/>
  <c r="B56" i="9"/>
  <c r="B49" i="3"/>
  <c r="B51" i="9"/>
  <c r="B44" i="5"/>
  <c r="B45" i="6"/>
  <c r="B40" i="6"/>
  <c r="B39" i="5"/>
  <c r="B46" i="9"/>
  <c r="B44" i="3"/>
  <c r="B75" i="3"/>
  <c r="B72" i="6"/>
  <c r="B70" i="5"/>
  <c r="B70" i="3"/>
  <c r="B65" i="5"/>
  <c r="B72" i="9"/>
  <c r="B67" i="6"/>
  <c r="B61" i="3"/>
  <c r="B56" i="5"/>
  <c r="B63" i="9"/>
  <c r="B58" i="6"/>
  <c r="B72" i="5"/>
  <c r="B79" i="9"/>
  <c r="B74" i="6"/>
  <c r="B77" i="3"/>
  <c r="B69" i="3"/>
  <c r="B64" i="5"/>
  <c r="B71" i="9"/>
  <c r="B66" i="6"/>
  <c r="B59" i="6"/>
  <c r="B57" i="5"/>
  <c r="B62" i="3"/>
  <c r="B64" i="9"/>
  <c r="B63" i="6"/>
  <c r="B66" i="3"/>
  <c r="B61" i="5"/>
  <c r="B68" i="9"/>
  <c r="B76" i="3"/>
  <c r="B73" i="6"/>
  <c r="B78" i="9"/>
  <c r="B71" i="5"/>
  <c r="B73" i="3"/>
  <c r="B70" i="6"/>
  <c r="B68" i="5"/>
  <c r="B32" i="6"/>
  <c r="B65" i="6"/>
  <c r="B64" i="6"/>
</calcChain>
</file>

<file path=xl/comments1.xml><?xml version="1.0" encoding="utf-8"?>
<comments xmlns="http://schemas.openxmlformats.org/spreadsheetml/2006/main">
  <authors>
    <author>Miles, Damion/TOR</author>
  </authors>
  <commentList>
    <comment ref="A24" authorId="0" shapeId="0">
      <text>
        <r>
          <rPr>
            <b/>
            <sz val="9"/>
            <color indexed="81"/>
            <rFont val="Tahoma"/>
            <family val="2"/>
          </rPr>
          <t>Miles, Damion/TOR:</t>
        </r>
        <r>
          <rPr>
            <sz val="9"/>
            <color indexed="81"/>
            <rFont val="Tahoma"/>
            <family val="2"/>
          </rPr>
          <t xml:space="preserve">
needs pH and temperature</t>
        </r>
      </text>
    </comment>
  </commentList>
</comments>
</file>

<file path=xl/comments2.xml><?xml version="1.0" encoding="utf-8"?>
<comments xmlns="http://schemas.openxmlformats.org/spreadsheetml/2006/main">
  <authors>
    <author>Miles, Damion/TOR</author>
  </authors>
  <commentList>
    <comment ref="A24" authorId="0" shapeId="0">
      <text>
        <r>
          <rPr>
            <b/>
            <sz val="9"/>
            <color indexed="81"/>
            <rFont val="Tahoma"/>
            <family val="2"/>
          </rPr>
          <t>Miles, Damion/TOR:</t>
        </r>
        <r>
          <rPr>
            <sz val="9"/>
            <color indexed="81"/>
            <rFont val="Tahoma"/>
            <family val="2"/>
          </rPr>
          <t xml:space="preserve">
needs pH and temperature</t>
        </r>
      </text>
    </comment>
  </commentList>
</comments>
</file>

<file path=xl/comments3.xml><?xml version="1.0" encoding="utf-8"?>
<comments xmlns="http://schemas.openxmlformats.org/spreadsheetml/2006/main">
  <authors>
    <author>Miles, Damion/TOR</author>
  </authors>
  <commentList>
    <comment ref="A25" authorId="0" shapeId="0">
      <text>
        <r>
          <rPr>
            <b/>
            <sz val="9"/>
            <color indexed="81"/>
            <rFont val="Tahoma"/>
            <family val="2"/>
          </rPr>
          <t>Miles, Damion/TOR:</t>
        </r>
        <r>
          <rPr>
            <sz val="9"/>
            <color indexed="81"/>
            <rFont val="Tahoma"/>
            <family val="2"/>
          </rPr>
          <t xml:space="preserve">
needs pH and temperature</t>
        </r>
      </text>
    </comment>
  </commentList>
</comments>
</file>

<file path=xl/comments4.xml><?xml version="1.0" encoding="utf-8"?>
<comments xmlns="http://schemas.openxmlformats.org/spreadsheetml/2006/main">
  <authors>
    <author>Miles, Damion/TOR</author>
  </authors>
  <commentList>
    <comment ref="A29" authorId="0" shapeId="0">
      <text>
        <r>
          <rPr>
            <b/>
            <sz val="9"/>
            <color indexed="81"/>
            <rFont val="Tahoma"/>
            <family val="2"/>
          </rPr>
          <t>Miles, Damion/TOR:</t>
        </r>
        <r>
          <rPr>
            <sz val="9"/>
            <color indexed="81"/>
            <rFont val="Tahoma"/>
            <family val="2"/>
          </rPr>
          <t xml:space="preserve">
needs pH and temperature</t>
        </r>
      </text>
    </comment>
  </commentList>
</comments>
</file>

<file path=xl/comments5.xml><?xml version="1.0" encoding="utf-8"?>
<comments xmlns="http://schemas.openxmlformats.org/spreadsheetml/2006/main">
  <authors>
    <author>Miles, Damion/TOR</author>
  </authors>
  <commentList>
    <comment ref="A25" authorId="0" shapeId="0">
      <text>
        <r>
          <rPr>
            <b/>
            <sz val="9"/>
            <color indexed="81"/>
            <rFont val="Tahoma"/>
            <family val="2"/>
          </rPr>
          <t>Miles, Damion/TOR:</t>
        </r>
        <r>
          <rPr>
            <sz val="9"/>
            <color indexed="81"/>
            <rFont val="Tahoma"/>
            <family val="2"/>
          </rPr>
          <t xml:space="preserve">
needs pH and temperature</t>
        </r>
      </text>
    </comment>
  </commentList>
</comments>
</file>

<file path=xl/comments6.xml><?xml version="1.0" encoding="utf-8"?>
<comments xmlns="http://schemas.openxmlformats.org/spreadsheetml/2006/main">
  <authors>
    <author>Miles, Damion/TOR</author>
  </authors>
  <commentList>
    <comment ref="A31" authorId="0" shapeId="0">
      <text>
        <r>
          <rPr>
            <b/>
            <sz val="9"/>
            <color indexed="81"/>
            <rFont val="Tahoma"/>
            <family val="2"/>
          </rPr>
          <t>Miles, Damion/TOR:</t>
        </r>
        <r>
          <rPr>
            <sz val="9"/>
            <color indexed="81"/>
            <rFont val="Tahoma"/>
            <family val="2"/>
          </rPr>
          <t xml:space="preserve">
needs pH and temperature</t>
        </r>
      </text>
    </comment>
  </commentList>
</comments>
</file>

<file path=xl/sharedStrings.xml><?xml version="1.0" encoding="utf-8"?>
<sst xmlns="http://schemas.openxmlformats.org/spreadsheetml/2006/main" count="38816" uniqueCount="1282">
  <si>
    <t>Acidity, hot peroxide</t>
  </si>
  <si>
    <t>Alkalinity, Bicarbonate (as CaCO3)</t>
  </si>
  <si>
    <t>Alkalinity, Carbonate (as CaCO3)</t>
  </si>
  <si>
    <t>Alkalinity, Hydroxide (as CaCO3)</t>
  </si>
  <si>
    <t>Alkalinity, Total (as CaCO3)</t>
  </si>
  <si>
    <t>Aluminum, dissolved</t>
  </si>
  <si>
    <t>Ammonia</t>
  </si>
  <si>
    <t>Antimony (Sb)-Dissolved</t>
  </si>
  <si>
    <t>Arsenic (As)-Dissolved</t>
  </si>
  <si>
    <t>Barium (Ba)-Dissolved</t>
  </si>
  <si>
    <t>Beryllium (Be)-Dissolved</t>
  </si>
  <si>
    <t>Boron (B)-Dissolved</t>
  </si>
  <si>
    <t>Cadmium (Cd)-Dissolved</t>
  </si>
  <si>
    <t>Calcium, dissolved</t>
  </si>
  <si>
    <t>Carbon, dissolved organic (DOC)</t>
  </si>
  <si>
    <t>Chloride (Cl)</t>
  </si>
  <si>
    <t>Chromium (Cr)-Dissolved</t>
  </si>
  <si>
    <t>Cobalt (Co)-Dissolved</t>
  </si>
  <si>
    <t>Conductivity, Field</t>
  </si>
  <si>
    <t>Copper (Cu)-Dissolved</t>
  </si>
  <si>
    <t>Dissolved Oxygen (percentage)</t>
  </si>
  <si>
    <t>DO</t>
  </si>
  <si>
    <t>Ferrous Iron, dissolved</t>
  </si>
  <si>
    <t>Flow</t>
  </si>
  <si>
    <t>Fluoride</t>
  </si>
  <si>
    <t>Free Cyanide</t>
  </si>
  <si>
    <t>Hardness (as CaCO3)</t>
  </si>
  <si>
    <t>Iron, dissolved</t>
  </si>
  <si>
    <t>Lead (Pb)-Dissolved</t>
  </si>
  <si>
    <t>Lithium, dissolved</t>
  </si>
  <si>
    <t>Magnesium, dissolved</t>
  </si>
  <si>
    <t>Manganese, dissolved</t>
  </si>
  <si>
    <t>Mercury, dissolved</t>
  </si>
  <si>
    <t>Molybdenum (Mo)-Dissolved</t>
  </si>
  <si>
    <t>Nickel (Ni)-Dissolved</t>
  </si>
  <si>
    <t>Nitrate (as N)</t>
  </si>
  <si>
    <t>Nitrite (as N)</t>
  </si>
  <si>
    <t>ORP</t>
  </si>
  <si>
    <t>pH</t>
  </si>
  <si>
    <t>pH, Field</t>
  </si>
  <si>
    <t>Phosphorus</t>
  </si>
  <si>
    <t>Phosphorus, dissolved</t>
  </si>
  <si>
    <t>Potassium, dissolved</t>
  </si>
  <si>
    <t>Selenium (Se)-Dissolved</t>
  </si>
  <si>
    <t>Silica, Dissolved</t>
  </si>
  <si>
    <t>Silicon, dissolved</t>
  </si>
  <si>
    <t>Silver (Ag)-Dissolved</t>
  </si>
  <si>
    <t>Sodium (Na)-Dissolved</t>
  </si>
  <si>
    <t>Strontium, dissolved</t>
  </si>
  <si>
    <t>Sulfate</t>
  </si>
  <si>
    <t>Sulfur, dissolved</t>
  </si>
  <si>
    <t>Temperature, Field</t>
  </si>
  <si>
    <t>Thallium (Tl)-Dissolved</t>
  </si>
  <si>
    <t>Titanium, dissolved</t>
  </si>
  <si>
    <t>Total dissolved solids</t>
  </si>
  <si>
    <t>Total Suspended Solids</t>
  </si>
  <si>
    <t>Uranium (U)-Dissolved</t>
  </si>
  <si>
    <t>Vanadium (V)-Dissolved</t>
  </si>
  <si>
    <t>Zinc (Zn)-Dissolved</t>
  </si>
  <si>
    <t>A30_052815</t>
  </si>
  <si>
    <t>A30</t>
  </si>
  <si>
    <t/>
  </si>
  <si>
    <t>A30_100115</t>
  </si>
  <si>
    <t>2 U</t>
  </si>
  <si>
    <t>0.0005 U</t>
  </si>
  <si>
    <t>0.05 U</t>
  </si>
  <si>
    <t>0.5 U</t>
  </si>
  <si>
    <t>0.000005 U</t>
  </si>
  <si>
    <t>0.00025 U</t>
  </si>
  <si>
    <t>0.23 J</t>
  </si>
  <si>
    <t>0.001 UJ</t>
  </si>
  <si>
    <t>4.8 J</t>
  </si>
  <si>
    <t>0.3 U</t>
  </si>
  <si>
    <t>0.0015 U</t>
  </si>
  <si>
    <t>0.0025 U</t>
  </si>
  <si>
    <t>0.001 U</t>
  </si>
  <si>
    <t>5.8 =</t>
  </si>
  <si>
    <t>CH-ETA-01_052715</t>
  </si>
  <si>
    <t>CH-ETA-01</t>
  </si>
  <si>
    <t>CH-ETA-01_092915</t>
  </si>
  <si>
    <t>CH-ETA-01_100615</t>
  </si>
  <si>
    <t>CH-ETA-02_052715</t>
  </si>
  <si>
    <t>CH-ETA-02</t>
  </si>
  <si>
    <t>CH-ETA-02_092915</t>
  </si>
  <si>
    <t>CH-ETA-02_100615</t>
  </si>
  <si>
    <t>CH-FD-56_052815</t>
  </si>
  <si>
    <t>CH-FD-56</t>
  </si>
  <si>
    <t>0.005 U</t>
  </si>
  <si>
    <t>25 U</t>
  </si>
  <si>
    <t>0.02 U</t>
  </si>
  <si>
    <t>0.9 U</t>
  </si>
  <si>
    <t>0.015 U</t>
  </si>
  <si>
    <t>0.025 U</t>
  </si>
  <si>
    <t>CH-FD-57_052815</t>
  </si>
  <si>
    <t>CH-FD-57</t>
  </si>
  <si>
    <t>CH-FD-59_052915</t>
  </si>
  <si>
    <t>CH-FD-59</t>
  </si>
  <si>
    <t>CH-FD-59_102415</t>
  </si>
  <si>
    <t>CH-FD-60_052915</t>
  </si>
  <si>
    <t>CH-FD-60</t>
  </si>
  <si>
    <t>CH-FD-60_093015</t>
  </si>
  <si>
    <t>CH-FD-61_052915</t>
  </si>
  <si>
    <t>CH-FD-61</t>
  </si>
  <si>
    <t>CH-FD-61_093015</t>
  </si>
  <si>
    <t>CH-FD-62_052915</t>
  </si>
  <si>
    <t>CH-FD-62</t>
  </si>
  <si>
    <t>CH-FD-62_093015</t>
  </si>
  <si>
    <t>CH-FD-63_052915</t>
  </si>
  <si>
    <t>CH-FD-63</t>
  </si>
  <si>
    <t>CH-FD-63_093015</t>
  </si>
  <si>
    <t>CH-FD-65_052615</t>
  </si>
  <si>
    <t>CH-FD-65</t>
  </si>
  <si>
    <t>CH-FD-65_092815</t>
  </si>
  <si>
    <t>CH-FD-65_100615</t>
  </si>
  <si>
    <t>CH-FD-67_052715</t>
  </si>
  <si>
    <t>CH-FD-67</t>
  </si>
  <si>
    <t>CH-FD-67_093015</t>
  </si>
  <si>
    <t>CH-FD-68_052915</t>
  </si>
  <si>
    <t>CH-FD-68</t>
  </si>
  <si>
    <t>CH-FD-68_093015</t>
  </si>
  <si>
    <t>5 U</t>
  </si>
  <si>
    <t>0.06 U</t>
  </si>
  <si>
    <t>0.01 U</t>
  </si>
  <si>
    <t>5.08 J</t>
  </si>
  <si>
    <t>0.6 U</t>
  </si>
  <si>
    <t>0.00005 U</t>
  </si>
  <si>
    <t>CH-FD-70_052915</t>
  </si>
  <si>
    <t>CH-FD-70</t>
  </si>
  <si>
    <t>CH-FD-70_093015</t>
  </si>
  <si>
    <t>0.0001 U</t>
  </si>
  <si>
    <t>2.5 U</t>
  </si>
  <si>
    <t>0.03 U</t>
  </si>
  <si>
    <t>7.65 J</t>
  </si>
  <si>
    <t>0.002 U</t>
  </si>
  <si>
    <t>0.00001 U</t>
  </si>
  <si>
    <t>0.0003 U</t>
  </si>
  <si>
    <t>1 U</t>
  </si>
  <si>
    <t>CH-FD-72_052815</t>
  </si>
  <si>
    <t>CH-FD-72</t>
  </si>
  <si>
    <t>CH-FD-73_052815</t>
  </si>
  <si>
    <t>CH-FD-73</t>
  </si>
  <si>
    <t>0.2 U</t>
  </si>
  <si>
    <t>10 U</t>
  </si>
  <si>
    <t>0.1 U</t>
  </si>
  <si>
    <t>0.006 U</t>
  </si>
  <si>
    <t>CH-FD-75_052715</t>
  </si>
  <si>
    <t>CH-FD-75</t>
  </si>
  <si>
    <t>CH-FD-75_092815</t>
  </si>
  <si>
    <t>CH-FD-75_100615</t>
  </si>
  <si>
    <t>7.73 J</t>
  </si>
  <si>
    <t>CH-FD-76_052915</t>
  </si>
  <si>
    <t>CH-FD-76</t>
  </si>
  <si>
    <t>CH-FD-76_093015</t>
  </si>
  <si>
    <t>CH-FD-77_093015</t>
  </si>
  <si>
    <t>CH-FD-77</t>
  </si>
  <si>
    <t>CH-FD-78_053015</t>
  </si>
  <si>
    <t>CH-FD-78</t>
  </si>
  <si>
    <t>CH-FD-78_093015</t>
  </si>
  <si>
    <t>CH-FD-79_093015</t>
  </si>
  <si>
    <t>CH-FD-79</t>
  </si>
  <si>
    <t>CH-FD-970_SEFL15</t>
  </si>
  <si>
    <t>7.72 J</t>
  </si>
  <si>
    <t>CH-FP-25_093015</t>
  </si>
  <si>
    <t>CH-FP-25</t>
  </si>
  <si>
    <t>CH-FP-29_052815</t>
  </si>
  <si>
    <t>CH-FP-29</t>
  </si>
  <si>
    <t>CH-FP-29_100115</t>
  </si>
  <si>
    <t>CH-FP-30_052815</t>
  </si>
  <si>
    <t>CH-FP-30</t>
  </si>
  <si>
    <t>CH-FP-30_100115</t>
  </si>
  <si>
    <t>0.0002 U</t>
  </si>
  <si>
    <t>0.24 J</t>
  </si>
  <si>
    <t>7.97 J</t>
  </si>
  <si>
    <t>15 =</t>
  </si>
  <si>
    <t>CH-FP-31_052815</t>
  </si>
  <si>
    <t>CH-FP-31</t>
  </si>
  <si>
    <t>CH-FP-31_100115</t>
  </si>
  <si>
    <t>6.65 J</t>
  </si>
  <si>
    <t>CH-FP-33_052815</t>
  </si>
  <si>
    <t>CH-FP-33</t>
  </si>
  <si>
    <t>CH-FP-33_100115</t>
  </si>
  <si>
    <t>0.11 J</t>
  </si>
  <si>
    <t>0.0011 J</t>
  </si>
  <si>
    <t>7.87 J</t>
  </si>
  <si>
    <t>377 =</t>
  </si>
  <si>
    <t>524 =</t>
  </si>
  <si>
    <t>8 =</t>
  </si>
  <si>
    <t>CH-FP-34_052815</t>
  </si>
  <si>
    <t>CH-FP-34</t>
  </si>
  <si>
    <t>CH-FP-34_100115</t>
  </si>
  <si>
    <t>0.18 J</t>
  </si>
  <si>
    <t>7.71 J</t>
  </si>
  <si>
    <t>0.00002 U</t>
  </si>
  <si>
    <t>0.0006 U</t>
  </si>
  <si>
    <t>258 =</t>
  </si>
  <si>
    <t>365 =</t>
  </si>
  <si>
    <t>CH-FP-35_052815</t>
  </si>
  <si>
    <t>CH-FP-35</t>
  </si>
  <si>
    <t>CH-FP-35_100115</t>
  </si>
  <si>
    <t>0.002 UJ</t>
  </si>
  <si>
    <t>5 J</t>
  </si>
  <si>
    <t>0.003 U</t>
  </si>
  <si>
    <t>572 =</t>
  </si>
  <si>
    <t>1060 =</t>
  </si>
  <si>
    <t>32.6 =</t>
  </si>
  <si>
    <t>CH-FP-36_052815</t>
  </si>
  <si>
    <t>CH-FP-36</t>
  </si>
  <si>
    <t>CH-FP-36_100115</t>
  </si>
  <si>
    <t>0.3 J</t>
  </si>
  <si>
    <t>5.25 J</t>
  </si>
  <si>
    <t>376 =</t>
  </si>
  <si>
    <t>0.046 =D</t>
  </si>
  <si>
    <t>641 =</t>
  </si>
  <si>
    <t>15.6 =</t>
  </si>
  <si>
    <t>CH-FP-37_052915</t>
  </si>
  <si>
    <t>CH-FP-37</t>
  </si>
  <si>
    <t>CH-FP-37_093015</t>
  </si>
  <si>
    <t>CH-FP-39_052815</t>
  </si>
  <si>
    <t>CH-FP-39</t>
  </si>
  <si>
    <t>CH-FP-39_100115</t>
  </si>
  <si>
    <t>CH-FP-42_052915</t>
  </si>
  <si>
    <t>CH-FP-42</t>
  </si>
  <si>
    <t>CH-FP-42_093015</t>
  </si>
  <si>
    <t>CH-FP-936_SESP15</t>
  </si>
  <si>
    <t>CH-GD-25_053115</t>
  </si>
  <si>
    <t>CH-GD-25</t>
  </si>
  <si>
    <t>CH-GP-19_053015</t>
  </si>
  <si>
    <t>CH-GP-19</t>
  </si>
  <si>
    <t>CH-GP-19_100115</t>
  </si>
  <si>
    <t>20 U</t>
  </si>
  <si>
    <t>0.025 UJ</t>
  </si>
  <si>
    <t>0.005 UJ</t>
  </si>
  <si>
    <t>7.74 J</t>
  </si>
  <si>
    <t>1470 J</t>
  </si>
  <si>
    <t>CH-GP-22_060115</t>
  </si>
  <si>
    <t>CH-GP-22</t>
  </si>
  <si>
    <t>CH-GP-22_100215</t>
  </si>
  <si>
    <t>CH-GP-23_060115</t>
  </si>
  <si>
    <t>CH-GP-23</t>
  </si>
  <si>
    <t>CH-GP-23_100115</t>
  </si>
  <si>
    <t>CH-GP-24_060115</t>
  </si>
  <si>
    <t>CH-GP-24</t>
  </si>
  <si>
    <t>CH-GP-25_060115</t>
  </si>
  <si>
    <t>CH-GP-25</t>
  </si>
  <si>
    <t>CH-GP-25_100215</t>
  </si>
  <si>
    <t>CH-GP-26_060115</t>
  </si>
  <si>
    <t>CH-GP-26</t>
  </si>
  <si>
    <t>CH-GP-26_100215</t>
  </si>
  <si>
    <t>CH-GP-27_100115</t>
  </si>
  <si>
    <t>CH-GP-27</t>
  </si>
  <si>
    <t>CH-GP-28_060115</t>
  </si>
  <si>
    <t>CH-GP-28</t>
  </si>
  <si>
    <t>CH-GP-29_060115</t>
  </si>
  <si>
    <t>CH-GP-29</t>
  </si>
  <si>
    <t>CH-GP-30_060115</t>
  </si>
  <si>
    <t>CH-GP-30</t>
  </si>
  <si>
    <t>CH-GP-30_100215</t>
  </si>
  <si>
    <t>CH-GP-31_060115</t>
  </si>
  <si>
    <t>CH-GP-31</t>
  </si>
  <si>
    <t>CH-GP-31_100115</t>
  </si>
  <si>
    <t>CH-GP-919_SESP15</t>
  </si>
  <si>
    <t>522 =</t>
  </si>
  <si>
    <t>CH-MILL-01_052715</t>
  </si>
  <si>
    <t>CH-MILL-01</t>
  </si>
  <si>
    <t>CH-MILL-01_052715A</t>
  </si>
  <si>
    <t>CH-MILL-01_092915</t>
  </si>
  <si>
    <t>CH-MILL-01_100615</t>
  </si>
  <si>
    <t>7.45 J</t>
  </si>
  <si>
    <t>CH-MILL-02_052615</t>
  </si>
  <si>
    <t>CH-MILL-02</t>
  </si>
  <si>
    <t>CH-MILL-02_092815</t>
  </si>
  <si>
    <t>CH-MILL-02_100615</t>
  </si>
  <si>
    <t>CH-MILL-03_052615</t>
  </si>
  <si>
    <t>CH-MILL-03</t>
  </si>
  <si>
    <t>CH-MILL-03_092915</t>
  </si>
  <si>
    <t>CH-MILL-04_052615</t>
  </si>
  <si>
    <t>CH-MILL-04</t>
  </si>
  <si>
    <t>CH-MILL-04_092915</t>
  </si>
  <si>
    <t>CH-MILL-04_100615</t>
  </si>
  <si>
    <t>CH-MILL-901_SESP15</t>
  </si>
  <si>
    <t>CH-RCTA-03_052715</t>
  </si>
  <si>
    <t>CH-RCTA-03</t>
  </si>
  <si>
    <t>CH-RCTA-03_052715A</t>
  </si>
  <si>
    <t>CH-RCTA-03_092915</t>
  </si>
  <si>
    <t>CH-RCTA-03_100615</t>
  </si>
  <si>
    <t>1360 J</t>
  </si>
  <si>
    <t>4.87 J</t>
  </si>
  <si>
    <t>CH-RCTA-04_052715</t>
  </si>
  <si>
    <t>CH-RCTA-04</t>
  </si>
  <si>
    <t>CH-RCTA-04_052715A</t>
  </si>
  <si>
    <t>CH-RCTA-04_092915</t>
  </si>
  <si>
    <t>CH-RCTA-04_100615</t>
  </si>
  <si>
    <t>CH-RCTA-05_052715</t>
  </si>
  <si>
    <t>CH-RCTA-05</t>
  </si>
  <si>
    <t>CH-RCTA-05_052715A</t>
  </si>
  <si>
    <t>CH-RCTA-05_092915</t>
  </si>
  <si>
    <t>CH-RCTA-05_100615</t>
  </si>
  <si>
    <t>CH-RCTA-06_052715</t>
  </si>
  <si>
    <t>CH-RCTA-06</t>
  </si>
  <si>
    <t>CH-RCTA-06_052715A</t>
  </si>
  <si>
    <t>CH-RCTA-06_092915</t>
  </si>
  <si>
    <t>CH-RCTA-06_100615</t>
  </si>
  <si>
    <t>CH-RCTA-07_052715</t>
  </si>
  <si>
    <t>CH-RCTA-07</t>
  </si>
  <si>
    <t>CH-RCTA-07_052715A</t>
  </si>
  <si>
    <t>CH-RCTA-07_092915</t>
  </si>
  <si>
    <t>CH-RCTA-07_100615</t>
  </si>
  <si>
    <t>CH-RCTA-07_SEFL15</t>
  </si>
  <si>
    <t>5.6 J</t>
  </si>
  <si>
    <t>CH-RCTA-07_SESP15</t>
  </si>
  <si>
    <t>CH-RCTA-08_052715</t>
  </si>
  <si>
    <t>CH-RCTA-08</t>
  </si>
  <si>
    <t>CH-RCTA-08_092915</t>
  </si>
  <si>
    <t>CH-RCTA-08_100615</t>
  </si>
  <si>
    <t>CH-RCTA-09_052715</t>
  </si>
  <si>
    <t>CH-RCTA-09</t>
  </si>
  <si>
    <t>CH-RCTA-09_052715A</t>
  </si>
  <si>
    <t>CH-RCTA-09_092915</t>
  </si>
  <si>
    <t>CH-RCTA-09_100615</t>
  </si>
  <si>
    <t>CH-RCTA-907_SESP15</t>
  </si>
  <si>
    <t>CH-VP-17_053015</t>
  </si>
  <si>
    <t>CH-VP-17</t>
  </si>
  <si>
    <t>CH-VP-17_100115</t>
  </si>
  <si>
    <t>5180 J</t>
  </si>
  <si>
    <t xml:space="preserve">1.83 </t>
  </si>
  <si>
    <t>0.1 UJ</t>
  </si>
  <si>
    <t>0.02 UJ</t>
  </si>
  <si>
    <t>0.0075 J</t>
  </si>
  <si>
    <t>61.3 J</t>
  </si>
  <si>
    <t>0.000025 U</t>
  </si>
  <si>
    <t>CH-VP-18_053015</t>
  </si>
  <si>
    <t>CH-VP-18</t>
  </si>
  <si>
    <t>CH-VP-19_053015</t>
  </si>
  <si>
    <t>CH-VP-19</t>
  </si>
  <si>
    <t>CH-VP-19_100115</t>
  </si>
  <si>
    <t>CH-VP-20_053015</t>
  </si>
  <si>
    <t>CH-VP-20</t>
  </si>
  <si>
    <t>CH-VP-20_100115</t>
  </si>
  <si>
    <t>CH-VP-917_SEFL15</t>
  </si>
  <si>
    <t>5790 J</t>
  </si>
  <si>
    <t>2 UJ</t>
  </si>
  <si>
    <t>157 J</t>
  </si>
  <si>
    <t>FCS-2_052715</t>
  </si>
  <si>
    <t>FCS-2</t>
  </si>
  <si>
    <t>FCS-2_092915</t>
  </si>
  <si>
    <t xml:space="preserve">7.6 </t>
  </si>
  <si>
    <t>FCS-2_100615</t>
  </si>
  <si>
    <t>1990 J</t>
  </si>
  <si>
    <t xml:space="preserve">0.63 </t>
  </si>
  <si>
    <t>3.04 J</t>
  </si>
  <si>
    <t>FCS-3_052715</t>
  </si>
  <si>
    <t>FCS-3</t>
  </si>
  <si>
    <t>FCS-3_092915</t>
  </si>
  <si>
    <t>FCS-3_100615</t>
  </si>
  <si>
    <t>2720 J</t>
  </si>
  <si>
    <t>4.58 J</t>
  </si>
  <si>
    <t>0.25 U</t>
  </si>
  <si>
    <t>FCS-4_052715</t>
  </si>
  <si>
    <t>FCS-4</t>
  </si>
  <si>
    <t>FCS-4_093015</t>
  </si>
  <si>
    <t>FCS-4_100615</t>
  </si>
  <si>
    <t>2410 J</t>
  </si>
  <si>
    <t>4.24 J</t>
  </si>
  <si>
    <t>FCS-5_052715</t>
  </si>
  <si>
    <t>FCS-5</t>
  </si>
  <si>
    <t>FCS-5_092915</t>
  </si>
  <si>
    <t>FCS-5_100615</t>
  </si>
  <si>
    <t>705 J</t>
  </si>
  <si>
    <t>4.4 J</t>
  </si>
  <si>
    <t>0.0072 J</t>
  </si>
  <si>
    <t>4.44 J</t>
  </si>
  <si>
    <t>2950 J</t>
  </si>
  <si>
    <t>88 J</t>
  </si>
  <si>
    <t>0.4 U</t>
  </si>
  <si>
    <t>FCS-905_SEFL15</t>
  </si>
  <si>
    <t>1980 J</t>
  </si>
  <si>
    <t>10 UJ</t>
  </si>
  <si>
    <t>4.45 J</t>
  </si>
  <si>
    <t>2080 J</t>
  </si>
  <si>
    <t>171 J</t>
  </si>
  <si>
    <t>FP-02_SEFL15</t>
  </si>
  <si>
    <t>FP02</t>
  </si>
  <si>
    <t>25 UJ</t>
  </si>
  <si>
    <t>0.0051 J</t>
  </si>
  <si>
    <t>8.21 J</t>
  </si>
  <si>
    <t>FP05_052915</t>
  </si>
  <si>
    <t>FP05</t>
  </si>
  <si>
    <t>FP05_093015</t>
  </si>
  <si>
    <t>FP-06_SEFL15</t>
  </si>
  <si>
    <t>FP06</t>
  </si>
  <si>
    <t>235 J</t>
  </si>
  <si>
    <t>8.8 J</t>
  </si>
  <si>
    <t>1 UJ</t>
  </si>
  <si>
    <t>243 J</t>
  </si>
  <si>
    <t xml:space="preserve">1.2 </t>
  </si>
  <si>
    <t>0.01 J</t>
  </si>
  <si>
    <t>8.48 J</t>
  </si>
  <si>
    <t>FP07_052915</t>
  </si>
  <si>
    <t>FP07</t>
  </si>
  <si>
    <t>FP-09_SEFL15</t>
  </si>
  <si>
    <t>FP09</t>
  </si>
  <si>
    <t>0.16 J</t>
  </si>
  <si>
    <t>7.18 J</t>
  </si>
  <si>
    <t>FP11_052915</t>
  </si>
  <si>
    <t>FP11</t>
  </si>
  <si>
    <t>FP11_093015</t>
  </si>
  <si>
    <t>FP-12_SEFL15</t>
  </si>
  <si>
    <t>FP12</t>
  </si>
  <si>
    <t>273 J</t>
  </si>
  <si>
    <t xml:space="preserve">0.39 </t>
  </si>
  <si>
    <t>8.31 J</t>
  </si>
  <si>
    <t>FP-13_SEFL15</t>
  </si>
  <si>
    <t>FP13</t>
  </si>
  <si>
    <t>205 J</t>
  </si>
  <si>
    <t>6 J</t>
  </si>
  <si>
    <t>211 J</t>
  </si>
  <si>
    <t>0.0057 J</t>
  </si>
  <si>
    <t>8.45 J</t>
  </si>
  <si>
    <t>FP-14_SEFL15</t>
  </si>
  <si>
    <t>FP14</t>
  </si>
  <si>
    <t>994 J</t>
  </si>
  <si>
    <t>0.05 UJ</t>
  </si>
  <si>
    <t>0.01 UJ</t>
  </si>
  <si>
    <t>2.87 J</t>
  </si>
  <si>
    <t>FP-15_SEFL15</t>
  </si>
  <si>
    <t>FP15</t>
  </si>
  <si>
    <t>0.05 J</t>
  </si>
  <si>
    <t>8.16 J</t>
  </si>
  <si>
    <t>FP-16_SEFL15</t>
  </si>
  <si>
    <t>FP16</t>
  </si>
  <si>
    <t>54 J</t>
  </si>
  <si>
    <t>0.31 J</t>
  </si>
  <si>
    <t>6.53 J</t>
  </si>
  <si>
    <t>FP18_052915</t>
  </si>
  <si>
    <t>FP18</t>
  </si>
  <si>
    <t>FP18_093015</t>
  </si>
  <si>
    <t>FP-916_SEFL15</t>
  </si>
  <si>
    <t>57 J</t>
  </si>
  <si>
    <t>6.43 J</t>
  </si>
  <si>
    <t>GD05 D-S_053115</t>
  </si>
  <si>
    <t>GD05 D/S</t>
  </si>
  <si>
    <t>GD05 D-S_100215</t>
  </si>
  <si>
    <t>7.99 J</t>
  </si>
  <si>
    <t xml:space="preserve">6.1 </t>
  </si>
  <si>
    <t>3.92 H</t>
  </si>
  <si>
    <t>GDHSCK_092915</t>
  </si>
  <si>
    <t>GDHSECK</t>
  </si>
  <si>
    <t>GDHSCK_100615</t>
  </si>
  <si>
    <t>GDHSECK_052715</t>
  </si>
  <si>
    <t>GDHSECK_052715A</t>
  </si>
  <si>
    <t>GP02_060115</t>
  </si>
  <si>
    <t>GP02</t>
  </si>
  <si>
    <t>GP02_100215</t>
  </si>
  <si>
    <t xml:space="preserve">0.59 </t>
  </si>
  <si>
    <t>GP-03_SEFL15</t>
  </si>
  <si>
    <t>GP03</t>
  </si>
  <si>
    <t>0.04 J</t>
  </si>
  <si>
    <t>8.25 J</t>
  </si>
  <si>
    <t>GP04_060115</t>
  </si>
  <si>
    <t>GP04</t>
  </si>
  <si>
    <t>GP06_060115</t>
  </si>
  <si>
    <t>GP06</t>
  </si>
  <si>
    <t>GP06_100115</t>
  </si>
  <si>
    <t>GP07_060115</t>
  </si>
  <si>
    <t>GP07</t>
  </si>
  <si>
    <t>GP08_060115</t>
  </si>
  <si>
    <t>GP08</t>
  </si>
  <si>
    <t>GP08_100115</t>
  </si>
  <si>
    <t>GP09_060115</t>
  </si>
  <si>
    <t>GP09</t>
  </si>
  <si>
    <t>GP09_100115</t>
  </si>
  <si>
    <t>0.99 J</t>
  </si>
  <si>
    <t>7.63 J</t>
  </si>
  <si>
    <t>1560 J</t>
  </si>
  <si>
    <t>GP10_060115</t>
  </si>
  <si>
    <t>GP10</t>
  </si>
  <si>
    <t>GP12_060115</t>
  </si>
  <si>
    <t>GP12</t>
  </si>
  <si>
    <t>GP12_100215</t>
  </si>
  <si>
    <t>7.02 J</t>
  </si>
  <si>
    <t>GP14_060115</t>
  </si>
  <si>
    <t>GP14</t>
  </si>
  <si>
    <t>GP-17_SEFL15</t>
  </si>
  <si>
    <t>GP17</t>
  </si>
  <si>
    <t>8.27 J</t>
  </si>
  <si>
    <t>NE1_052915</t>
  </si>
  <si>
    <t>NE1</t>
  </si>
  <si>
    <t>NE1_093015</t>
  </si>
  <si>
    <t>NE1_SEFL15</t>
  </si>
  <si>
    <t>7.5 J</t>
  </si>
  <si>
    <t>NE1_SESP15</t>
  </si>
  <si>
    <t>NE2_053015</t>
  </si>
  <si>
    <t>NE2</t>
  </si>
  <si>
    <t>NE2_100115</t>
  </si>
  <si>
    <t>9.86 J</t>
  </si>
  <si>
    <t>7.61 J</t>
  </si>
  <si>
    <t>SHEEP CREEK_053115</t>
  </si>
  <si>
    <t>SHEEP CREEK</t>
  </si>
  <si>
    <t>SHEEP CREEK_100215</t>
  </si>
  <si>
    <t>Sheep Creek</t>
  </si>
  <si>
    <t>SHEEP CREEK_9_SESP15</t>
  </si>
  <si>
    <t>8.17 J</t>
  </si>
  <si>
    <t>524 J</t>
  </si>
  <si>
    <t>SRK-FD01_052615</t>
  </si>
  <si>
    <t>SRK-FD01</t>
  </si>
  <si>
    <t>SRK-FD01_092815</t>
  </si>
  <si>
    <t>SRK-FD01_100615</t>
  </si>
  <si>
    <t>0.0023 J</t>
  </si>
  <si>
    <t>6.91 J</t>
  </si>
  <si>
    <t>18.7 J</t>
  </si>
  <si>
    <t>SRK-FD04_052615</t>
  </si>
  <si>
    <t>SRK-FD04</t>
  </si>
  <si>
    <t>SRK-FD04_093015</t>
  </si>
  <si>
    <t>SRK-FD05_052915</t>
  </si>
  <si>
    <t>SRK-FD05</t>
  </si>
  <si>
    <t>SRK-FD05_093015</t>
  </si>
  <si>
    <t>7.82 J</t>
  </si>
  <si>
    <t>1130 J</t>
  </si>
  <si>
    <t>SRK-FD06_053015</t>
  </si>
  <si>
    <t>SRK-FD06</t>
  </si>
  <si>
    <t>SRK-FD06_093015</t>
  </si>
  <si>
    <t>7.94 J</t>
  </si>
  <si>
    <t>SRK-FD08_052915</t>
  </si>
  <si>
    <t>SRK-FD08</t>
  </si>
  <si>
    <t>SRK-FD09_052715</t>
  </si>
  <si>
    <t>SRK-FD09</t>
  </si>
  <si>
    <t>0.8 U</t>
  </si>
  <si>
    <t>SRK-FD10_052715</t>
  </si>
  <si>
    <t>SRK-FD10</t>
  </si>
  <si>
    <t>SRK-FD10_092915</t>
  </si>
  <si>
    <t>SRK-FD10_100615</t>
  </si>
  <si>
    <t>SRK-FD12_052715</t>
  </si>
  <si>
    <t>SRK-FD12</t>
  </si>
  <si>
    <t>SRK-FD12_092915</t>
  </si>
  <si>
    <t>SRK-FD12_100615</t>
  </si>
  <si>
    <t xml:space="preserve">70.7 </t>
  </si>
  <si>
    <t>SRK-FD13_052915</t>
  </si>
  <si>
    <t>SRK-FD13</t>
  </si>
  <si>
    <t>SRK-FD13_093015</t>
  </si>
  <si>
    <t>23700 J</t>
  </si>
  <si>
    <t>100 U</t>
  </si>
  <si>
    <t>2.43 J</t>
  </si>
  <si>
    <t>50 U</t>
  </si>
  <si>
    <t>0.013 U</t>
  </si>
  <si>
    <t>0.15 U</t>
  </si>
  <si>
    <t>SRK-FD14_052715</t>
  </si>
  <si>
    <t>SRK-FD14</t>
  </si>
  <si>
    <t>SRK-FD16_052715</t>
  </si>
  <si>
    <t>SRK-FD16</t>
  </si>
  <si>
    <t>SRK-FD16_092815</t>
  </si>
  <si>
    <t>SRK-FD16_100615</t>
  </si>
  <si>
    <t>SRK-FD17_052715</t>
  </si>
  <si>
    <t>SRK-FD17</t>
  </si>
  <si>
    <t>SRK-FD17_092815</t>
  </si>
  <si>
    <t>SRK-FD17_100615</t>
  </si>
  <si>
    <t>SRK-FD18_052715</t>
  </si>
  <si>
    <t>SRK-FD18</t>
  </si>
  <si>
    <t>SRK-FD18_092815</t>
  </si>
  <si>
    <t>SRK-FD18_100615</t>
  </si>
  <si>
    <t>8.26 J</t>
  </si>
  <si>
    <t>SRK-FD19_052915</t>
  </si>
  <si>
    <t>SRK-FD19</t>
  </si>
  <si>
    <t>SRK-FD19_093015</t>
  </si>
  <si>
    <t>7.05 J</t>
  </si>
  <si>
    <t>SRK-FD20_052915</t>
  </si>
  <si>
    <t>SRK-FD20</t>
  </si>
  <si>
    <t>SRK-FD20_093015</t>
  </si>
  <si>
    <t>SRK-FD24_052915</t>
  </si>
  <si>
    <t>SRK-FD24</t>
  </si>
  <si>
    <t>SRK-FD24_093015</t>
  </si>
  <si>
    <t>3.9 J</t>
  </si>
  <si>
    <t>SRK-FD26_052915</t>
  </si>
  <si>
    <t>SRK-FD26</t>
  </si>
  <si>
    <t xml:space="preserve">4.2 </t>
  </si>
  <si>
    <t>SRK-FD26_093015</t>
  </si>
  <si>
    <t>8.01 J</t>
  </si>
  <si>
    <t>SRK-FD30_052815</t>
  </si>
  <si>
    <t>SRK-FD30</t>
  </si>
  <si>
    <t>SRK-FD30_SESP15</t>
  </si>
  <si>
    <t>SRK-FD31_052715</t>
  </si>
  <si>
    <t>SRK-FD31</t>
  </si>
  <si>
    <t>SRK-FD31_092915</t>
  </si>
  <si>
    <t>SRK-FD31_100615</t>
  </si>
  <si>
    <t>2740 J</t>
  </si>
  <si>
    <t>0.04 U</t>
  </si>
  <si>
    <t>5.32 J</t>
  </si>
  <si>
    <t>1.5 U</t>
  </si>
  <si>
    <t>SRK-FD37_052815</t>
  </si>
  <si>
    <t>SRK-FD37</t>
  </si>
  <si>
    <t>SRK-FD37_092915</t>
  </si>
  <si>
    <t>SRK-FD37_100615</t>
  </si>
  <si>
    <t>114000 J</t>
  </si>
  <si>
    <t>250 U</t>
  </si>
  <si>
    <t>1.96 J</t>
  </si>
  <si>
    <t>SRK-FD38_052915</t>
  </si>
  <si>
    <t>SRK-FD38</t>
  </si>
  <si>
    <t>15 U</t>
  </si>
  <si>
    <t>SRK-FD40_052815</t>
  </si>
  <si>
    <t>SRK-FD40</t>
  </si>
  <si>
    <t>SRK-FD40_100115</t>
  </si>
  <si>
    <t>2090 J</t>
  </si>
  <si>
    <t>0.15 J</t>
  </si>
  <si>
    <t>SRK-FD51_052915</t>
  </si>
  <si>
    <t>SRK-FD51</t>
  </si>
  <si>
    <t>SRK-FD51_093015</t>
  </si>
  <si>
    <t>SRK-FD52_093015</t>
  </si>
  <si>
    <t>SRK-FD52</t>
  </si>
  <si>
    <t>559 J</t>
  </si>
  <si>
    <t>0.09 U</t>
  </si>
  <si>
    <t>7.14 J</t>
  </si>
  <si>
    <t>SRK-FD54_052815</t>
  </si>
  <si>
    <t>SRK-FD54</t>
  </si>
  <si>
    <t>SRK-FD54_093015</t>
  </si>
  <si>
    <t>2590 J</t>
  </si>
  <si>
    <t>5.03 J</t>
  </si>
  <si>
    <t>SRK-FD55_052815</t>
  </si>
  <si>
    <t>SRK-FD55</t>
  </si>
  <si>
    <t>SRK-FD901_SEFL15</t>
  </si>
  <si>
    <t>0.00406 J</t>
  </si>
  <si>
    <t>7.34 J</t>
  </si>
  <si>
    <t>28.7 J</t>
  </si>
  <si>
    <t>SRK-FD905_SEFL15</t>
  </si>
  <si>
    <t>7.86 J</t>
  </si>
  <si>
    <t>1570 J</t>
  </si>
  <si>
    <t>SRK-FD919_SEFL15</t>
  </si>
  <si>
    <t>0.25 J</t>
  </si>
  <si>
    <t>7.37 J</t>
  </si>
  <si>
    <t>SRK-FD919_SESP15</t>
  </si>
  <si>
    <t>SRK-FD940_SEFL15</t>
  </si>
  <si>
    <t>2040 J</t>
  </si>
  <si>
    <t>0.14 J</t>
  </si>
  <si>
    <t>0.0022 J</t>
  </si>
  <si>
    <t>SRK-GD01_053115</t>
  </si>
  <si>
    <t>SRK-GD01</t>
  </si>
  <si>
    <t>SRK-GD01_100215</t>
  </si>
  <si>
    <t>7.44 J</t>
  </si>
  <si>
    <t>SRK-GD02_053115</t>
  </si>
  <si>
    <t>SRK-GD02</t>
  </si>
  <si>
    <t>SRK-GD02_100215</t>
  </si>
  <si>
    <t>SRK-GD05_053115</t>
  </si>
  <si>
    <t>SRK-GD05</t>
  </si>
  <si>
    <t>SRK-GD05_100215</t>
  </si>
  <si>
    <t>8 J</t>
  </si>
  <si>
    <t>3320 J</t>
  </si>
  <si>
    <t>SRK-GD06_053115</t>
  </si>
  <si>
    <t>SRK-GD06</t>
  </si>
  <si>
    <t>SRK-GD06_100215</t>
  </si>
  <si>
    <t>SRK-GD07_053115</t>
  </si>
  <si>
    <t>SRK-GD07</t>
  </si>
  <si>
    <t>SRK-GD07_100215</t>
  </si>
  <si>
    <t>7.22 J</t>
  </si>
  <si>
    <t>SRK-GD08_053115</t>
  </si>
  <si>
    <t>SRK-GD08</t>
  </si>
  <si>
    <t>SRK-GD08_100115</t>
  </si>
  <si>
    <t>SRK-GD09_053115</t>
  </si>
  <si>
    <t>SRK-GD09</t>
  </si>
  <si>
    <t>SRK-GD10_053115</t>
  </si>
  <si>
    <t>SRK-GD10</t>
  </si>
  <si>
    <t>SRK-GD10_100115</t>
  </si>
  <si>
    <t>SRK-GD11_053115</t>
  </si>
  <si>
    <t>SRK-GD11</t>
  </si>
  <si>
    <t>SRK-GD11_100215</t>
  </si>
  <si>
    <t>7.19 J</t>
  </si>
  <si>
    <t>SRK-GD12_053115</t>
  </si>
  <si>
    <t>SRK-GD12</t>
  </si>
  <si>
    <t>SRK-GD12_100115</t>
  </si>
  <si>
    <t>SRK-GD13_053115</t>
  </si>
  <si>
    <t>SRK-GD13</t>
  </si>
  <si>
    <t>SRK-GD13_100115</t>
  </si>
  <si>
    <t>15.7 J</t>
  </si>
  <si>
    <t>7.54 J</t>
  </si>
  <si>
    <t>SRK-GD18_053115</t>
  </si>
  <si>
    <t>SRK-GD18</t>
  </si>
  <si>
    <t>SRK-GD19_053015</t>
  </si>
  <si>
    <t>SRK-GD19</t>
  </si>
  <si>
    <t>SRK-GD20_053015</t>
  </si>
  <si>
    <t>SRK-GD20</t>
  </si>
  <si>
    <t>SRK-GD23_060115</t>
  </si>
  <si>
    <t>SRK-GD23</t>
  </si>
  <si>
    <t>SRK-GD24_053115</t>
  </si>
  <si>
    <t>SRK-GD24</t>
  </si>
  <si>
    <t>SRK-GD24_100115</t>
  </si>
  <si>
    <t>SRK-GD911_SEFL15</t>
  </si>
  <si>
    <t>7.06 J</t>
  </si>
  <si>
    <t>0.33 J</t>
  </si>
  <si>
    <t>SRK-VD01_053015</t>
  </si>
  <si>
    <t>SRK-VD01</t>
  </si>
  <si>
    <t>SRK-VD02_053015</t>
  </si>
  <si>
    <t>SRK-VD02</t>
  </si>
  <si>
    <t>SRK-VD03_053015</t>
  </si>
  <si>
    <t>SRK-VD03</t>
  </si>
  <si>
    <t>SRK-VD03_100115</t>
  </si>
  <si>
    <t>2370 J</t>
  </si>
  <si>
    <t>5.71 J</t>
  </si>
  <si>
    <t>SRK-VD04_053015</t>
  </si>
  <si>
    <t>SRK-VD04</t>
  </si>
  <si>
    <t>SRK-VD04_100115</t>
  </si>
  <si>
    <t>60700 J</t>
  </si>
  <si>
    <t>0.32 J</t>
  </si>
  <si>
    <t>SRK-VD05_053015</t>
  </si>
  <si>
    <t>SRK-VD05</t>
  </si>
  <si>
    <t>SRK-VD05_100115</t>
  </si>
  <si>
    <t>51500 J</t>
  </si>
  <si>
    <t>0.25 UJ</t>
  </si>
  <si>
    <t>6 U</t>
  </si>
  <si>
    <t>SRK-VD06_053015</t>
  </si>
  <si>
    <t>SRK-VD06</t>
  </si>
  <si>
    <t>SRK-VD07_053015</t>
  </si>
  <si>
    <t>SRK-VD07</t>
  </si>
  <si>
    <t>SRK-VD07_100115</t>
  </si>
  <si>
    <t>SRK-VD09_053015</t>
  </si>
  <si>
    <t>SRK-VD09</t>
  </si>
  <si>
    <t>SRK-VD09_100215</t>
  </si>
  <si>
    <t>5740 J</t>
  </si>
  <si>
    <t>SRK-VD10_053015</t>
  </si>
  <si>
    <t>SRK-VD10</t>
  </si>
  <si>
    <t>SRK-VD10_100115</t>
  </si>
  <si>
    <t>14200 J</t>
  </si>
  <si>
    <t>3 U</t>
  </si>
  <si>
    <t>SRK-VD12_053015</t>
  </si>
  <si>
    <t>SRK-VD12</t>
  </si>
  <si>
    <t>SRK-VD905_SESP15</t>
  </si>
  <si>
    <t>40 U</t>
  </si>
  <si>
    <t>SWEET CREEK_053115</t>
  </si>
  <si>
    <t>SWEET CREEK</t>
  </si>
  <si>
    <t>SWEET CREEK_100215</t>
  </si>
  <si>
    <t>Sweet Creek</t>
  </si>
  <si>
    <t>7.93 J</t>
  </si>
  <si>
    <t>V15_053115</t>
  </si>
  <si>
    <t>V15</t>
  </si>
  <si>
    <t>V15_100115</t>
  </si>
  <si>
    <t>VP07_053015</t>
  </si>
  <si>
    <t>VP07</t>
  </si>
  <si>
    <t>VP07_100115</t>
  </si>
  <si>
    <t>VP08_053015</t>
  </si>
  <si>
    <t>VP08</t>
  </si>
  <si>
    <t>VP08_100115</t>
  </si>
  <si>
    <t>VP09_053015</t>
  </si>
  <si>
    <t>VP09</t>
  </si>
  <si>
    <t>VP09_100115</t>
  </si>
  <si>
    <t>6720 J</t>
  </si>
  <si>
    <t>3.58 J</t>
  </si>
  <si>
    <t>VP10_053015</t>
  </si>
  <si>
    <t>VP10</t>
  </si>
  <si>
    <t>VP11_053015</t>
  </si>
  <si>
    <t>VP11</t>
  </si>
  <si>
    <t>VP11_100115</t>
  </si>
  <si>
    <t>WGD01_053115</t>
  </si>
  <si>
    <t>WGD01</t>
  </si>
  <si>
    <t>WGD01_100215</t>
  </si>
  <si>
    <t>1620 J</t>
  </si>
  <si>
    <t>WGD901_SESP15</t>
  </si>
  <si>
    <t>WTA02_053115</t>
  </si>
  <si>
    <t>WTA02</t>
  </si>
  <si>
    <t>WTA02_100215</t>
  </si>
  <si>
    <t>X23_052715</t>
  </si>
  <si>
    <t>X23</t>
  </si>
  <si>
    <t>X23_053015</t>
  </si>
  <si>
    <t>X23_092915</t>
  </si>
  <si>
    <t>X23_100615</t>
  </si>
  <si>
    <t>2890 J</t>
  </si>
  <si>
    <t>0.0000205 J</t>
  </si>
  <si>
    <t>4.86 J</t>
  </si>
  <si>
    <t>X923_SEFL15</t>
  </si>
  <si>
    <t>3070 J</t>
  </si>
  <si>
    <t>0.0000063 J</t>
  </si>
  <si>
    <t>4.89 J</t>
  </si>
  <si>
    <t>Units</t>
  </si>
  <si>
    <t>matrix_code</t>
  </si>
  <si>
    <t>chemical_name</t>
  </si>
  <si>
    <t>report_result_unit</t>
  </si>
  <si>
    <t>WG</t>
  </si>
  <si>
    <t>mg/l</t>
  </si>
  <si>
    <t>WSEEP</t>
  </si>
  <si>
    <t>mV</t>
  </si>
  <si>
    <t>Ph</t>
  </si>
  <si>
    <t>deg C</t>
  </si>
  <si>
    <t>%</t>
  </si>
  <si>
    <t>pH Units</t>
  </si>
  <si>
    <t>WS</t>
  </si>
  <si>
    <t>Manganese</t>
  </si>
  <si>
    <t>Sulfur</t>
  </si>
  <si>
    <t>Strontium</t>
  </si>
  <si>
    <t>Boron</t>
  </si>
  <si>
    <t>Cobalt</t>
  </si>
  <si>
    <t>Copper</t>
  </si>
  <si>
    <t>L/sec</t>
  </si>
  <si>
    <t>mS/cm/deg C</t>
  </si>
  <si>
    <t>Turbidity, Field</t>
  </si>
  <si>
    <t>NTU</t>
  </si>
  <si>
    <t>Iron</t>
  </si>
  <si>
    <t>Magnesium</t>
  </si>
  <si>
    <t>Silicon</t>
  </si>
  <si>
    <t>Calcium</t>
  </si>
  <si>
    <t>Aluminum</t>
  </si>
  <si>
    <t>Lead</t>
  </si>
  <si>
    <t>Lithium</t>
  </si>
  <si>
    <t>Molybdenum</t>
  </si>
  <si>
    <t>Nickel</t>
  </si>
  <si>
    <t>Potassium</t>
  </si>
  <si>
    <t>Silver</t>
  </si>
  <si>
    <t>Sodium</t>
  </si>
  <si>
    <t>Thallium</t>
  </si>
  <si>
    <t>Titanium</t>
  </si>
  <si>
    <t>Antimony</t>
  </si>
  <si>
    <t>Arsenic</t>
  </si>
  <si>
    <t>Barium</t>
  </si>
  <si>
    <t>Beryllium</t>
  </si>
  <si>
    <t>Cadmium</t>
  </si>
  <si>
    <t>Chromium</t>
  </si>
  <si>
    <t>Uranium (U)</t>
  </si>
  <si>
    <t>Vanadium</t>
  </si>
  <si>
    <t>Zinc</t>
  </si>
  <si>
    <t>Selenium</t>
  </si>
  <si>
    <t>Silica (as SIO2)</t>
  </si>
  <si>
    <t>Lime Demand</t>
  </si>
  <si>
    <t>lb/1000USG</t>
  </si>
  <si>
    <t>Solids Formed</t>
  </si>
  <si>
    <t>Mercury</t>
  </si>
  <si>
    <t>CH12-014-MW003_060515</t>
  </si>
  <si>
    <t xml:space="preserve">3.159 </t>
  </si>
  <si>
    <t xml:space="preserve">275.5 </t>
  </si>
  <si>
    <t>CH12-014-MW003_100315</t>
  </si>
  <si>
    <t>6.96 J</t>
  </si>
  <si>
    <t>CH12-014-MW007_060415</t>
  </si>
  <si>
    <t xml:space="preserve">6.933 </t>
  </si>
  <si>
    <t xml:space="preserve">1.1 </t>
  </si>
  <si>
    <t xml:space="preserve">-3.8 </t>
  </si>
  <si>
    <t>CH12-014-MW007_100215</t>
  </si>
  <si>
    <t>575 J</t>
  </si>
  <si>
    <t>6.22 J</t>
  </si>
  <si>
    <t>CH12-014-MW011_060315</t>
  </si>
  <si>
    <t xml:space="preserve">3.532 </t>
  </si>
  <si>
    <t xml:space="preserve">-3.2 </t>
  </si>
  <si>
    <t>CH12-014-MW011_100815</t>
  </si>
  <si>
    <t>1.72 J</t>
  </si>
  <si>
    <t>7.42 J</t>
  </si>
  <si>
    <t>CH12-014-MW012_060515</t>
  </si>
  <si>
    <t xml:space="preserve">-120.6 </t>
  </si>
  <si>
    <t xml:space="preserve">433.5 </t>
  </si>
  <si>
    <t>CH12-014-MW012_100715</t>
  </si>
  <si>
    <t>CH12-014-MW013_060315</t>
  </si>
  <si>
    <t xml:space="preserve">5.189 </t>
  </si>
  <si>
    <t xml:space="preserve">0.85 </t>
  </si>
  <si>
    <t xml:space="preserve">-11.2 </t>
  </si>
  <si>
    <t>CH12-014-MW013_100815</t>
  </si>
  <si>
    <t>6.87 J</t>
  </si>
  <si>
    <t>CH12-014-MW907_GW1015</t>
  </si>
  <si>
    <t>573 J</t>
  </si>
  <si>
    <t>6.27 J</t>
  </si>
  <si>
    <t>CH12-014-MW911_GW0615</t>
  </si>
  <si>
    <t>CH12-204-MW001A_100515</t>
  </si>
  <si>
    <t>7.33 J</t>
  </si>
  <si>
    <t>CH12-204-MW001B_100615</t>
  </si>
  <si>
    <t>7.36 J</t>
  </si>
  <si>
    <t>CH12-204-MW002B_100515</t>
  </si>
  <si>
    <t>7.53 J</t>
  </si>
  <si>
    <t>CH12-204-MW003B_100415</t>
  </si>
  <si>
    <t>CH12-204-MW003B_100915</t>
  </si>
  <si>
    <t>0.0004 U</t>
  </si>
  <si>
    <t>6.61 J</t>
  </si>
  <si>
    <t>CH12-204-MW004A_100515</t>
  </si>
  <si>
    <t>CH12-204-MW004B_100315</t>
  </si>
  <si>
    <t>7.9 J</t>
  </si>
  <si>
    <t>CH12-204-MW005A_100715</t>
  </si>
  <si>
    <t>7.27 J</t>
  </si>
  <si>
    <t>CH12-204-MW005B_100715</t>
  </si>
  <si>
    <t>7.96 J</t>
  </si>
  <si>
    <t>CH12-204-MW006A_100715</t>
  </si>
  <si>
    <t>8.11 J</t>
  </si>
  <si>
    <t>CH12-204-MW006B_100715</t>
  </si>
  <si>
    <t>8.02 J</t>
  </si>
  <si>
    <t>8.04 J</t>
  </si>
  <si>
    <t>7.66 J</t>
  </si>
  <si>
    <t>7.64 J</t>
  </si>
  <si>
    <t>6.46 J</t>
  </si>
  <si>
    <t>7.68 J</t>
  </si>
  <si>
    <t>CH13-204-MW009A_100315</t>
  </si>
  <si>
    <t>CH13-204-MW009B_100315</t>
  </si>
  <si>
    <t>CH13-204-MW010A_100415</t>
  </si>
  <si>
    <t>CH13-204-MW011A_100415</t>
  </si>
  <si>
    <t>CH13-204-MW011B_100315</t>
  </si>
  <si>
    <t>CH13-204-MW014A_100415</t>
  </si>
  <si>
    <t>8.2 J</t>
  </si>
  <si>
    <t>CH13-204-MW015B_101115</t>
  </si>
  <si>
    <t>8.05 J</t>
  </si>
  <si>
    <t>CH13-204-MW016B_100615</t>
  </si>
  <si>
    <t>41 J</t>
  </si>
  <si>
    <t>36.2 J</t>
  </si>
  <si>
    <t>6.56 J</t>
  </si>
  <si>
    <t>CH13-204-MW016C_100515</t>
  </si>
  <si>
    <t>CH13-204-MW016E_100515</t>
  </si>
  <si>
    <t>CH13-204-MW916B_GW1015</t>
  </si>
  <si>
    <t>15.5 J</t>
  </si>
  <si>
    <t>179 J</t>
  </si>
  <si>
    <t>CH14-015-MW001A_100815</t>
  </si>
  <si>
    <t>7890 J</t>
  </si>
  <si>
    <t>CH14-015-MW001C_100815</t>
  </si>
  <si>
    <t>3960 J</t>
  </si>
  <si>
    <t>0.004 U</t>
  </si>
  <si>
    <t>3.97 J</t>
  </si>
  <si>
    <t>CH14-015-MW002A_100515</t>
  </si>
  <si>
    <t>18800 J</t>
  </si>
  <si>
    <t>3.32 J</t>
  </si>
  <si>
    <t>CH14-015-MW006_060215</t>
  </si>
  <si>
    <t xml:space="preserve">3.982 </t>
  </si>
  <si>
    <t xml:space="preserve">117.1 </t>
  </si>
  <si>
    <t xml:space="preserve">147.3 </t>
  </si>
  <si>
    <t>CH14-015-MW006_100315</t>
  </si>
  <si>
    <t>1380 J</t>
  </si>
  <si>
    <t>CH14-015-MW901C_GW1015</t>
  </si>
  <si>
    <t>4480 J</t>
  </si>
  <si>
    <t>5.35 J</t>
  </si>
  <si>
    <t>4.02 J</t>
  </si>
  <si>
    <t>6.79 J</t>
  </si>
  <si>
    <t>7.55 J</t>
  </si>
  <si>
    <t>6.51 J</t>
  </si>
  <si>
    <t>0.1 J</t>
  </si>
  <si>
    <t>6.75 J</t>
  </si>
  <si>
    <t>7.78 J</t>
  </si>
  <si>
    <t>0.003 J</t>
  </si>
  <si>
    <t>P01-02A_100415</t>
  </si>
  <si>
    <t>P03-01-06_100915</t>
  </si>
  <si>
    <t>4.71 J</t>
  </si>
  <si>
    <t>P03-01-07_100815</t>
  </si>
  <si>
    <t>16400 J</t>
  </si>
  <si>
    <t>3.4 J</t>
  </si>
  <si>
    <t>P03-01-09_100815</t>
  </si>
  <si>
    <t>P03-02-03_101015</t>
  </si>
  <si>
    <t>6.82 J</t>
  </si>
  <si>
    <t>P03-02-05_101015</t>
  </si>
  <si>
    <t>5.29 J</t>
  </si>
  <si>
    <t>P03-02-07_100915</t>
  </si>
  <si>
    <t>23100 J</t>
  </si>
  <si>
    <t>3.19 J</t>
  </si>
  <si>
    <t>P03-02-09_100915</t>
  </si>
  <si>
    <t>15100 J</t>
  </si>
  <si>
    <t>P03-03-01_100915</t>
  </si>
  <si>
    <t>P03-03-03_100915</t>
  </si>
  <si>
    <t>1150 J</t>
  </si>
  <si>
    <t>4.16 J</t>
  </si>
  <si>
    <t>P03-03-06_100915</t>
  </si>
  <si>
    <t>5150 J</t>
  </si>
  <si>
    <t>3.7 J</t>
  </si>
  <si>
    <t>P03-03-08_100915</t>
  </si>
  <si>
    <t>P03-04-02_101115</t>
  </si>
  <si>
    <t>6.83 J</t>
  </si>
  <si>
    <t>P03-04-04_101115</t>
  </si>
  <si>
    <t>7.4 J</t>
  </si>
  <si>
    <t>P03-04-06_101115</t>
  </si>
  <si>
    <t>4.65 J</t>
  </si>
  <si>
    <t>P03-04-08_101015</t>
  </si>
  <si>
    <t>3.82 J</t>
  </si>
  <si>
    <t>P03-05-02_101115</t>
  </si>
  <si>
    <t>5.82 J</t>
  </si>
  <si>
    <t>P03-05-03_101115</t>
  </si>
  <si>
    <t>P03-05-05_101015</t>
  </si>
  <si>
    <t>3.83 J</t>
  </si>
  <si>
    <t>P03-05-06_101015</t>
  </si>
  <si>
    <t>3.47 J</t>
  </si>
  <si>
    <t>P03-05-07_101015</t>
  </si>
  <si>
    <t>3.36 J</t>
  </si>
  <si>
    <t>P03-05-08_101015</t>
  </si>
  <si>
    <t>3.29 J</t>
  </si>
  <si>
    <t>P03-06-03_100815</t>
  </si>
  <si>
    <t>32500 J</t>
  </si>
  <si>
    <t>77.9 J</t>
  </si>
  <si>
    <t>P03-06-04_100815</t>
  </si>
  <si>
    <t>367 J</t>
  </si>
  <si>
    <t>5.46 J</t>
  </si>
  <si>
    <t>P03-06-05_100515</t>
  </si>
  <si>
    <t>5.16 J</t>
  </si>
  <si>
    <t>P03-08-02_100515</t>
  </si>
  <si>
    <t>P03-08-03_100515</t>
  </si>
  <si>
    <t>7.84 J</t>
  </si>
  <si>
    <t>P03-08-04_100515</t>
  </si>
  <si>
    <t>6.73 J</t>
  </si>
  <si>
    <t>P03-08-05_100415</t>
  </si>
  <si>
    <t>0.0012 U</t>
  </si>
  <si>
    <t>P03-08-06_100415</t>
  </si>
  <si>
    <t>P03-08-07_100415</t>
  </si>
  <si>
    <t>62 J</t>
  </si>
  <si>
    <t>P03-09-02_100715</t>
  </si>
  <si>
    <t>P03-09-04_100815</t>
  </si>
  <si>
    <t>P03-09-08_100815</t>
  </si>
  <si>
    <t>P05-01-01_100515</t>
  </si>
  <si>
    <t>3.79 J</t>
  </si>
  <si>
    <t>7.11 J</t>
  </si>
  <si>
    <t>P05-01-02_100515</t>
  </si>
  <si>
    <t>P05-01-03_100515</t>
  </si>
  <si>
    <t>P05-01-04_100515</t>
  </si>
  <si>
    <t>6.57 J</t>
  </si>
  <si>
    <t>P05-01-06_100515</t>
  </si>
  <si>
    <t>6.81 J</t>
  </si>
  <si>
    <t>P05-02_100415</t>
  </si>
  <si>
    <t>P05-03_100415</t>
  </si>
  <si>
    <t>P903-02-03_GW1015</t>
  </si>
  <si>
    <t>6.8 J</t>
  </si>
  <si>
    <t>P903-06-03_GW1015</t>
  </si>
  <si>
    <t>3050 J</t>
  </si>
  <si>
    <t>282 J</t>
  </si>
  <si>
    <t>P905-01-01_GW1015</t>
  </si>
  <si>
    <t>1.91 J</t>
  </si>
  <si>
    <t>TRACER_SOLUTION_0815</t>
  </si>
  <si>
    <t xml:space="preserve">45100 </t>
  </si>
  <si>
    <t>X16A_100315</t>
  </si>
  <si>
    <t>X16B_100315</t>
  </si>
  <si>
    <t>X17A_100815</t>
  </si>
  <si>
    <t>7.92 J</t>
  </si>
  <si>
    <t>X17B_100815</t>
  </si>
  <si>
    <t>7.85 J</t>
  </si>
  <si>
    <t>X18A_100715</t>
  </si>
  <si>
    <t>0.13 J</t>
  </si>
  <si>
    <t>7.15 J</t>
  </si>
  <si>
    <t>X18B_100715</t>
  </si>
  <si>
    <t>X21-96A_101115</t>
  </si>
  <si>
    <t>3.63 J</t>
  </si>
  <si>
    <t>X21-96B_101115</t>
  </si>
  <si>
    <t>71.1 J</t>
  </si>
  <si>
    <t>0.0000227 J</t>
  </si>
  <si>
    <t>5.66 J</t>
  </si>
  <si>
    <t>X917A_GW1015</t>
  </si>
  <si>
    <t>7.98 J</t>
  </si>
  <si>
    <t>X921-96B_GW1015</t>
  </si>
  <si>
    <t>51.2 J</t>
  </si>
  <si>
    <t>0.0000349 J</t>
  </si>
  <si>
    <t>5.52 J</t>
  </si>
  <si>
    <t>Faro Mine Remediation Project</t>
  </si>
  <si>
    <t>Analyses ID</t>
  </si>
  <si>
    <t>Screening Level</t>
  </si>
  <si>
    <t>6.5 - 9.0</t>
  </si>
  <si>
    <r>
      <t>Lime Demand (as Ca(OH)</t>
    </r>
    <r>
      <rPr>
        <b/>
        <vertAlign val="subscript"/>
        <sz val="9"/>
        <rFont val="Calibri"/>
        <family val="2"/>
        <scheme val="minor"/>
      </rPr>
      <t>2</t>
    </r>
    <r>
      <rPr>
        <b/>
        <sz val="9"/>
        <rFont val="Calibri"/>
        <family val="2"/>
        <scheme val="minor"/>
      </rPr>
      <t>)</t>
    </r>
  </si>
  <si>
    <r>
      <t>Solids Formed (as Ca(OH)</t>
    </r>
    <r>
      <rPr>
        <b/>
        <vertAlign val="subscript"/>
        <sz val="9"/>
        <rFont val="Calibri"/>
        <family val="2"/>
        <scheme val="minor"/>
      </rPr>
      <t>2</t>
    </r>
    <r>
      <rPr>
        <b/>
        <sz val="9"/>
        <rFont val="Calibri"/>
        <family val="2"/>
        <scheme val="minor"/>
      </rPr>
      <t>)</t>
    </r>
  </si>
  <si>
    <t>Anions and Nutrients</t>
  </si>
  <si>
    <r>
      <t>Acidity (as CaCO</t>
    </r>
    <r>
      <rPr>
        <b/>
        <vertAlign val="subscript"/>
        <sz val="9"/>
        <rFont val="Calibri"/>
        <family val="2"/>
        <scheme val="minor"/>
      </rPr>
      <t>3</t>
    </r>
    <r>
      <rPr>
        <b/>
        <sz val="9"/>
        <rFont val="Calibri"/>
        <family val="2"/>
        <scheme val="minor"/>
      </rPr>
      <t>)</t>
    </r>
  </si>
  <si>
    <t>ortho-Phosphate (as P)</t>
  </si>
  <si>
    <t>NH3 guideline</t>
  </si>
  <si>
    <t>Dissolved Metals</t>
  </si>
  <si>
    <t>Al guideline</t>
  </si>
  <si>
    <t>Cd guideline</t>
  </si>
  <si>
    <t>Cu guideline</t>
  </si>
  <si>
    <t>Pb guideline</t>
  </si>
  <si>
    <t>Ni guideline</t>
  </si>
  <si>
    <t>-</t>
  </si>
  <si>
    <r>
      <t>0.004 to 0.10</t>
    </r>
    <r>
      <rPr>
        <vertAlign val="superscript"/>
        <sz val="9"/>
        <rFont val="Calibri"/>
        <family val="2"/>
        <scheme val="minor"/>
      </rPr>
      <t>g</t>
    </r>
  </si>
  <si>
    <t>Location ID</t>
  </si>
  <si>
    <t>Date</t>
  </si>
  <si>
    <t>Sample ID</t>
  </si>
  <si>
    <t>Analysis</t>
  </si>
  <si>
    <t>Field Parameters</t>
  </si>
  <si>
    <t>Turbidity</t>
  </si>
  <si>
    <t>Tritium</t>
  </si>
  <si>
    <t>bq/l</t>
  </si>
  <si>
    <t>6.5-9.0</t>
  </si>
  <si>
    <t>5.5-9.5</t>
  </si>
  <si>
    <t xml:space="preserve">pH </t>
  </si>
  <si>
    <t>=</t>
  </si>
  <si>
    <t>Dissolved Organic Carbon</t>
  </si>
  <si>
    <t>Silica, Dissolved (Si)</t>
  </si>
  <si>
    <t>Notes:</t>
  </si>
  <si>
    <t>Bold indicates the analyte was detected</t>
  </si>
  <si>
    <t>Concentration exceeds FMC discharge criteria</t>
  </si>
  <si>
    <t>Concentration exceeds FIGQG</t>
  </si>
  <si>
    <t>Detection limit exceeds FIGQG</t>
  </si>
  <si>
    <t>m/l = milligrams per litre</t>
  </si>
  <si>
    <r>
      <rPr>
        <vertAlign val="superscript"/>
        <sz val="9"/>
        <rFont val="Calibri"/>
        <family val="2"/>
      </rPr>
      <t>g</t>
    </r>
    <r>
      <rPr>
        <sz val="9"/>
        <rFont val="Calibri"/>
        <family val="2"/>
      </rPr>
      <t xml:space="preserve"> CCME trigger range for oligotrophic phosphorous</t>
    </r>
  </si>
  <si>
    <r>
      <t>Variable</t>
    </r>
    <r>
      <rPr>
        <vertAlign val="superscript"/>
        <sz val="9"/>
        <rFont val="Calibri"/>
        <family val="2"/>
        <scheme val="minor"/>
      </rPr>
      <t>a</t>
    </r>
  </si>
  <si>
    <r>
      <t>0.005 to 0.1</t>
    </r>
    <r>
      <rPr>
        <vertAlign val="superscript"/>
        <sz val="9"/>
        <rFont val="Calibri"/>
        <family val="2"/>
        <scheme val="minor"/>
      </rPr>
      <t>b</t>
    </r>
  </si>
  <si>
    <r>
      <t>Variable</t>
    </r>
    <r>
      <rPr>
        <vertAlign val="superscript"/>
        <sz val="9"/>
        <rFont val="Calibri"/>
        <family val="2"/>
        <scheme val="minor"/>
      </rPr>
      <t>c</t>
    </r>
  </si>
  <si>
    <r>
      <t>0.002 to 0.004</t>
    </r>
    <r>
      <rPr>
        <vertAlign val="superscript"/>
        <sz val="9"/>
        <rFont val="Calibri"/>
        <family val="2"/>
        <scheme val="minor"/>
      </rPr>
      <t>d</t>
    </r>
  </si>
  <si>
    <r>
      <t>0.001</t>
    </r>
    <r>
      <rPr>
        <vertAlign val="superscript"/>
        <sz val="9"/>
        <rFont val="Calibri"/>
        <family val="2"/>
        <scheme val="minor"/>
      </rPr>
      <t>e</t>
    </r>
  </si>
  <si>
    <r>
      <t>0.025</t>
    </r>
    <r>
      <rPr>
        <vertAlign val="superscript"/>
        <sz val="9"/>
        <rFont val="Calibri"/>
        <family val="2"/>
        <scheme val="minor"/>
      </rPr>
      <t>f</t>
    </r>
  </si>
  <si>
    <r>
      <rPr>
        <sz val="9"/>
        <color theme="9" tint="0.59999389629810485"/>
        <rFont val="Calibri"/>
        <family val="2"/>
      </rPr>
      <t>'</t>
    </r>
    <r>
      <rPr>
        <sz val="9"/>
        <color indexed="8"/>
        <rFont val="Calibri"/>
        <family val="2"/>
      </rPr>
      <t>0.0025 U</t>
    </r>
  </si>
  <si>
    <r>
      <rPr>
        <sz val="9"/>
        <color theme="9" tint="0.59999389629810485"/>
        <rFont val="Calibri"/>
        <family val="2"/>
      </rPr>
      <t>'</t>
    </r>
    <r>
      <rPr>
        <sz val="9"/>
        <color indexed="8"/>
        <rFont val="Calibri"/>
        <family val="2"/>
      </rPr>
      <t>0.0005 U</t>
    </r>
  </si>
  <si>
    <t>General Chemistry</t>
  </si>
  <si>
    <t>Main WRD</t>
  </si>
  <si>
    <t>Grum WRD</t>
  </si>
  <si>
    <t>Vangorda WRD</t>
  </si>
  <si>
    <t>NE WRD</t>
  </si>
  <si>
    <t>Vancorda WRD</t>
  </si>
  <si>
    <t>Cross Valley Dam</t>
  </si>
  <si>
    <t>Rose Creek Diversion</t>
  </si>
  <si>
    <t>Intermediate Tailings Impoundment</t>
  </si>
  <si>
    <t>Original Tailings Impoundment</t>
  </si>
  <si>
    <t>Secondary Tailings Impoundment</t>
  </si>
  <si>
    <t>General Location</t>
  </si>
  <si>
    <t>Faro Valley WRD</t>
  </si>
  <si>
    <t>ETA</t>
  </si>
  <si>
    <t>Intermediate WRD</t>
  </si>
  <si>
    <t>Lower Parking Lot Dump</t>
  </si>
  <si>
    <t>Medium Grade Ore Stockpile</t>
  </si>
  <si>
    <t>Faro Pit</t>
  </si>
  <si>
    <t>Grum Pit</t>
  </si>
  <si>
    <t>Faro Mill Area</t>
  </si>
  <si>
    <t>Discharge from Secondary Impoundment</t>
  </si>
  <si>
    <t>Intermediate Impoundment</t>
  </si>
  <si>
    <t>Vangorda Pit</t>
  </si>
  <si>
    <t>Vangorda In-Pit WRDS</t>
  </si>
  <si>
    <t>Discharge from ETA at Secondary Impoundment Dam</t>
  </si>
  <si>
    <t>Slope of North Intermediate Impoundment</t>
  </si>
  <si>
    <t>Oxide Fines Stockpile</t>
  </si>
  <si>
    <t>Main WRD/Old Faro Creek</t>
  </si>
  <si>
    <t>Ramp Zone WRD</t>
  </si>
  <si>
    <t>Faro Creek Diversion</t>
  </si>
  <si>
    <t>Main WRD / Old Faro Creek</t>
  </si>
  <si>
    <t>Low Grade Stockpile C</t>
  </si>
  <si>
    <t>Ore Transfer Pad</t>
  </si>
  <si>
    <t>Vangora WRD</t>
  </si>
  <si>
    <r>
      <t>Hardness (as CaCO</t>
    </r>
    <r>
      <rPr>
        <b/>
        <vertAlign val="subscript"/>
        <sz val="9"/>
        <color indexed="8"/>
        <rFont val="Calibri"/>
        <family val="2"/>
      </rPr>
      <t>3</t>
    </r>
    <r>
      <rPr>
        <b/>
        <sz val="9"/>
        <color indexed="8"/>
        <rFont val="Calibri"/>
        <family val="2"/>
      </rPr>
      <t>)</t>
    </r>
  </si>
  <si>
    <r>
      <t>Alkalinity, Bicarbonate (as CaCO</t>
    </r>
    <r>
      <rPr>
        <b/>
        <vertAlign val="subscript"/>
        <sz val="9"/>
        <color indexed="8"/>
        <rFont val="Calibri"/>
        <family val="2"/>
      </rPr>
      <t>3</t>
    </r>
    <r>
      <rPr>
        <b/>
        <sz val="9"/>
        <color indexed="8"/>
        <rFont val="Calibri"/>
        <family val="2"/>
      </rPr>
      <t>)</t>
    </r>
  </si>
  <si>
    <r>
      <t>Alkalinity, Carbonate (as CaCO</t>
    </r>
    <r>
      <rPr>
        <b/>
        <vertAlign val="subscript"/>
        <sz val="9"/>
        <color indexed="8"/>
        <rFont val="Calibri"/>
        <family val="2"/>
      </rPr>
      <t>3</t>
    </r>
    <r>
      <rPr>
        <b/>
        <sz val="9"/>
        <color indexed="8"/>
        <rFont val="Calibri"/>
        <family val="2"/>
      </rPr>
      <t>)</t>
    </r>
  </si>
  <si>
    <r>
      <t>Alkalinity, Hydroxide (as CaCO</t>
    </r>
    <r>
      <rPr>
        <b/>
        <vertAlign val="subscript"/>
        <sz val="9"/>
        <color indexed="8"/>
        <rFont val="Calibri"/>
        <family val="2"/>
      </rPr>
      <t>3</t>
    </r>
    <r>
      <rPr>
        <b/>
        <sz val="9"/>
        <color indexed="8"/>
        <rFont val="Calibri"/>
        <family val="2"/>
      </rPr>
      <t>)</t>
    </r>
  </si>
  <si>
    <r>
      <t>Alkalinity, Total (as CaCO</t>
    </r>
    <r>
      <rPr>
        <b/>
        <vertAlign val="subscript"/>
        <sz val="9"/>
        <color indexed="8"/>
        <rFont val="Calibri"/>
        <family val="2"/>
      </rPr>
      <t>3</t>
    </r>
    <r>
      <rPr>
        <b/>
        <sz val="9"/>
        <color indexed="8"/>
        <rFont val="Calibri"/>
        <family val="2"/>
      </rPr>
      <t>)</t>
    </r>
  </si>
  <si>
    <t>Total Dissolved Solids</t>
  </si>
  <si>
    <t>Aluminum, Dissolved</t>
  </si>
  <si>
    <t>Calcium, Dissolved</t>
  </si>
  <si>
    <t>Iron, Dissolved</t>
  </si>
  <si>
    <t>Ferrous Iron, Dissolved</t>
  </si>
  <si>
    <t>Lithium, Dissolved</t>
  </si>
  <si>
    <t>Magnesium, Dissolved</t>
  </si>
  <si>
    <t>Manganese, Dissolved</t>
  </si>
  <si>
    <t>Mercury, Dissolved</t>
  </si>
  <si>
    <t>Phosphorus, Dissolved</t>
  </si>
  <si>
    <t>Potassium, Dissolved</t>
  </si>
  <si>
    <t>Silicon, Dissolved</t>
  </si>
  <si>
    <t>Strontium, Dissolved</t>
  </si>
  <si>
    <t>Sulfur, Dissolved</t>
  </si>
  <si>
    <t>Titanium, Dissolved</t>
  </si>
  <si>
    <t>Vanadium (V), Dissolved</t>
  </si>
  <si>
    <t>Zinc (Zn), Dissolved</t>
  </si>
  <si>
    <t>Antimony (Sb), Dissolved</t>
  </si>
  <si>
    <t>Arsenic (As), Dissolved</t>
  </si>
  <si>
    <t>Barium (Ba), Dissolved</t>
  </si>
  <si>
    <t>Beryllium (Be), Dissolved</t>
  </si>
  <si>
    <t>Boron (B), Dissolved</t>
  </si>
  <si>
    <t>Cadmium (Cd), Dissolved</t>
  </si>
  <si>
    <t>Chromium (Cr), Dissolved</t>
  </si>
  <si>
    <t>Cobalt (Co), Dissolved</t>
  </si>
  <si>
    <t>Copper (Cu), Dissolved</t>
  </si>
  <si>
    <t>Lead (Pb), Dissolved</t>
  </si>
  <si>
    <t>Molybdenum (Mo), Dissolved</t>
  </si>
  <si>
    <t>Nickel (Ni), Dissolved</t>
  </si>
  <si>
    <t>Selenium (Se), Dissolved</t>
  </si>
  <si>
    <t>Silver (Ag), Dissolved</t>
  </si>
  <si>
    <t>mg/L</t>
  </si>
  <si>
    <t>NTU =  nephelometric tubidity unit</t>
  </si>
  <si>
    <t>Haul Road below Intermediate WRD</t>
  </si>
  <si>
    <t>Rose Creek Valley downstream from CVD</t>
  </si>
  <si>
    <t>UJ = Analyte was not detected above the detection limit; however, the reported detection limit is approximate and may not represent the actual limit of quantitation necessary to accurately and precisely measure the analyte in the sample.</t>
  </si>
  <si>
    <t>U = Analyte was analyzed for but not detected at the specified detection limit.</t>
  </si>
  <si>
    <t>J = Analyte was present but the reported value may not be accurate or precise.</t>
  </si>
  <si>
    <t>R =  Result has been rejected for use.</t>
  </si>
  <si>
    <r>
      <t>Silicon, Dissolved (SiO</t>
    </r>
    <r>
      <rPr>
        <b/>
        <vertAlign val="subscript"/>
        <sz val="9"/>
        <color indexed="8"/>
        <rFont val="Calibri"/>
        <family val="2"/>
      </rPr>
      <t>2</t>
    </r>
    <r>
      <rPr>
        <b/>
        <sz val="9"/>
        <color indexed="8"/>
        <rFont val="Calibri"/>
        <family val="2"/>
      </rPr>
      <t>)</t>
    </r>
  </si>
  <si>
    <t>Ferrous Iron, Dissolved (Fe2+)</t>
  </si>
  <si>
    <t>Sodium (Na), Dissolved</t>
  </si>
  <si>
    <t>Thallium (Tl), Dissolved</t>
  </si>
  <si>
    <t>Uranium (U), Dissolved</t>
  </si>
  <si>
    <r>
      <rPr>
        <vertAlign val="superscript"/>
        <sz val="9"/>
        <rFont val="Calibri"/>
        <family val="2"/>
      </rPr>
      <t>a</t>
    </r>
    <r>
      <rPr>
        <sz val="9"/>
        <rFont val="Calibri"/>
        <family val="2"/>
      </rPr>
      <t xml:space="preserve"> CCME guideline is pH and temperature dependent;p guidelines used here assume 5°C typical laboratory storage temperature.</t>
    </r>
  </si>
  <si>
    <t>pH reported is the field parameter value.</t>
  </si>
  <si>
    <t>Detection limit exceeds FIGQG.</t>
  </si>
  <si>
    <t>Bold indicates the analyte was detected.</t>
  </si>
  <si>
    <t>Northeast WRD</t>
  </si>
  <si>
    <r>
      <rPr>
        <vertAlign val="superscript"/>
        <sz val="9"/>
        <color indexed="8"/>
        <rFont val="Calibri"/>
        <family val="2"/>
      </rPr>
      <t>e</t>
    </r>
    <r>
      <rPr>
        <sz val="9"/>
        <color indexed="8"/>
        <rFont val="Calibri"/>
        <family val="2"/>
      </rPr>
      <t xml:space="preserve"> CCME guideline is hardness dependent; 0 to ≤ 60 mg/L, the CWQG is 1 µg/L; at hardness &gt;180 mg/L, the CWQG is 7 µg/L; at hardness &gt;60  to ≤ 180 mg/L the CWQG = e</t>
    </r>
    <r>
      <rPr>
        <vertAlign val="superscript"/>
        <sz val="9"/>
        <color indexed="8"/>
        <rFont val="Calibri"/>
        <family val="2"/>
      </rPr>
      <t>1.273[ln(</t>
    </r>
    <r>
      <rPr>
        <u/>
        <vertAlign val="superscript"/>
        <sz val="9"/>
        <color indexed="8"/>
        <rFont val="Calibri"/>
        <family val="2"/>
      </rPr>
      <t>hardness</t>
    </r>
    <r>
      <rPr>
        <vertAlign val="superscript"/>
        <sz val="9"/>
        <color indexed="8"/>
        <rFont val="Calibri"/>
        <family val="2"/>
      </rPr>
      <t>)]-4.705</t>
    </r>
    <r>
      <rPr>
        <sz val="9"/>
        <color indexed="8"/>
        <rFont val="Calibri"/>
        <family val="2"/>
      </rPr>
      <t xml:space="preserve"> /1000 mg/L</t>
    </r>
  </si>
  <si>
    <t>Acidity, Hot Peroxide</t>
  </si>
  <si>
    <t>Carbon, Dissolved Organic (DOC)</t>
  </si>
  <si>
    <t>Northwest WRD</t>
  </si>
  <si>
    <t>R = Result has been rejected for use.</t>
  </si>
  <si>
    <r>
      <rPr>
        <vertAlign val="superscript"/>
        <sz val="9"/>
        <color indexed="8"/>
        <rFont val="Calibri"/>
        <family val="2"/>
      </rPr>
      <t>f</t>
    </r>
    <r>
      <rPr>
        <sz val="9"/>
        <color indexed="8"/>
        <rFont val="Calibri"/>
        <family val="2"/>
      </rPr>
      <t>CCME guideline is hardness dependent; at hardness is 0 to ≤ 60 mg/L, the CWQG is 25 µg/L; at hardness &gt;180 mg/L, the CWQG is 150 µg/L; at hardness &gt; 60 to ≤ 180 mg/L the CWQG is = e</t>
    </r>
    <r>
      <rPr>
        <vertAlign val="superscript"/>
        <sz val="9"/>
        <color indexed="8"/>
        <rFont val="Calibri"/>
        <family val="2"/>
      </rPr>
      <t>0.76[ln(</t>
    </r>
    <r>
      <rPr>
        <u/>
        <vertAlign val="superscript"/>
        <sz val="9"/>
        <color indexed="8"/>
        <rFont val="Calibri"/>
        <family val="2"/>
      </rPr>
      <t>hardness</t>
    </r>
    <r>
      <rPr>
        <vertAlign val="superscript"/>
        <sz val="9"/>
        <color indexed="8"/>
        <rFont val="Calibri"/>
        <family val="2"/>
      </rPr>
      <t>)]+1.06</t>
    </r>
    <r>
      <rPr>
        <sz val="9"/>
        <color indexed="8"/>
        <rFont val="Calibri"/>
        <family val="2"/>
      </rPr>
      <t xml:space="preserve"> /1000 mg/L</t>
    </r>
  </si>
  <si>
    <r>
      <rPr>
        <vertAlign val="superscript"/>
        <sz val="9"/>
        <rFont val="Calibri"/>
        <family val="2"/>
      </rPr>
      <t>b</t>
    </r>
    <r>
      <rPr>
        <sz val="9"/>
        <rFont val="Calibri"/>
        <family val="2"/>
      </rPr>
      <t xml:space="preserve"> CCME guideline is pH dependent; 0.005 mg/L if pH &lt; 6.5; 0.1 mg/L if pH ≥ 6.5.</t>
    </r>
  </si>
  <si>
    <r>
      <rPr>
        <vertAlign val="superscript"/>
        <sz val="9"/>
        <color indexed="8"/>
        <rFont val="Calibri"/>
        <family val="2"/>
      </rPr>
      <t>c</t>
    </r>
    <r>
      <rPr>
        <sz val="9"/>
        <color indexed="8"/>
        <rFont val="Calibri"/>
        <family val="2"/>
      </rPr>
      <t xml:space="preserve"> CCME guideline is hardness dependent; if hardness is &gt; 0 to &lt; 17 mg/L, the CWQG is 0.04 μg/L; at hardness &gt; 280 mg/L, the CWQG is 0.37 μg/L; at hardness ≥ 17 to ≤ 280 mg/L cadmium concentration = 10</t>
    </r>
    <r>
      <rPr>
        <vertAlign val="superscript"/>
        <sz val="9"/>
        <color indexed="8"/>
        <rFont val="Calibri"/>
        <family val="2"/>
      </rPr>
      <t>0.83[log10(hardness)]-2.46</t>
    </r>
    <r>
      <rPr>
        <sz val="9"/>
        <color indexed="8"/>
        <rFont val="Calibri"/>
        <family val="2"/>
      </rPr>
      <t>/1000 mg/L.</t>
    </r>
  </si>
  <si>
    <r>
      <rPr>
        <vertAlign val="superscript"/>
        <sz val="9"/>
        <color indexed="8"/>
        <rFont val="Calibri"/>
        <family val="2"/>
      </rPr>
      <t>d</t>
    </r>
    <r>
      <rPr>
        <sz val="9"/>
        <color indexed="8"/>
        <rFont val="Calibri"/>
        <family val="2"/>
      </rPr>
      <t>CCME guideline is hardness dependent; if hardness is 0 to &lt; 82 mg/L, the CWQG is 2 µg/L;  at hardness &gt;180 mg/L, the CWQG is 4 µg/L; at hardness ≥82 to ≤180 mg/L the CWQG= e</t>
    </r>
    <r>
      <rPr>
        <vertAlign val="superscript"/>
        <sz val="9"/>
        <color indexed="8"/>
        <rFont val="Calibri"/>
        <family val="2"/>
      </rPr>
      <t>0.8545[ln(hardness)]-1.465</t>
    </r>
    <r>
      <rPr>
        <sz val="9"/>
        <color indexed="8"/>
        <rFont val="Calibri"/>
        <family val="2"/>
      </rPr>
      <t xml:space="preserve"> * 0.2 /1000 mg/L.</t>
    </r>
  </si>
  <si>
    <r>
      <rPr>
        <vertAlign val="superscript"/>
        <sz val="9"/>
        <color indexed="8"/>
        <rFont val="Calibri"/>
        <family val="2"/>
      </rPr>
      <t>e</t>
    </r>
    <r>
      <rPr>
        <sz val="9"/>
        <color indexed="8"/>
        <rFont val="Calibri"/>
        <family val="2"/>
      </rPr>
      <t xml:space="preserve"> CCME guideline is hardness dependent; 0 to ≤ 60 mg/L, the CWQG is 1 µg/L; at hardness &gt;180 mg/L, the CWQG is 7 µg/L; at hardness &gt;60  to ≤ 180 mg/L the CWQG = e</t>
    </r>
    <r>
      <rPr>
        <vertAlign val="superscript"/>
        <sz val="9"/>
        <color indexed="8"/>
        <rFont val="Calibri"/>
        <family val="2"/>
      </rPr>
      <t>1.273[ln(</t>
    </r>
    <r>
      <rPr>
        <u/>
        <vertAlign val="superscript"/>
        <sz val="9"/>
        <color indexed="8"/>
        <rFont val="Calibri"/>
        <family val="2"/>
      </rPr>
      <t>hardness</t>
    </r>
    <r>
      <rPr>
        <vertAlign val="superscript"/>
        <sz val="9"/>
        <color indexed="8"/>
        <rFont val="Calibri"/>
        <family val="2"/>
      </rPr>
      <t>)]-4.705</t>
    </r>
    <r>
      <rPr>
        <sz val="9"/>
        <color indexed="8"/>
        <rFont val="Calibri"/>
        <family val="2"/>
      </rPr>
      <t xml:space="preserve"> /1000 mg/L.</t>
    </r>
  </si>
  <si>
    <r>
      <rPr>
        <vertAlign val="superscript"/>
        <sz val="9"/>
        <color indexed="8"/>
        <rFont val="Calibri"/>
        <family val="2"/>
      </rPr>
      <t>d</t>
    </r>
    <r>
      <rPr>
        <sz val="9"/>
        <color indexed="8"/>
        <rFont val="Calibri"/>
        <family val="2"/>
      </rPr>
      <t>CCME guideline is hardness dependent; If hardness is 0 to &lt; 82 mg/L, the CWQG is 2 µg/L;  At hardness &gt;180 mg/L, the CWQG is 4 µg/L; At hardness ≥82 to ≤180 mg/L the CWQG= e</t>
    </r>
    <r>
      <rPr>
        <vertAlign val="superscript"/>
        <sz val="9"/>
        <color indexed="8"/>
        <rFont val="Calibri"/>
        <family val="2"/>
      </rPr>
      <t>0.8545[ln(hardness)]-1.465</t>
    </r>
    <r>
      <rPr>
        <sz val="9"/>
        <color indexed="8"/>
        <rFont val="Calibri"/>
        <family val="2"/>
      </rPr>
      <t xml:space="preserve"> * 0.2 / 1000 mg/L.</t>
    </r>
  </si>
  <si>
    <r>
      <rPr>
        <vertAlign val="superscript"/>
        <sz val="9"/>
        <color indexed="8"/>
        <rFont val="Calibri"/>
        <family val="2"/>
      </rPr>
      <t>e</t>
    </r>
    <r>
      <rPr>
        <sz val="9"/>
        <color indexed="8"/>
        <rFont val="Calibri"/>
        <family val="2"/>
      </rPr>
      <t xml:space="preserve"> CCME guideline is hardness dependent; 0 to ≤ 60 mg/L, the CWQG is 1 µg/L; at hardness &gt;180 mg/L, the CWQG is 7 µg/L; at hardness &gt;60  to ≤ 180 mg/L the CWQG = e</t>
    </r>
    <r>
      <rPr>
        <vertAlign val="superscript"/>
        <sz val="9"/>
        <color indexed="8"/>
        <rFont val="Calibri"/>
        <family val="2"/>
      </rPr>
      <t>1.273[ln(</t>
    </r>
    <r>
      <rPr>
        <u/>
        <vertAlign val="superscript"/>
        <sz val="9"/>
        <color indexed="8"/>
        <rFont val="Calibri"/>
        <family val="2"/>
      </rPr>
      <t>hardness</t>
    </r>
    <r>
      <rPr>
        <vertAlign val="superscript"/>
        <sz val="9"/>
        <color indexed="8"/>
        <rFont val="Calibri"/>
        <family val="2"/>
      </rPr>
      <t>)]-4.705</t>
    </r>
    <r>
      <rPr>
        <sz val="9"/>
        <color indexed="8"/>
        <rFont val="Calibri"/>
        <family val="2"/>
      </rPr>
      <t xml:space="preserve"> / 1000 mg/L.</t>
    </r>
  </si>
  <si>
    <r>
      <rPr>
        <vertAlign val="superscript"/>
        <sz val="9"/>
        <color indexed="8"/>
        <rFont val="Calibri"/>
        <family val="2"/>
      </rPr>
      <t>f</t>
    </r>
    <r>
      <rPr>
        <sz val="9"/>
        <color indexed="8"/>
        <rFont val="Calibri"/>
        <family val="2"/>
      </rPr>
      <t>CCME guideline is hardness dependent; At hardness is 0 to ≤ 60 mg/L, the CWQG is 25 µg/L; At hardness &gt;180 mg/L, the CWQG is 150 µg/L; At hardness &gt; 60 to ≤ 180 mg/L the CWQG is = e</t>
    </r>
    <r>
      <rPr>
        <vertAlign val="superscript"/>
        <sz val="9"/>
        <color indexed="8"/>
        <rFont val="Calibri"/>
        <family val="2"/>
      </rPr>
      <t>0.76[ln(</t>
    </r>
    <r>
      <rPr>
        <u/>
        <vertAlign val="superscript"/>
        <sz val="9"/>
        <color indexed="8"/>
        <rFont val="Calibri"/>
        <family val="2"/>
      </rPr>
      <t>hardness</t>
    </r>
    <r>
      <rPr>
        <vertAlign val="superscript"/>
        <sz val="9"/>
        <color indexed="8"/>
        <rFont val="Calibri"/>
        <family val="2"/>
      </rPr>
      <t>)]+1.06</t>
    </r>
    <r>
      <rPr>
        <sz val="9"/>
        <color indexed="8"/>
        <rFont val="Calibri"/>
        <family val="2"/>
      </rPr>
      <t xml:space="preserve"> / 1000 mg/L.</t>
    </r>
  </si>
  <si>
    <r>
      <rPr>
        <vertAlign val="superscript"/>
        <sz val="9"/>
        <rFont val="Calibri"/>
        <family val="2"/>
      </rPr>
      <t>g</t>
    </r>
    <r>
      <rPr>
        <sz val="9"/>
        <rFont val="Calibri"/>
        <family val="2"/>
      </rPr>
      <t xml:space="preserve"> CCME trigger range for oligotrophic phosphorous.</t>
    </r>
  </si>
  <si>
    <t>J + Analyte was present but the reported value may not be accurate or precise.</t>
  </si>
  <si>
    <r>
      <rPr>
        <vertAlign val="superscript"/>
        <sz val="9"/>
        <rFont val="Calibri"/>
        <family val="2"/>
      </rPr>
      <t>a</t>
    </r>
    <r>
      <rPr>
        <sz val="9"/>
        <rFont val="Calibri"/>
        <family val="2"/>
      </rPr>
      <t xml:space="preserve"> CCME guideline is pH and temperature dependent; guidelines used here assume 5°C typical laboratory storage temperature.</t>
    </r>
  </si>
  <si>
    <r>
      <rPr>
        <vertAlign val="superscript"/>
        <sz val="9"/>
        <color indexed="8"/>
        <rFont val="Calibri"/>
        <family val="2"/>
      </rPr>
      <t>f</t>
    </r>
    <r>
      <rPr>
        <sz val="9"/>
        <color indexed="8"/>
        <rFont val="Calibri"/>
        <family val="2"/>
      </rPr>
      <t>CCME guideline is hardness dependent; at hardness is 0 to ≤ 60 mg/L, the CWQG is 25 µg/L; at hardness &gt;180 mg/L, the CWQG is 150 µg/L; at hardness &gt; 60 to ≤ 180 mg/L the CWQG is = e</t>
    </r>
    <r>
      <rPr>
        <vertAlign val="superscript"/>
        <sz val="9"/>
        <color indexed="8"/>
        <rFont val="Calibri"/>
        <family val="2"/>
      </rPr>
      <t>0.76[ln(</t>
    </r>
    <r>
      <rPr>
        <u/>
        <vertAlign val="superscript"/>
        <sz val="9"/>
        <color indexed="8"/>
        <rFont val="Calibri"/>
        <family val="2"/>
      </rPr>
      <t>hardness</t>
    </r>
    <r>
      <rPr>
        <vertAlign val="superscript"/>
        <sz val="9"/>
        <color indexed="8"/>
        <rFont val="Calibri"/>
        <family val="2"/>
      </rPr>
      <t>)]+1.06</t>
    </r>
    <r>
      <rPr>
        <sz val="9"/>
        <color indexed="8"/>
        <rFont val="Calibri"/>
        <family val="2"/>
      </rPr>
      <t xml:space="preserve"> /1000 mg/L.</t>
    </r>
  </si>
  <si>
    <t>Table 4. Spring 2015 – Groundwater Analytical Results</t>
  </si>
  <si>
    <t>Table 6a Spring 2015 Seeps</t>
  </si>
  <si>
    <t>Table 7a. Fall 2015 Seeps</t>
  </si>
  <si>
    <t>Table 7b. Fall 2015 Seeps – Field Parameters Only</t>
  </si>
  <si>
    <t>DO = dissolved oxygen</t>
  </si>
  <si>
    <t>ORP = oxidation reduction potential</t>
  </si>
  <si>
    <t>CCME = Canadian Council of the Ministers of the Environment</t>
  </si>
  <si>
    <t xml:space="preserve">CWQG = Canadian Environmental Quality Guidelines </t>
  </si>
  <si>
    <t>µg/L = micrograms per litre</t>
  </si>
  <si>
    <t xml:space="preserve">FIGQG = Federal Interim Groundwater Quality Guidelines </t>
  </si>
  <si>
    <r>
      <rPr>
        <vertAlign val="superscript"/>
        <sz val="9"/>
        <color indexed="8"/>
        <rFont val="Calibri"/>
        <family val="2"/>
      </rPr>
      <t>f</t>
    </r>
    <r>
      <rPr>
        <sz val="9"/>
        <color indexed="8"/>
        <rFont val="Calibri"/>
        <family val="2"/>
      </rPr>
      <t>CCME guideline is hardness dependent; At hardness is 0 to ≤ 60 mg/L, the CWQG is 25 µg/L; at hardness &gt;180 mg/L, the CWQG is 150 µg/L; at hardness &gt; 60 to ≤ 180 mg/L the CWQG is = e</t>
    </r>
    <r>
      <rPr>
        <vertAlign val="superscript"/>
        <sz val="9"/>
        <color indexed="8"/>
        <rFont val="Calibri"/>
        <family val="2"/>
      </rPr>
      <t>0.76[ln(</t>
    </r>
    <r>
      <rPr>
        <u/>
        <vertAlign val="superscript"/>
        <sz val="9"/>
        <color indexed="8"/>
        <rFont val="Calibri"/>
        <family val="2"/>
      </rPr>
      <t>hardness</t>
    </r>
    <r>
      <rPr>
        <vertAlign val="superscript"/>
        <sz val="9"/>
        <color indexed="8"/>
        <rFont val="Calibri"/>
        <family val="2"/>
      </rPr>
      <t>)]+1.06</t>
    </r>
    <r>
      <rPr>
        <sz val="9"/>
        <color indexed="8"/>
        <rFont val="Calibri"/>
        <family val="2"/>
      </rPr>
      <t xml:space="preserve"> /1000 mg/L.</t>
    </r>
  </si>
  <si>
    <r>
      <rPr>
        <vertAlign val="superscript"/>
        <sz val="9"/>
        <color indexed="8"/>
        <rFont val="Calibri"/>
        <family val="2"/>
      </rPr>
      <t>d</t>
    </r>
    <r>
      <rPr>
        <sz val="9"/>
        <color indexed="8"/>
        <rFont val="Calibri"/>
        <family val="2"/>
      </rPr>
      <t>CCME guideline is hardness dependent; If hardness is 0 to &lt; 82 mg/L, the CWQG is 2 µg/L;  at hardness &gt;180 mg/L, the CWQG is 4 µg/L; at hardness ≥82 to ≤180 mg/L the CWQG= e</t>
    </r>
    <r>
      <rPr>
        <vertAlign val="superscript"/>
        <sz val="9"/>
        <color indexed="8"/>
        <rFont val="Calibri"/>
        <family val="2"/>
      </rPr>
      <t>0.8545[ln(hardness)]-1.465</t>
    </r>
    <r>
      <rPr>
        <sz val="9"/>
        <color indexed="8"/>
        <rFont val="Calibri"/>
        <family val="2"/>
      </rPr>
      <t xml:space="preserve"> * 0.2 /1000 mg/L.</t>
    </r>
  </si>
  <si>
    <r>
      <rPr>
        <vertAlign val="superscript"/>
        <sz val="9"/>
        <color indexed="8"/>
        <rFont val="Calibri"/>
        <family val="2"/>
      </rPr>
      <t>c</t>
    </r>
    <r>
      <rPr>
        <sz val="9"/>
        <color indexed="8"/>
        <rFont val="Calibri"/>
        <family val="2"/>
      </rPr>
      <t xml:space="preserve"> CCME guideline is hardness dependent; If hardness is &gt; 0 to &lt; 17 mg/L, the CWQG is 0.04 μg/L; at hardness &gt; 280 mg/L, the CWQG is 0.37 μg/L; at hardness ≥ 17 to ≤ 280 mg/L cadmium concentration = 10</t>
    </r>
    <r>
      <rPr>
        <vertAlign val="superscript"/>
        <sz val="9"/>
        <color indexed="8"/>
        <rFont val="Calibri"/>
        <family val="2"/>
      </rPr>
      <t>0.83[log10(hardness)]-2.46</t>
    </r>
    <r>
      <rPr>
        <sz val="9"/>
        <color indexed="8"/>
        <rFont val="Calibri"/>
        <family val="2"/>
      </rPr>
      <t>/1000 mg/L.</t>
    </r>
  </si>
  <si>
    <t xml:space="preserve">Table 6b. Spring 2015 Seeps – 
Field Parameters Only     </t>
  </si>
  <si>
    <t>CH12-014-MW003</t>
  </si>
  <si>
    <t>CH12-014-MW007</t>
  </si>
  <si>
    <t>CH12-014-MW011</t>
  </si>
  <si>
    <t>CH12-014-MW012</t>
  </si>
  <si>
    <t>CH12-014-MW013</t>
  </si>
  <si>
    <t>CH13-016-FAROPL</t>
  </si>
  <si>
    <t>CH14-015-MW006</t>
  </si>
  <si>
    <t>CH14-104-MW008</t>
  </si>
  <si>
    <t>CH-FD-80</t>
  </si>
  <si>
    <t>CH-FD-81</t>
  </si>
  <si>
    <t>CH-FP-24</t>
  </si>
  <si>
    <t>CH-RCTA-10</t>
  </si>
  <si>
    <t>SRK-FD02</t>
  </si>
  <si>
    <t>SRK-FD23</t>
  </si>
  <si>
    <t xml:space="preserve"> </t>
  </si>
  <si>
    <t>1 J</t>
  </si>
  <si>
    <t>69.2 J</t>
  </si>
  <si>
    <t>2.6 J</t>
  </si>
  <si>
    <t>40 J</t>
  </si>
  <si>
    <t>0.239 J</t>
  </si>
  <si>
    <t>0.207 J</t>
  </si>
  <si>
    <t>4.55 J</t>
  </si>
  <si>
    <t>0.0308 J</t>
  </si>
  <si>
    <t>0.281 J</t>
  </si>
  <si>
    <t>0.0381 J</t>
  </si>
  <si>
    <t>0.131 J</t>
  </si>
  <si>
    <t>0.193 J</t>
  </si>
  <si>
    <t>0.328 J</t>
  </si>
  <si>
    <t>0.034 J</t>
  </si>
  <si>
    <t>9.37 J</t>
  </si>
  <si>
    <t>12.5 J</t>
  </si>
  <si>
    <t>10.1 J</t>
  </si>
  <si>
    <t>0.5 UJ</t>
  </si>
  <si>
    <t>0.0815 J</t>
  </si>
  <si>
    <t>5.12 J</t>
  </si>
  <si>
    <t>8.6 J</t>
  </si>
  <si>
    <t>0.0041 J</t>
  </si>
  <si>
    <t>0.0063 J</t>
  </si>
  <si>
    <t>56800 J</t>
  </si>
  <si>
    <t>0.0114 U</t>
  </si>
  <si>
    <t>0.0121 J</t>
  </si>
  <si>
    <t>0.0036 U</t>
  </si>
  <si>
    <t>0.0065 U</t>
  </si>
  <si>
    <t>0.025 J</t>
  </si>
  <si>
    <t>0.213 J</t>
  </si>
  <si>
    <t>0.261 J</t>
  </si>
  <si>
    <t>0.00042 U</t>
  </si>
  <si>
    <t>0.00126 J</t>
  </si>
  <si>
    <t>435 J</t>
  </si>
  <si>
    <t>0.0089 J</t>
  </si>
  <si>
    <t>773 J</t>
  </si>
  <si>
    <t>pH, Lab</t>
  </si>
  <si>
    <t>DO, Field</t>
  </si>
  <si>
    <t>ORP, Field</t>
  </si>
  <si>
    <t>Table 6. Groundwater Analytical Results</t>
  </si>
  <si>
    <t>Table 8. Faro Pit Analytical Results</t>
  </si>
  <si>
    <t>Depth (m)</t>
  </si>
  <si>
    <t>Table 1. Groundwater Sampling Locations in the 2016 Field Season</t>
  </si>
  <si>
    <t>Monitoring Event</t>
  </si>
  <si>
    <t>Location Identifier</t>
  </si>
  <si>
    <t>Date Collected</t>
  </si>
  <si>
    <t>Depth to Bottom 
(mbtoc)</t>
  </si>
  <si>
    <t>Depth to Water 
(mbtoc)</t>
  </si>
  <si>
    <t>notes (not to be be included)</t>
  </si>
  <si>
    <t>WRD - Faro</t>
  </si>
  <si>
    <t>WRD - Grum</t>
  </si>
  <si>
    <t>WRD - Vangorda</t>
  </si>
  <si>
    <t>RCTA</t>
  </si>
  <si>
    <t>mbtoc = metres below top of casing</t>
  </si>
  <si>
    <r>
      <t>Lime Demand (as Ca(OH)</t>
    </r>
    <r>
      <rPr>
        <b/>
        <vertAlign val="subscript"/>
        <sz val="9"/>
        <rFont val="Calibri"/>
        <family val="2"/>
      </rPr>
      <t>2</t>
    </r>
    <r>
      <rPr>
        <b/>
        <sz val="9"/>
        <rFont val="Calibri"/>
        <family val="2"/>
      </rPr>
      <t>)</t>
    </r>
  </si>
  <si>
    <r>
      <t>Solids Formed (as Ca(OH)</t>
    </r>
    <r>
      <rPr>
        <b/>
        <vertAlign val="subscript"/>
        <sz val="9"/>
        <rFont val="Calibri"/>
        <family val="2"/>
      </rPr>
      <t>2</t>
    </r>
    <r>
      <rPr>
        <b/>
        <sz val="9"/>
        <rFont val="Calibri"/>
        <family val="2"/>
      </rPr>
      <t>)</t>
    </r>
  </si>
  <si>
    <r>
      <t>Acidity (as CaCO</t>
    </r>
    <r>
      <rPr>
        <b/>
        <vertAlign val="subscript"/>
        <sz val="9"/>
        <rFont val="Calibri"/>
        <family val="2"/>
      </rPr>
      <t>3</t>
    </r>
    <r>
      <rPr>
        <b/>
        <sz val="9"/>
        <rFont val="Calibri"/>
        <family val="2"/>
      </rPr>
      <t>)</t>
    </r>
  </si>
  <si>
    <r>
      <t>Variable</t>
    </r>
    <r>
      <rPr>
        <vertAlign val="superscript"/>
        <sz val="9"/>
        <rFont val="Calibri"/>
        <family val="2"/>
      </rPr>
      <t>a</t>
    </r>
  </si>
  <si>
    <r>
      <t>0.005 to 0.1</t>
    </r>
    <r>
      <rPr>
        <vertAlign val="superscript"/>
        <sz val="9"/>
        <rFont val="Calibri"/>
        <family val="2"/>
      </rPr>
      <t>b</t>
    </r>
  </si>
  <si>
    <r>
      <t>Variable</t>
    </r>
    <r>
      <rPr>
        <vertAlign val="superscript"/>
        <sz val="9"/>
        <rFont val="Calibri"/>
        <family val="2"/>
      </rPr>
      <t>c</t>
    </r>
  </si>
  <si>
    <r>
      <t>0.002 to 0.004</t>
    </r>
    <r>
      <rPr>
        <vertAlign val="superscript"/>
        <sz val="9"/>
        <rFont val="Calibri"/>
        <family val="2"/>
      </rPr>
      <t>d</t>
    </r>
  </si>
  <si>
    <r>
      <t>0.001</t>
    </r>
    <r>
      <rPr>
        <vertAlign val="superscript"/>
        <sz val="9"/>
        <rFont val="Calibri"/>
        <family val="2"/>
      </rPr>
      <t>e</t>
    </r>
  </si>
  <si>
    <r>
      <t>0.025</t>
    </r>
    <r>
      <rPr>
        <vertAlign val="superscript"/>
        <sz val="9"/>
        <rFont val="Calibri"/>
        <family val="2"/>
      </rPr>
      <t>f</t>
    </r>
  </si>
  <si>
    <r>
      <t>0.004 to 0.10</t>
    </r>
    <r>
      <rPr>
        <vertAlign val="superscript"/>
        <sz val="9"/>
        <rFont val="Calibri"/>
        <family val="2"/>
      </rPr>
      <t>g</t>
    </r>
  </si>
  <si>
    <t>Winter Monitoring 
(February 17 - February 21)</t>
  </si>
  <si>
    <t>Spring Monitoring 
(October 2 - October 11)</t>
  </si>
  <si>
    <r>
      <t>Hardness (as CaCO</t>
    </r>
    <r>
      <rPr>
        <b/>
        <vertAlign val="subscript"/>
        <sz val="9"/>
        <color indexed="8"/>
        <rFont val="Calibri"/>
        <family val="2"/>
        <scheme val="minor"/>
      </rPr>
      <t>3</t>
    </r>
    <r>
      <rPr>
        <b/>
        <sz val="9"/>
        <color indexed="8"/>
        <rFont val="Calibri"/>
        <family val="2"/>
        <scheme val="minor"/>
      </rPr>
      <t>)</t>
    </r>
  </si>
  <si>
    <r>
      <t>Alkalinity, Bicarbonate (as CaCO</t>
    </r>
    <r>
      <rPr>
        <b/>
        <vertAlign val="subscript"/>
        <sz val="9"/>
        <color indexed="8"/>
        <rFont val="Calibri"/>
        <family val="2"/>
        <scheme val="minor"/>
      </rPr>
      <t>3</t>
    </r>
    <r>
      <rPr>
        <b/>
        <sz val="9"/>
        <color indexed="8"/>
        <rFont val="Calibri"/>
        <family val="2"/>
        <scheme val="minor"/>
      </rPr>
      <t>)</t>
    </r>
  </si>
  <si>
    <r>
      <t>Alkalinity, Carbonate (as CaCO</t>
    </r>
    <r>
      <rPr>
        <b/>
        <vertAlign val="subscript"/>
        <sz val="9"/>
        <color indexed="8"/>
        <rFont val="Calibri"/>
        <family val="2"/>
        <scheme val="minor"/>
      </rPr>
      <t>3</t>
    </r>
    <r>
      <rPr>
        <b/>
        <sz val="9"/>
        <color indexed="8"/>
        <rFont val="Calibri"/>
        <family val="2"/>
        <scheme val="minor"/>
      </rPr>
      <t>)</t>
    </r>
  </si>
  <si>
    <r>
      <t>Alkalinity, Hydroxide (as CaCO</t>
    </r>
    <r>
      <rPr>
        <b/>
        <vertAlign val="subscript"/>
        <sz val="9"/>
        <color indexed="8"/>
        <rFont val="Calibri"/>
        <family val="2"/>
        <scheme val="minor"/>
      </rPr>
      <t>3</t>
    </r>
    <r>
      <rPr>
        <b/>
        <sz val="9"/>
        <color indexed="8"/>
        <rFont val="Calibri"/>
        <family val="2"/>
        <scheme val="minor"/>
      </rPr>
      <t>)</t>
    </r>
  </si>
  <si>
    <r>
      <t>Alkalinity, Total (as CaCO</t>
    </r>
    <r>
      <rPr>
        <b/>
        <vertAlign val="subscript"/>
        <sz val="9"/>
        <color indexed="8"/>
        <rFont val="Calibri"/>
        <family val="2"/>
        <scheme val="minor"/>
      </rPr>
      <t>3</t>
    </r>
    <r>
      <rPr>
        <b/>
        <sz val="9"/>
        <color indexed="8"/>
        <rFont val="Calibri"/>
        <family val="2"/>
        <scheme val="minor"/>
      </rPr>
      <t>)</t>
    </r>
  </si>
  <si>
    <r>
      <t>Silicon, Dissolved (SiO</t>
    </r>
    <r>
      <rPr>
        <b/>
        <vertAlign val="subscript"/>
        <sz val="9"/>
        <color indexed="8"/>
        <rFont val="Calibri"/>
        <family val="2"/>
        <scheme val="minor"/>
      </rPr>
      <t>2</t>
    </r>
    <r>
      <rPr>
        <b/>
        <sz val="9"/>
        <color indexed="8"/>
        <rFont val="Calibri"/>
        <family val="2"/>
        <scheme val="minor"/>
      </rPr>
      <t>)</t>
    </r>
  </si>
  <si>
    <t>Table 7. Seep Analytical Results</t>
  </si>
  <si>
    <t>Note: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</si>
</sst>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d\-mmm\-yy;@"/>
    <numFmt numFmtId="165" formatCode="[$-409]d\-mmm\-yyyy;@"/>
  </numFmts>
  <fonts count="48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9"/>
      <name val="Calibri"/>
      <family val="2"/>
      <scheme val="minor"/>
    </font>
    <font>
      <b/>
      <i/>
      <sz val="9"/>
      <name val="Calibri"/>
      <family val="2"/>
      <scheme val="minor"/>
    </font>
    <font>
      <sz val="9"/>
      <name val="Calibri"/>
      <family val="2"/>
      <scheme val="minor"/>
    </font>
    <font>
      <b/>
      <vertAlign val="subscript"/>
      <sz val="9"/>
      <name val="Calibri"/>
      <family val="2"/>
      <scheme val="minor"/>
    </font>
    <font>
      <vertAlign val="superscript"/>
      <sz val="9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9"/>
      <color rgb="FFFF0000"/>
      <name val="Calibri"/>
      <family val="2"/>
      <scheme val="minor"/>
    </font>
    <font>
      <b/>
      <sz val="9"/>
      <color indexed="8"/>
      <name val="Calibri"/>
      <family val="2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indexed="8"/>
      <name val="Calibri"/>
      <family val="2"/>
    </font>
    <font>
      <sz val="10"/>
      <name val="Tahoma"/>
      <family val="2"/>
    </font>
    <font>
      <b/>
      <sz val="9"/>
      <name val="Calibri"/>
      <family val="2"/>
    </font>
    <font>
      <b/>
      <vertAlign val="subscript"/>
      <sz val="9"/>
      <color indexed="8"/>
      <name val="Calibri"/>
      <family val="2"/>
    </font>
    <font>
      <b/>
      <sz val="9"/>
      <color theme="0"/>
      <name val="Calibri"/>
      <family val="2"/>
      <scheme val="minor"/>
    </font>
    <font>
      <sz val="9"/>
      <name val="Calibri"/>
      <family val="2"/>
    </font>
    <font>
      <vertAlign val="superscript"/>
      <sz val="9"/>
      <name val="Calibri"/>
      <family val="2"/>
    </font>
    <font>
      <vertAlign val="superscript"/>
      <sz val="9"/>
      <color indexed="8"/>
      <name val="Calibri"/>
      <family val="2"/>
    </font>
    <font>
      <u/>
      <vertAlign val="superscript"/>
      <sz val="9"/>
      <color indexed="8"/>
      <name val="Calibri"/>
      <family val="2"/>
    </font>
    <font>
      <sz val="9"/>
      <color theme="9" tint="0.59999389629810485"/>
      <name val="Calibri"/>
      <family val="2"/>
    </font>
    <font>
      <b/>
      <sz val="11"/>
      <color theme="1"/>
      <name val="Calibri"/>
      <family val="2"/>
      <scheme val="minor"/>
    </font>
    <font>
      <b/>
      <sz val="10"/>
      <name val="Calibri Light"/>
      <family val="2"/>
    </font>
    <font>
      <i/>
      <sz val="10"/>
      <name val="Calibri Light"/>
      <family val="2"/>
    </font>
    <font>
      <b/>
      <sz val="10"/>
      <name val="Calibri Light"/>
      <family val="2"/>
      <scheme val="major"/>
    </font>
    <font>
      <sz val="9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i/>
      <sz val="10"/>
      <name val="Calibri Light"/>
      <family val="2"/>
      <scheme val="major"/>
    </font>
    <font>
      <sz val="10"/>
      <color theme="1"/>
      <name val="Calibri Light"/>
      <family val="2"/>
    </font>
    <font>
      <sz val="10"/>
      <color theme="1"/>
      <name val="Calibri Light"/>
      <family val="2"/>
      <scheme val="maj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 tint="0.499984740745262"/>
      <name val="Calibri"/>
      <family val="2"/>
      <scheme val="minor"/>
    </font>
    <font>
      <sz val="9"/>
      <color indexed="8"/>
      <name val="Calibri"/>
      <family val="2"/>
      <scheme val="minor"/>
    </font>
    <font>
      <b/>
      <sz val="9"/>
      <color indexed="8"/>
      <name val="Calibri"/>
      <family val="2"/>
      <scheme val="minor"/>
    </font>
    <font>
      <i/>
      <sz val="9"/>
      <name val="Calibri"/>
      <family val="2"/>
      <scheme val="minor"/>
    </font>
    <font>
      <b/>
      <i/>
      <sz val="9"/>
      <name val="Calibri"/>
      <family val="2"/>
    </font>
    <font>
      <b/>
      <vertAlign val="subscript"/>
      <sz val="9"/>
      <name val="Calibri"/>
      <family val="2"/>
    </font>
    <font>
      <i/>
      <sz val="9"/>
      <name val="Calibri"/>
      <family val="2"/>
    </font>
    <font>
      <b/>
      <sz val="9"/>
      <color rgb="FFFF0000"/>
      <name val="Calibri"/>
      <family val="2"/>
    </font>
    <font>
      <sz val="9"/>
      <color rgb="FFFF0000"/>
      <name val="Calibri"/>
      <family val="2"/>
    </font>
    <font>
      <b/>
      <sz val="9"/>
      <color theme="1"/>
      <name val="Calibri Light"/>
      <family val="2"/>
      <scheme val="major"/>
    </font>
    <font>
      <i/>
      <sz val="9"/>
      <color theme="1"/>
      <name val="Calibri Light"/>
      <family val="2"/>
      <scheme val="major"/>
    </font>
    <font>
      <b/>
      <vertAlign val="subscript"/>
      <sz val="9"/>
      <color indexed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theme="0"/>
      </top>
      <bottom style="thin">
        <color theme="0"/>
      </bottom>
      <diagonal/>
    </border>
  </borders>
  <cellStyleXfs count="8">
    <xf numFmtId="0" fontId="0" fillId="0" borderId="0"/>
    <xf numFmtId="0" fontId="2" fillId="0" borderId="0"/>
    <xf numFmtId="0" fontId="2" fillId="0" borderId="0"/>
    <xf numFmtId="0" fontId="16" fillId="0" borderId="0"/>
    <xf numFmtId="0" fontId="16" fillId="0" borderId="0" applyBorder="0"/>
    <xf numFmtId="0" fontId="2" fillId="0" borderId="0"/>
    <xf numFmtId="0" fontId="2" fillId="0" borderId="0"/>
    <xf numFmtId="0" fontId="2" fillId="0" borderId="0"/>
  </cellStyleXfs>
  <cellXfs count="332">
    <xf numFmtId="0" fontId="0" fillId="0" borderId="0" xfId="0"/>
    <xf numFmtId="0" fontId="1" fillId="2" borderId="1" xfId="2" applyFont="1" applyFill="1" applyBorder="1" applyAlignment="1">
      <alignment horizontal="center"/>
    </xf>
    <xf numFmtId="0" fontId="1" fillId="0" borderId="2" xfId="2" applyFont="1" applyFill="1" applyBorder="1" applyAlignment="1">
      <alignment wrapText="1"/>
    </xf>
    <xf numFmtId="0" fontId="0" fillId="0" borderId="0" xfId="0" applyFill="1"/>
    <xf numFmtId="0" fontId="0" fillId="0" borderId="0" xfId="0" applyAlignment="1">
      <alignment horizontal="center"/>
    </xf>
    <xf numFmtId="0" fontId="3" fillId="0" borderId="3" xfId="0" applyFont="1" applyBorder="1" applyAlignment="1">
      <alignment horizontal="left"/>
    </xf>
    <xf numFmtId="0" fontId="5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8" fillId="0" borderId="3" xfId="0" applyNumberFormat="1" applyFont="1" applyFill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0" fillId="0" borderId="0" xfId="0" applyFill="1" applyAlignment="1">
      <alignment horizontal="left"/>
    </xf>
    <xf numFmtId="0" fontId="11" fillId="0" borderId="3" xfId="0" applyFont="1" applyBorder="1" applyAlignment="1">
      <alignment horizontal="left"/>
    </xf>
    <xf numFmtId="0" fontId="13" fillId="0" borderId="0" xfId="0" applyFont="1" applyFill="1" applyAlignment="1">
      <alignment horizontal="left"/>
    </xf>
    <xf numFmtId="0" fontId="5" fillId="0" borderId="3" xfId="0" applyFont="1" applyFill="1" applyBorder="1" applyAlignment="1">
      <alignment horizontal="center"/>
    </xf>
    <xf numFmtId="0" fontId="14" fillId="0" borderId="0" xfId="0" applyFont="1" applyFill="1"/>
    <xf numFmtId="0" fontId="14" fillId="0" borderId="0" xfId="0" applyFont="1" applyAlignment="1">
      <alignment horizontal="center"/>
    </xf>
    <xf numFmtId="0" fontId="14" fillId="0" borderId="0" xfId="0" applyFont="1"/>
    <xf numFmtId="0" fontId="3" fillId="0" borderId="3" xfId="0" applyFont="1" applyFill="1" applyBorder="1" applyAlignment="1" applyProtection="1">
      <alignment horizontal="center"/>
      <protection locked="0"/>
    </xf>
    <xf numFmtId="0" fontId="3" fillId="0" borderId="3" xfId="0" applyFont="1" applyFill="1" applyBorder="1" applyAlignment="1" applyProtection="1">
      <alignment horizontal="center" wrapText="1"/>
      <protection locked="0"/>
    </xf>
    <xf numFmtId="0" fontId="3" fillId="0" borderId="3" xfId="0" applyFont="1" applyFill="1" applyBorder="1" applyAlignment="1" applyProtection="1">
      <alignment horizontal="left" vertical="top" wrapText="1"/>
      <protection locked="0"/>
    </xf>
    <xf numFmtId="0" fontId="5" fillId="0" borderId="3" xfId="0" applyFont="1" applyBorder="1" applyAlignment="1">
      <alignment horizontal="center" vertical="top"/>
    </xf>
    <xf numFmtId="0" fontId="5" fillId="0" borderId="3" xfId="0" applyFont="1" applyFill="1" applyBorder="1" applyAlignment="1">
      <alignment horizontal="center" vertical="top"/>
    </xf>
    <xf numFmtId="0" fontId="5" fillId="0" borderId="3" xfId="4" applyFont="1" applyFill="1" applyBorder="1" applyAlignment="1">
      <alignment horizontal="center" vertical="top"/>
    </xf>
    <xf numFmtId="0" fontId="14" fillId="0" borderId="0" xfId="0" applyFont="1" applyFill="1" applyAlignment="1">
      <alignment horizontal="center"/>
    </xf>
    <xf numFmtId="0" fontId="4" fillId="0" borderId="3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11" fillId="0" borderId="3" xfId="0" applyFont="1" applyBorder="1" applyAlignment="1">
      <alignment horizontal="left" vertical="top"/>
    </xf>
    <xf numFmtId="0" fontId="15" fillId="0" borderId="3" xfId="1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 wrapText="1"/>
    </xf>
    <xf numFmtId="164" fontId="15" fillId="0" borderId="3" xfId="1" applyNumberFormat="1" applyFont="1" applyFill="1" applyBorder="1" applyAlignment="1">
      <alignment horizontal="center" wrapText="1"/>
    </xf>
    <xf numFmtId="164" fontId="15" fillId="0" borderId="3" xfId="1" applyNumberFormat="1" applyFont="1" applyFill="1" applyBorder="1" applyAlignment="1">
      <alignment horizontal="right" wrapText="1"/>
    </xf>
    <xf numFmtId="0" fontId="12" fillId="0" borderId="3" xfId="1" applyFont="1" applyFill="1" applyBorder="1" applyAlignment="1">
      <alignment horizontal="left"/>
    </xf>
    <xf numFmtId="0" fontId="15" fillId="0" borderId="3" xfId="1" applyFont="1" applyFill="1" applyBorder="1" applyAlignment="1">
      <alignment horizontal="center" wrapText="1"/>
    </xf>
    <xf numFmtId="0" fontId="13" fillId="0" borderId="3" xfId="0" applyFont="1" applyFill="1" applyBorder="1" applyAlignment="1">
      <alignment horizontal="left"/>
    </xf>
    <xf numFmtId="0" fontId="14" fillId="0" borderId="3" xfId="0" applyFont="1" applyFill="1" applyBorder="1"/>
    <xf numFmtId="0" fontId="14" fillId="0" borderId="3" xfId="0" applyFont="1" applyBorder="1" applyAlignment="1">
      <alignment horizontal="center"/>
    </xf>
    <xf numFmtId="0" fontId="13" fillId="0" borderId="3" xfId="0" applyFont="1" applyFill="1" applyBorder="1" applyAlignment="1">
      <alignment horizontal="center"/>
    </xf>
    <xf numFmtId="0" fontId="12" fillId="0" borderId="3" xfId="1" applyFont="1" applyFill="1" applyBorder="1" applyAlignment="1">
      <alignment horizontal="center"/>
    </xf>
    <xf numFmtId="0" fontId="14" fillId="0" borderId="3" xfId="0" applyFont="1" applyBorder="1" applyAlignment="1">
      <alignment vertical="center"/>
    </xf>
    <xf numFmtId="0" fontId="14" fillId="0" borderId="3" xfId="0" applyFont="1" applyFill="1" applyBorder="1" applyAlignment="1">
      <alignment horizontal="center"/>
    </xf>
    <xf numFmtId="0" fontId="15" fillId="0" borderId="3" xfId="1" applyNumberFormat="1" applyFont="1" applyFill="1" applyBorder="1" applyAlignment="1">
      <alignment horizontal="center" wrapText="1"/>
    </xf>
    <xf numFmtId="0" fontId="5" fillId="4" borderId="3" xfId="0" applyFont="1" applyFill="1" applyBorder="1" applyAlignment="1">
      <alignment horizontal="center"/>
    </xf>
    <xf numFmtId="0" fontId="3" fillId="0" borderId="0" xfId="0" applyFont="1"/>
    <xf numFmtId="14" fontId="5" fillId="0" borderId="0" xfId="0" applyNumberFormat="1" applyFont="1"/>
    <xf numFmtId="0" fontId="3" fillId="0" borderId="0" xfId="0" applyFont="1" applyAlignment="1"/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center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20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5" fillId="0" borderId="3" xfId="1" applyFont="1" applyFill="1" applyBorder="1" applyAlignment="1">
      <alignment horizontal="center" vertical="center" wrapText="1"/>
    </xf>
    <xf numFmtId="0" fontId="15" fillId="0" borderId="3" xfId="1" applyFont="1" applyFill="1" applyBorder="1" applyAlignment="1">
      <alignment vertical="center" wrapText="1"/>
    </xf>
    <xf numFmtId="164" fontId="15" fillId="0" borderId="3" xfId="1" applyNumberFormat="1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3" xfId="1" applyNumberFormat="1" applyFont="1" applyFill="1" applyBorder="1" applyAlignment="1">
      <alignment horizontal="center" vertical="center" wrapText="1"/>
    </xf>
    <xf numFmtId="0" fontId="15" fillId="5" borderId="3" xfId="1" applyNumberFormat="1" applyFont="1" applyFill="1" applyBorder="1" applyAlignment="1">
      <alignment horizontal="center" vertical="center" wrapText="1"/>
    </xf>
    <xf numFmtId="0" fontId="15" fillId="5" borderId="3" xfId="1" applyFont="1" applyFill="1" applyBorder="1" applyAlignment="1">
      <alignment horizontal="center" vertical="center" wrapText="1"/>
    </xf>
    <xf numFmtId="0" fontId="15" fillId="8" borderId="3" xfId="1" applyFont="1" applyFill="1" applyBorder="1" applyAlignment="1">
      <alignment horizontal="center" vertical="center" wrapText="1"/>
    </xf>
    <xf numFmtId="49" fontId="15" fillId="8" borderId="3" xfId="1" quotePrefix="1" applyNumberFormat="1" applyFont="1" applyFill="1" applyBorder="1" applyAlignment="1">
      <alignment horizontal="center" vertical="center" wrapText="1"/>
    </xf>
    <xf numFmtId="0" fontId="15" fillId="8" borderId="3" xfId="1" quotePrefix="1" applyFont="1" applyFill="1" applyBorder="1" applyAlignment="1">
      <alignment horizontal="center" vertical="center" wrapText="1"/>
    </xf>
    <xf numFmtId="165" fontId="15" fillId="0" borderId="3" xfId="1" applyNumberFormat="1" applyFont="1" applyFill="1" applyBorder="1" applyAlignment="1">
      <alignment horizontal="center" wrapText="1"/>
    </xf>
    <xf numFmtId="0" fontId="12" fillId="0" borderId="3" xfId="1" applyFont="1" applyFill="1" applyBorder="1" applyAlignment="1">
      <alignment horizontal="center" vertical="center" wrapText="1"/>
    </xf>
    <xf numFmtId="165" fontId="15" fillId="0" borderId="3" xfId="1" applyNumberFormat="1" applyFont="1" applyFill="1" applyBorder="1" applyAlignment="1">
      <alignment horizontal="center" vertical="center" wrapText="1"/>
    </xf>
    <xf numFmtId="0" fontId="15" fillId="3" borderId="3" xfId="1" applyFont="1" applyFill="1" applyBorder="1" applyAlignment="1">
      <alignment horizontal="center" vertical="center" wrapText="1"/>
    </xf>
    <xf numFmtId="0" fontId="8" fillId="0" borderId="3" xfId="4" applyFont="1" applyFill="1" applyBorder="1" applyAlignment="1">
      <alignment horizontal="center" vertical="center"/>
    </xf>
    <xf numFmtId="0" fontId="15" fillId="4" borderId="3" xfId="1" applyFont="1" applyFill="1" applyBorder="1" applyAlignment="1">
      <alignment horizontal="center" vertical="center" wrapText="1"/>
    </xf>
    <xf numFmtId="2" fontId="15" fillId="0" borderId="3" xfId="1" applyNumberFormat="1" applyFont="1" applyFill="1" applyBorder="1" applyAlignment="1">
      <alignment horizontal="center" vertical="center" wrapText="1"/>
    </xf>
    <xf numFmtId="0" fontId="12" fillId="0" borderId="3" xfId="1" applyFont="1" applyFill="1" applyBorder="1" applyAlignment="1">
      <alignment horizontal="left" vertical="center"/>
    </xf>
    <xf numFmtId="0" fontId="3" fillId="0" borderId="3" xfId="0" applyFont="1" applyFill="1" applyBorder="1" applyAlignment="1" applyProtection="1">
      <alignment horizontal="center" vertical="center"/>
      <protection locked="0"/>
    </xf>
    <xf numFmtId="0" fontId="1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 applyProtection="1">
      <alignment horizontal="left" vertical="center" wrapText="1"/>
      <protection locked="0"/>
    </xf>
    <xf numFmtId="0" fontId="12" fillId="0" borderId="3" xfId="1" applyFont="1" applyFill="1" applyBorder="1" applyAlignment="1">
      <alignment horizontal="center" vertical="center"/>
    </xf>
    <xf numFmtId="0" fontId="15" fillId="0" borderId="3" xfId="1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5" fillId="0" borderId="3" xfId="4" applyFont="1" applyFill="1" applyBorder="1" applyAlignment="1">
      <alignment horizontal="center" vertical="center"/>
    </xf>
    <xf numFmtId="0" fontId="11" fillId="0" borderId="3" xfId="0" applyFont="1" applyBorder="1" applyAlignment="1">
      <alignment horizontal="left" vertical="center"/>
    </xf>
    <xf numFmtId="0" fontId="13" fillId="0" borderId="3" xfId="0" applyFont="1" applyFill="1" applyBorder="1" applyAlignment="1">
      <alignment horizontal="left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vertical="center"/>
    </xf>
    <xf numFmtId="0" fontId="15" fillId="0" borderId="3" xfId="1" applyNumberFormat="1" applyFont="1" applyFill="1" applyBorder="1" applyAlignment="1">
      <alignment vertical="center" wrapText="1"/>
    </xf>
    <xf numFmtId="0" fontId="13" fillId="0" borderId="0" xfId="0" applyFont="1" applyFill="1" applyAlignment="1">
      <alignment horizontal="left" vertical="center"/>
    </xf>
    <xf numFmtId="0" fontId="14" fillId="0" borderId="0" xfId="0" applyFont="1" applyFill="1" applyAlignment="1">
      <alignment horizontal="center" vertical="center"/>
    </xf>
    <xf numFmtId="0" fontId="14" fillId="0" borderId="0" xfId="0" applyFont="1" applyFill="1" applyAlignment="1">
      <alignment vertical="center"/>
    </xf>
    <xf numFmtId="0" fontId="15" fillId="4" borderId="3" xfId="1" applyNumberFormat="1" applyFont="1" applyFill="1" applyBorder="1" applyAlignment="1">
      <alignment horizontal="center" vertical="center" wrapText="1"/>
    </xf>
    <xf numFmtId="0" fontId="15" fillId="8" borderId="3" xfId="1" applyNumberFormat="1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top"/>
    </xf>
    <xf numFmtId="0" fontId="5" fillId="4" borderId="3" xfId="0" applyFont="1" applyFill="1" applyBorder="1" applyAlignment="1">
      <alignment horizontal="center" vertical="center"/>
    </xf>
    <xf numFmtId="0" fontId="13" fillId="0" borderId="3" xfId="0" applyFont="1" applyFill="1" applyBorder="1" applyAlignment="1" applyProtection="1">
      <alignment wrapText="1"/>
      <protection locked="0"/>
    </xf>
    <xf numFmtId="0" fontId="14" fillId="0" borderId="3" xfId="0" applyFont="1" applyBorder="1"/>
    <xf numFmtId="0" fontId="13" fillId="0" borderId="3" xfId="0" applyFont="1" applyFill="1" applyBorder="1" applyAlignment="1" applyProtection="1">
      <alignment vertical="center" wrapText="1"/>
      <protection locked="0"/>
    </xf>
    <xf numFmtId="0" fontId="5" fillId="4" borderId="0" xfId="0" applyFont="1" applyFill="1" applyBorder="1" applyAlignment="1">
      <alignment horizontal="left"/>
    </xf>
    <xf numFmtId="0" fontId="3" fillId="4" borderId="0" xfId="0" applyFont="1" applyFill="1" applyBorder="1" applyAlignment="1">
      <alignment horizontal="left"/>
    </xf>
    <xf numFmtId="0" fontId="28" fillId="0" borderId="0" xfId="0" applyFont="1" applyBorder="1" applyAlignment="1">
      <alignment horizontal="left" vertical="top"/>
    </xf>
    <xf numFmtId="0" fontId="29" fillId="0" borderId="0" xfId="0" applyFont="1" applyFill="1" applyAlignment="1"/>
    <xf numFmtId="0" fontId="30" fillId="0" borderId="0" xfId="0" applyFont="1" applyFill="1"/>
    <xf numFmtId="0" fontId="29" fillId="0" borderId="0" xfId="0" applyFont="1" applyAlignment="1">
      <alignment horizontal="center"/>
    </xf>
    <xf numFmtId="0" fontId="29" fillId="0" borderId="0" xfId="0" applyFont="1"/>
    <xf numFmtId="0" fontId="30" fillId="0" borderId="0" xfId="0" applyFont="1"/>
    <xf numFmtId="0" fontId="31" fillId="0" borderId="0" xfId="0" applyFont="1" applyBorder="1" applyAlignment="1">
      <alignment horizontal="left" vertical="top"/>
    </xf>
    <xf numFmtId="0" fontId="29" fillId="0" borderId="0" xfId="0" applyFont="1" applyFill="1"/>
    <xf numFmtId="0" fontId="14" fillId="0" borderId="0" xfId="0" applyFont="1" applyFill="1" applyAlignment="1">
      <alignment horizontal="left"/>
    </xf>
    <xf numFmtId="0" fontId="25" fillId="0" borderId="0" xfId="0" applyFont="1" applyAlignment="1"/>
    <xf numFmtId="0" fontId="17" fillId="4" borderId="3" xfId="1" applyFont="1" applyFill="1" applyBorder="1" applyAlignment="1">
      <alignment horizontal="center" wrapText="1"/>
    </xf>
    <xf numFmtId="0" fontId="25" fillId="0" borderId="0" xfId="0" applyFont="1" applyAlignment="1">
      <alignment horizontal="center"/>
    </xf>
    <xf numFmtId="0" fontId="13" fillId="0" borderId="5" xfId="0" applyFont="1" applyFill="1" applyBorder="1" applyAlignment="1">
      <alignment horizontal="left"/>
    </xf>
    <xf numFmtId="0" fontId="14" fillId="0" borderId="5" xfId="0" applyFont="1" applyFill="1" applyBorder="1"/>
    <xf numFmtId="0" fontId="26" fillId="0" borderId="0" xfId="3" applyFont="1" applyFill="1" applyAlignment="1">
      <alignment horizontal="left" vertical="top"/>
    </xf>
    <xf numFmtId="0" fontId="32" fillId="0" borderId="0" xfId="0" applyFont="1" applyFill="1" applyAlignment="1">
      <alignment horizontal="center"/>
    </xf>
    <xf numFmtId="0" fontId="32" fillId="0" borderId="0" xfId="0" applyFont="1" applyFill="1"/>
    <xf numFmtId="0" fontId="32" fillId="0" borderId="0" xfId="0" applyFont="1"/>
    <xf numFmtId="0" fontId="28" fillId="0" borderId="0" xfId="3" applyFont="1" applyFill="1" applyAlignment="1">
      <alignment horizontal="left" vertical="top"/>
    </xf>
    <xf numFmtId="0" fontId="33" fillId="0" borderId="0" xfId="0" applyFont="1" applyFill="1" applyAlignment="1">
      <alignment horizontal="center"/>
    </xf>
    <xf numFmtId="0" fontId="33" fillId="0" borderId="0" xfId="0" applyFont="1" applyFill="1"/>
    <xf numFmtId="0" fontId="33" fillId="0" borderId="0" xfId="0" applyFont="1" applyAlignment="1">
      <alignment horizontal="center" vertical="center"/>
    </xf>
    <xf numFmtId="0" fontId="33" fillId="0" borderId="0" xfId="0" applyFont="1"/>
    <xf numFmtId="0" fontId="31" fillId="0" borderId="0" xfId="3" applyFont="1" applyFill="1" applyBorder="1" applyAlignment="1">
      <alignment horizontal="left" vertical="top"/>
    </xf>
    <xf numFmtId="0" fontId="13" fillId="0" borderId="3" xfId="0" applyFont="1" applyBorder="1" applyAlignment="1"/>
    <xf numFmtId="0" fontId="13" fillId="0" borderId="0" xfId="0" applyFont="1" applyAlignment="1"/>
    <xf numFmtId="0" fontId="17" fillId="0" borderId="3" xfId="1" applyFont="1" applyFill="1" applyBorder="1" applyAlignment="1">
      <alignment horizontal="center" wrapText="1"/>
    </xf>
    <xf numFmtId="0" fontId="14" fillId="0" borderId="5" xfId="0" applyFont="1" applyFill="1" applyBorder="1" applyAlignment="1">
      <alignment horizontal="center"/>
    </xf>
    <xf numFmtId="0" fontId="14" fillId="0" borderId="5" xfId="0" applyFont="1" applyBorder="1" applyAlignment="1">
      <alignment horizontal="center" vertical="center"/>
    </xf>
    <xf numFmtId="0" fontId="33" fillId="0" borderId="4" xfId="0" applyFont="1" applyFill="1" applyBorder="1"/>
    <xf numFmtId="0" fontId="33" fillId="0" borderId="4" xfId="0" applyFont="1" applyBorder="1" applyAlignment="1">
      <alignment horizontal="center" vertical="center"/>
    </xf>
    <xf numFmtId="0" fontId="33" fillId="0" borderId="4" xfId="0" applyFont="1" applyBorder="1"/>
    <xf numFmtId="0" fontId="27" fillId="0" borderId="0" xfId="3" applyFont="1" applyFill="1" applyBorder="1" applyAlignment="1">
      <alignment horizontal="left" vertical="top"/>
    </xf>
    <xf numFmtId="0" fontId="17" fillId="0" borderId="3" xfId="0" applyFont="1" applyFill="1" applyBorder="1" applyAlignment="1" applyProtection="1">
      <alignment horizontal="center"/>
      <protection locked="0"/>
    </xf>
    <xf numFmtId="0" fontId="34" fillId="0" borderId="0" xfId="0" applyFont="1" applyAlignment="1"/>
    <xf numFmtId="0" fontId="17" fillId="0" borderId="3" xfId="0" applyFont="1" applyFill="1" applyBorder="1" applyAlignment="1" applyProtection="1">
      <alignment horizontal="center" wrapText="1"/>
      <protection locked="0"/>
    </xf>
    <xf numFmtId="0" fontId="34" fillId="0" borderId="3" xfId="0" applyFont="1" applyBorder="1" applyAlignment="1">
      <alignment horizontal="center"/>
    </xf>
    <xf numFmtId="0" fontId="12" fillId="0" borderId="5" xfId="1" applyFont="1" applyFill="1" applyBorder="1" applyAlignment="1">
      <alignment horizontal="left"/>
    </xf>
    <xf numFmtId="0" fontId="12" fillId="0" borderId="6" xfId="1" applyFont="1" applyFill="1" applyBorder="1" applyAlignment="1">
      <alignment horizontal="left"/>
    </xf>
    <xf numFmtId="0" fontId="17" fillId="0" borderId="6" xfId="0" applyFont="1" applyFill="1" applyBorder="1" applyAlignment="1" applyProtection="1">
      <alignment horizontal="center"/>
      <protection locked="0"/>
    </xf>
    <xf numFmtId="0" fontId="35" fillId="0" borderId="0" xfId="0" applyFont="1"/>
    <xf numFmtId="0" fontId="34" fillId="0" borderId="3" xfId="0" applyFont="1" applyFill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17" fillId="0" borderId="3" xfId="0" applyFont="1" applyFill="1" applyBorder="1" applyAlignment="1" applyProtection="1">
      <alignment horizontal="left" vertical="top" wrapText="1"/>
      <protection locked="0"/>
    </xf>
    <xf numFmtId="0" fontId="20" fillId="0" borderId="3" xfId="0" applyFont="1" applyFill="1" applyBorder="1" applyAlignment="1">
      <alignment horizontal="center" vertical="top"/>
    </xf>
    <xf numFmtId="0" fontId="20" fillId="0" borderId="3" xfId="0" applyFont="1" applyBorder="1" applyAlignment="1">
      <alignment horizontal="center" vertical="top"/>
    </xf>
    <xf numFmtId="0" fontId="35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12" fillId="0" borderId="6" xfId="1" applyFont="1" applyFill="1" applyBorder="1" applyAlignment="1">
      <alignment horizontal="center"/>
    </xf>
    <xf numFmtId="0" fontId="12" fillId="0" borderId="7" xfId="1" applyFont="1" applyFill="1" applyBorder="1" applyAlignment="1">
      <alignment horizontal="center"/>
    </xf>
    <xf numFmtId="0" fontId="12" fillId="0" borderId="7" xfId="1" applyFont="1" applyFill="1" applyBorder="1" applyAlignment="1">
      <alignment horizontal="left"/>
    </xf>
    <xf numFmtId="0" fontId="12" fillId="0" borderId="5" xfId="1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center" vertical="center"/>
    </xf>
    <xf numFmtId="0" fontId="17" fillId="0" borderId="7" xfId="0" applyFont="1" applyFill="1" applyBorder="1" applyAlignment="1" applyProtection="1">
      <alignment horizontal="center"/>
      <protection locked="0"/>
    </xf>
    <xf numFmtId="0" fontId="3" fillId="0" borderId="7" xfId="0" applyFont="1" applyFill="1" applyBorder="1" applyAlignment="1" applyProtection="1">
      <alignment horizontal="center"/>
      <protection locked="0"/>
    </xf>
    <xf numFmtId="0" fontId="15" fillId="0" borderId="7" xfId="1" applyFont="1" applyFill="1" applyBorder="1" applyAlignment="1">
      <alignment horizontal="left"/>
    </xf>
    <xf numFmtId="0" fontId="0" fillId="0" borderId="0" xfId="0" applyFont="1"/>
    <xf numFmtId="0" fontId="15" fillId="0" borderId="8" xfId="1" applyFont="1" applyFill="1" applyBorder="1" applyAlignment="1">
      <alignment horizontal="left"/>
    </xf>
    <xf numFmtId="0" fontId="0" fillId="0" borderId="0" xfId="0" applyFont="1" applyBorder="1"/>
    <xf numFmtId="0" fontId="15" fillId="0" borderId="5" xfId="1" applyFont="1" applyFill="1" applyBorder="1" applyAlignment="1">
      <alignment horizontal="center"/>
    </xf>
    <xf numFmtId="0" fontId="15" fillId="0" borderId="5" xfId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center" vertical="center"/>
    </xf>
    <xf numFmtId="0" fontId="37" fillId="0" borderId="0" xfId="6" applyNumberFormat="1" applyFont="1" applyFill="1" applyBorder="1" applyAlignment="1">
      <alignment horizontal="center" vertical="center" wrapText="1"/>
    </xf>
    <xf numFmtId="0" fontId="37" fillId="0" borderId="9" xfId="6" applyNumberFormat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horizontal="center"/>
    </xf>
    <xf numFmtId="0" fontId="0" fillId="0" borderId="0" xfId="0"/>
    <xf numFmtId="0" fontId="14" fillId="0" borderId="0" xfId="0" applyFont="1" applyFill="1"/>
    <xf numFmtId="0" fontId="0" fillId="0" borderId="0" xfId="0" applyFill="1"/>
    <xf numFmtId="0" fontId="14" fillId="0" borderId="0" xfId="0" applyFont="1" applyAlignment="1">
      <alignment horizontal="center"/>
    </xf>
    <xf numFmtId="164" fontId="15" fillId="0" borderId="3" xfId="1" applyNumberFormat="1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left"/>
    </xf>
    <xf numFmtId="0" fontId="15" fillId="0" borderId="3" xfId="1" applyFont="1" applyFill="1" applyBorder="1" applyAlignment="1">
      <alignment horizontal="center"/>
    </xf>
    <xf numFmtId="0" fontId="1" fillId="0" borderId="3" xfId="1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3" xfId="0" applyNumberFormat="1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3" fillId="0" borderId="3" xfId="0" applyFont="1" applyFill="1" applyBorder="1" applyAlignment="1">
      <alignment horizontal="left"/>
    </xf>
    <xf numFmtId="0" fontId="12" fillId="0" borderId="3" xfId="1" applyFont="1" applyFill="1" applyBorder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Alignment="1">
      <alignment vertical="center"/>
    </xf>
    <xf numFmtId="0" fontId="5" fillId="0" borderId="0" xfId="0" applyFont="1" applyFill="1" applyBorder="1" applyAlignment="1">
      <alignment horizontal="left" vertical="top"/>
    </xf>
    <xf numFmtId="0" fontId="37" fillId="0" borderId="3" xfId="7" applyFont="1" applyFill="1" applyBorder="1" applyAlignment="1">
      <alignment wrapText="1"/>
    </xf>
    <xf numFmtId="14" fontId="37" fillId="0" borderId="3" xfId="7" applyNumberFormat="1" applyFont="1" applyFill="1" applyBorder="1" applyAlignment="1">
      <alignment horizontal="right" wrapText="1"/>
    </xf>
    <xf numFmtId="0" fontId="14" fillId="0" borderId="3" xfId="0" applyFont="1" applyFill="1" applyBorder="1"/>
    <xf numFmtId="0" fontId="38" fillId="0" borderId="3" xfId="7" applyFont="1" applyFill="1" applyBorder="1" applyAlignment="1">
      <alignment horizontal="center" wrapText="1"/>
    </xf>
    <xf numFmtId="14" fontId="38" fillId="0" borderId="3" xfId="7" applyNumberFormat="1" applyFont="1" applyFill="1" applyBorder="1" applyAlignment="1">
      <alignment horizontal="center" wrapText="1"/>
    </xf>
    <xf numFmtId="0" fontId="37" fillId="0" borderId="3" xfId="1" applyFont="1" applyFill="1" applyBorder="1" applyAlignment="1">
      <alignment horizontal="left"/>
    </xf>
    <xf numFmtId="0" fontId="14" fillId="0" borderId="3" xfId="0" applyFont="1" applyFill="1" applyBorder="1" applyAlignment="1">
      <alignment horizontal="left"/>
    </xf>
    <xf numFmtId="0" fontId="37" fillId="0" borderId="3" xfId="7" applyNumberFormat="1" applyFont="1" applyFill="1" applyBorder="1" applyAlignment="1">
      <alignment wrapText="1"/>
    </xf>
    <xf numFmtId="0" fontId="14" fillId="0" borderId="3" xfId="0" applyFont="1" applyBorder="1"/>
    <xf numFmtId="14" fontId="37" fillId="0" borderId="3" xfId="7" applyNumberFormat="1" applyFont="1" applyFill="1" applyBorder="1" applyAlignment="1">
      <alignment horizontal="center" vertical="center" wrapText="1"/>
    </xf>
    <xf numFmtId="0" fontId="37" fillId="0" borderId="3" xfId="7" applyNumberFormat="1" applyFont="1" applyFill="1" applyBorder="1" applyAlignment="1">
      <alignment horizontal="center" vertical="center" wrapText="1"/>
    </xf>
    <xf numFmtId="0" fontId="37" fillId="0" borderId="3" xfId="7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0" fillId="0" borderId="0" xfId="0"/>
    <xf numFmtId="0" fontId="14" fillId="4" borderId="0" xfId="0" applyFont="1" applyFill="1"/>
    <xf numFmtId="0" fontId="36" fillId="0" borderId="0" xfId="0" applyFont="1"/>
    <xf numFmtId="0" fontId="14" fillId="0" borderId="0" xfId="0" applyFont="1" applyAlignment="1">
      <alignment wrapText="1"/>
    </xf>
    <xf numFmtId="0" fontId="14" fillId="0" borderId="0" xfId="0" applyFont="1" applyAlignment="1">
      <alignment horizontal="left" wrapText="1"/>
    </xf>
    <xf numFmtId="0" fontId="37" fillId="4" borderId="0" xfId="5" applyFont="1" applyFill="1" applyBorder="1" applyAlignment="1">
      <alignment horizontal="center" vertical="center" wrapText="1"/>
    </xf>
    <xf numFmtId="14" fontId="14" fillId="0" borderId="0" xfId="0" applyNumberFormat="1" applyFont="1" applyBorder="1" applyAlignment="1">
      <alignment horizontal="center" vertical="center"/>
    </xf>
    <xf numFmtId="0" fontId="37" fillId="0" borderId="0" xfId="6" applyFont="1" applyFill="1" applyBorder="1" applyAlignment="1">
      <alignment horizontal="center" vertical="center" wrapText="1"/>
    </xf>
    <xf numFmtId="0" fontId="37" fillId="0" borderId="9" xfId="6" applyFont="1" applyFill="1" applyBorder="1" applyAlignment="1">
      <alignment horizontal="center" vertical="center" wrapText="1"/>
    </xf>
    <xf numFmtId="0" fontId="14" fillId="0" borderId="9" xfId="0" applyFont="1" applyBorder="1"/>
    <xf numFmtId="14" fontId="14" fillId="0" borderId="9" xfId="0" applyNumberFormat="1" applyFont="1" applyBorder="1"/>
    <xf numFmtId="2" fontId="14" fillId="0" borderId="9" xfId="0" applyNumberFormat="1" applyFont="1" applyBorder="1"/>
    <xf numFmtId="0" fontId="14" fillId="0" borderId="0" xfId="0" applyFont="1" applyAlignment="1">
      <alignment horizontal="left"/>
    </xf>
    <xf numFmtId="0" fontId="13" fillId="0" borderId="10" xfId="0" applyFont="1" applyBorder="1" applyAlignment="1">
      <alignment horizontal="center" vertical="center" wrapText="1"/>
    </xf>
    <xf numFmtId="0" fontId="13" fillId="4" borderId="10" xfId="0" applyFont="1" applyFill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2" fontId="13" fillId="0" borderId="10" xfId="0" applyNumberFormat="1" applyFont="1" applyBorder="1" applyAlignment="1">
      <alignment horizontal="center" vertical="center" wrapText="1"/>
    </xf>
    <xf numFmtId="0" fontId="36" fillId="0" borderId="0" xfId="0" applyFont="1" applyAlignment="1">
      <alignment vertical="center"/>
    </xf>
    <xf numFmtId="0" fontId="13" fillId="4" borderId="9" xfId="0" applyFont="1" applyFill="1" applyBorder="1" applyAlignment="1">
      <alignment vertical="top" wrapText="1"/>
    </xf>
    <xf numFmtId="0" fontId="37" fillId="9" borderId="3" xfId="7" applyNumberFormat="1" applyFont="1" applyFill="1" applyBorder="1" applyAlignment="1">
      <alignment horizontal="center" vertical="center" wrapText="1"/>
    </xf>
    <xf numFmtId="0" fontId="37" fillId="0" borderId="11" xfId="7" applyFont="1" applyFill="1" applyBorder="1" applyAlignment="1">
      <alignment horizontal="center" vertical="center" wrapText="1"/>
    </xf>
    <xf numFmtId="0" fontId="37" fillId="0" borderId="6" xfId="7" applyFont="1" applyFill="1" applyBorder="1" applyAlignment="1">
      <alignment horizontal="center" vertical="center" wrapText="1"/>
    </xf>
    <xf numFmtId="0" fontId="37" fillId="0" borderId="0" xfId="7" applyFont="1" applyFill="1" applyBorder="1" applyAlignment="1">
      <alignment horizontal="center" vertical="center" wrapText="1"/>
    </xf>
    <xf numFmtId="0" fontId="17" fillId="0" borderId="3" xfId="0" applyFont="1" applyFill="1" applyBorder="1" applyAlignment="1" applyProtection="1">
      <alignment horizontal="center" vertical="center"/>
      <protection locked="0"/>
    </xf>
    <xf numFmtId="0" fontId="15" fillId="0" borderId="3" xfId="7" applyNumberFormat="1" applyFont="1" applyFill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15" fillId="0" borderId="3" xfId="7" applyFont="1" applyFill="1" applyBorder="1" applyAlignment="1">
      <alignment horizontal="center" vertical="center" wrapText="1"/>
    </xf>
    <xf numFmtId="14" fontId="15" fillId="0" borderId="3" xfId="7" applyNumberFormat="1" applyFont="1" applyFill="1" applyBorder="1" applyAlignment="1">
      <alignment horizontal="center" vertical="center" wrapText="1"/>
    </xf>
    <xf numFmtId="0" fontId="44" fillId="0" borderId="3" xfId="0" applyNumberFormat="1" applyFont="1" applyFill="1" applyBorder="1" applyAlignment="1">
      <alignment horizontal="center" vertical="center"/>
    </xf>
    <xf numFmtId="0" fontId="15" fillId="0" borderId="6" xfId="1" applyFont="1" applyFill="1" applyBorder="1" applyAlignment="1">
      <alignment horizontal="left" vertical="center"/>
    </xf>
    <xf numFmtId="0" fontId="15" fillId="0" borderId="5" xfId="1" applyFont="1" applyFill="1" applyBorder="1" applyAlignment="1">
      <alignment horizontal="left" vertical="center"/>
    </xf>
    <xf numFmtId="0" fontId="19" fillId="0" borderId="0" xfId="0" applyFont="1" applyFill="1" applyBorder="1" applyAlignment="1"/>
    <xf numFmtId="0" fontId="3" fillId="0" borderId="0" xfId="0" applyFont="1" applyFill="1" applyBorder="1" applyAlignment="1"/>
    <xf numFmtId="0" fontId="19" fillId="0" borderId="12" xfId="0" applyFont="1" applyFill="1" applyBorder="1" applyAlignment="1"/>
    <xf numFmtId="0" fontId="3" fillId="0" borderId="13" xfId="0" applyFont="1" applyFill="1" applyBorder="1" applyAlignment="1"/>
    <xf numFmtId="0" fontId="19" fillId="7" borderId="12" xfId="0" applyFont="1" applyFill="1" applyBorder="1" applyAlignment="1">
      <alignment vertical="center"/>
    </xf>
    <xf numFmtId="0" fontId="3" fillId="8" borderId="13" xfId="0" applyFont="1" applyFill="1" applyBorder="1" applyAlignment="1">
      <alignment vertical="center"/>
    </xf>
    <xf numFmtId="0" fontId="3" fillId="0" borderId="0" xfId="0" applyFont="1" applyAlignment="1">
      <alignment vertical="center"/>
    </xf>
    <xf numFmtId="0" fontId="12" fillId="0" borderId="3" xfId="7" applyFont="1" applyFill="1" applyBorder="1" applyAlignment="1">
      <alignment horizontal="center" vertical="center" wrapText="1"/>
    </xf>
    <xf numFmtId="0" fontId="12" fillId="0" borderId="7" xfId="1" applyFont="1" applyFill="1" applyBorder="1" applyAlignment="1">
      <alignment horizontal="left" vertical="center"/>
    </xf>
    <xf numFmtId="0" fontId="12" fillId="0" borderId="7" xfId="1" applyFont="1" applyFill="1" applyBorder="1" applyAlignment="1">
      <alignment horizontal="center" vertical="center"/>
    </xf>
    <xf numFmtId="0" fontId="17" fillId="0" borderId="3" xfId="0" applyFont="1" applyFill="1" applyBorder="1" applyAlignment="1" applyProtection="1">
      <alignment horizontal="center" vertical="center" wrapText="1"/>
      <protection locked="0"/>
    </xf>
    <xf numFmtId="0" fontId="17" fillId="4" borderId="3" xfId="1" applyFont="1" applyFill="1" applyBorder="1" applyAlignment="1">
      <alignment horizontal="center" vertical="center" wrapText="1"/>
    </xf>
    <xf numFmtId="14" fontId="12" fillId="0" borderId="3" xfId="7" applyNumberFormat="1" applyFont="1" applyFill="1" applyBorder="1" applyAlignment="1">
      <alignment horizontal="center" vertical="center" wrapText="1"/>
    </xf>
    <xf numFmtId="0" fontId="34" fillId="0" borderId="3" xfId="0" applyFont="1" applyBorder="1" applyAlignment="1">
      <alignment horizontal="center" vertical="center"/>
    </xf>
    <xf numFmtId="0" fontId="17" fillId="0" borderId="5" xfId="0" applyFont="1" applyBorder="1" applyAlignment="1">
      <alignment horizontal="left" vertical="center"/>
    </xf>
    <xf numFmtId="0" fontId="17" fillId="0" borderId="5" xfId="0" applyFont="1" applyBorder="1" applyAlignment="1">
      <alignment horizontal="center" vertical="center"/>
    </xf>
    <xf numFmtId="164" fontId="15" fillId="0" borderId="5" xfId="1" applyNumberFormat="1" applyFont="1" applyFill="1" applyBorder="1" applyAlignment="1">
      <alignment horizontal="center" vertical="center" wrapText="1"/>
    </xf>
    <xf numFmtId="0" fontId="40" fillId="0" borderId="3" xfId="0" applyFont="1" applyBorder="1" applyAlignment="1">
      <alignment horizontal="left" vertical="center"/>
    </xf>
    <xf numFmtId="0" fontId="17" fillId="0" borderId="3" xfId="0" applyFont="1" applyBorder="1" applyAlignment="1">
      <alignment horizontal="left" vertical="center"/>
    </xf>
    <xf numFmtId="164" fontId="15" fillId="4" borderId="3" xfId="1" applyNumberFormat="1" applyFont="1" applyFill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/>
    </xf>
    <xf numFmtId="0" fontId="20" fillId="4" borderId="3" xfId="0" applyFont="1" applyFill="1" applyBorder="1" applyAlignment="1">
      <alignment horizontal="center" vertical="center"/>
    </xf>
    <xf numFmtId="0" fontId="43" fillId="0" borderId="3" xfId="0" applyFont="1" applyBorder="1" applyAlignment="1">
      <alignment horizontal="left" vertical="center"/>
    </xf>
    <xf numFmtId="0" fontId="34" fillId="0" borderId="3" xfId="0" applyFont="1" applyFill="1" applyBorder="1" applyAlignment="1">
      <alignment horizontal="left" vertical="center"/>
    </xf>
    <xf numFmtId="14" fontId="15" fillId="0" borderId="5" xfId="7" applyNumberFormat="1" applyFont="1" applyFill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/>
    </xf>
    <xf numFmtId="0" fontId="15" fillId="9" borderId="3" xfId="7" applyNumberFormat="1" applyFont="1" applyFill="1" applyBorder="1" applyAlignment="1">
      <alignment horizontal="center" vertical="center" wrapText="1"/>
    </xf>
    <xf numFmtId="0" fontId="42" fillId="0" borderId="3" xfId="0" applyFont="1" applyBorder="1" applyAlignment="1">
      <alignment horizontal="center" vertical="center"/>
    </xf>
    <xf numFmtId="0" fontId="44" fillId="0" borderId="3" xfId="0" applyFont="1" applyBorder="1" applyAlignment="1">
      <alignment horizontal="center" vertical="center"/>
    </xf>
    <xf numFmtId="0" fontId="35" fillId="0" borderId="3" xfId="0" applyFont="1" applyFill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/>
    </xf>
    <xf numFmtId="0" fontId="45" fillId="0" borderId="0" xfId="0" applyFont="1"/>
    <xf numFmtId="0" fontId="46" fillId="0" borderId="0" xfId="0" applyFont="1" applyAlignment="1">
      <alignment vertical="top"/>
    </xf>
    <xf numFmtId="0" fontId="14" fillId="0" borderId="11" xfId="0" applyFont="1" applyFill="1" applyBorder="1" applyAlignment="1">
      <alignment horizontal="left"/>
    </xf>
    <xf numFmtId="0" fontId="37" fillId="0" borderId="9" xfId="7" applyFont="1" applyFill="1" applyBorder="1" applyAlignment="1">
      <alignment horizontal="center" vertical="center" wrapText="1"/>
    </xf>
    <xf numFmtId="0" fontId="0" fillId="0" borderId="0" xfId="0" applyBorder="1"/>
    <xf numFmtId="0" fontId="37" fillId="0" borderId="6" xfId="1" applyFont="1" applyFill="1" applyBorder="1" applyAlignment="1">
      <alignment horizontal="center" vertical="center"/>
    </xf>
    <xf numFmtId="0" fontId="38" fillId="0" borderId="3" xfId="1" applyFont="1" applyFill="1" applyBorder="1" applyAlignment="1">
      <alignment horizontal="center" vertical="center" wrapText="1"/>
    </xf>
    <xf numFmtId="0" fontId="38" fillId="0" borderId="7" xfId="1" applyFont="1" applyFill="1" applyBorder="1" applyAlignment="1">
      <alignment horizontal="center"/>
    </xf>
    <xf numFmtId="0" fontId="37" fillId="0" borderId="5" xfId="1" applyFont="1" applyFill="1" applyBorder="1" applyAlignment="1">
      <alignment horizontal="center" vertical="center"/>
    </xf>
    <xf numFmtId="164" fontId="37" fillId="0" borderId="3" xfId="1" applyNumberFormat="1" applyFont="1" applyFill="1" applyBorder="1" applyAlignment="1">
      <alignment horizontal="center" vertical="center" wrapText="1"/>
    </xf>
    <xf numFmtId="0" fontId="38" fillId="0" borderId="3" xfId="1" applyFont="1" applyFill="1" applyBorder="1" applyAlignment="1">
      <alignment horizontal="left"/>
    </xf>
    <xf numFmtId="0" fontId="37" fillId="0" borderId="3" xfId="1" applyFont="1" applyFill="1" applyBorder="1" applyAlignment="1">
      <alignment horizontal="center"/>
    </xf>
    <xf numFmtId="0" fontId="37" fillId="0" borderId="3" xfId="1" applyNumberFormat="1" applyFont="1" applyFill="1" applyBorder="1" applyAlignment="1">
      <alignment horizontal="center" wrapText="1"/>
    </xf>
    <xf numFmtId="0" fontId="37" fillId="0" borderId="3" xfId="1" applyFont="1" applyFill="1" applyBorder="1" applyAlignment="1">
      <alignment horizontal="center" wrapText="1"/>
    </xf>
    <xf numFmtId="0" fontId="37" fillId="0" borderId="6" xfId="1" applyFont="1" applyFill="1" applyBorder="1" applyAlignment="1">
      <alignment horizontal="left" vertical="center"/>
    </xf>
    <xf numFmtId="0" fontId="38" fillId="0" borderId="7" xfId="1" applyFont="1" applyFill="1" applyBorder="1" applyAlignment="1">
      <alignment horizontal="left"/>
    </xf>
    <xf numFmtId="0" fontId="37" fillId="0" borderId="5" xfId="1" applyFont="1" applyFill="1" applyBorder="1" applyAlignment="1">
      <alignment horizontal="left" vertical="center"/>
    </xf>
    <xf numFmtId="0" fontId="38" fillId="0" borderId="3" xfId="7" applyFont="1" applyFill="1" applyBorder="1" applyAlignment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  <protection locked="0"/>
    </xf>
    <xf numFmtId="0" fontId="3" fillId="4" borderId="3" xfId="1" applyFont="1" applyFill="1" applyBorder="1" applyAlignment="1">
      <alignment horizontal="center" vertical="center" wrapText="1"/>
    </xf>
    <xf numFmtId="0" fontId="13" fillId="0" borderId="3" xfId="0" applyFont="1" applyBorder="1" applyAlignment="1">
      <alignment vertical="center"/>
    </xf>
    <xf numFmtId="14" fontId="38" fillId="0" borderId="3" xfId="7" applyNumberFormat="1" applyFont="1" applyFill="1" applyBorder="1" applyAlignment="1">
      <alignment horizontal="center" vertical="center" wrapText="1"/>
    </xf>
    <xf numFmtId="14" fontId="37" fillId="0" borderId="3" xfId="7" applyNumberFormat="1" applyFont="1" applyFill="1" applyBorder="1" applyAlignment="1">
      <alignment horizontal="right" vertical="center" wrapText="1"/>
    </xf>
    <xf numFmtId="0" fontId="37" fillId="0" borderId="3" xfId="1" applyFont="1" applyFill="1" applyBorder="1" applyAlignment="1">
      <alignment horizontal="center" vertical="center"/>
    </xf>
    <xf numFmtId="0" fontId="37" fillId="4" borderId="3" xfId="1" applyNumberFormat="1" applyFont="1" applyFill="1" applyBorder="1" applyAlignment="1">
      <alignment horizontal="center" vertical="center" wrapText="1"/>
    </xf>
    <xf numFmtId="0" fontId="37" fillId="5" borderId="3" xfId="1" applyNumberFormat="1" applyFont="1" applyFill="1" applyBorder="1" applyAlignment="1">
      <alignment horizontal="center" vertical="center" wrapText="1"/>
    </xf>
    <xf numFmtId="0" fontId="37" fillId="4" borderId="3" xfId="1" applyFont="1" applyFill="1" applyBorder="1" applyAlignment="1">
      <alignment horizontal="center" vertical="center" wrapText="1"/>
    </xf>
    <xf numFmtId="0" fontId="37" fillId="0" borderId="3" xfId="1" applyFont="1" applyFill="1" applyBorder="1" applyAlignment="1">
      <alignment horizontal="left" vertical="center"/>
    </xf>
    <xf numFmtId="0" fontId="37" fillId="0" borderId="3" xfId="7" applyNumberFormat="1" applyFont="1" applyFill="1" applyBorder="1" applyAlignment="1">
      <alignment vertical="center" wrapText="1"/>
    </xf>
    <xf numFmtId="164" fontId="37" fillId="4" borderId="3" xfId="1" applyNumberFormat="1" applyFont="1" applyFill="1" applyBorder="1" applyAlignment="1">
      <alignment horizontal="center" vertical="center" wrapText="1"/>
    </xf>
    <xf numFmtId="0" fontId="39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37" fillId="8" borderId="3" xfId="1" applyFont="1" applyFill="1" applyBorder="1" applyAlignment="1">
      <alignment horizontal="center" vertical="center" wrapText="1"/>
    </xf>
    <xf numFmtId="0" fontId="37" fillId="0" borderId="3" xfId="1" applyNumberFormat="1" applyFont="1" applyFill="1" applyBorder="1" applyAlignment="1">
      <alignment horizontal="center" vertical="center" wrapText="1"/>
    </xf>
    <xf numFmtId="0" fontId="37" fillId="0" borderId="3" xfId="1" applyFont="1" applyFill="1" applyBorder="1" applyAlignment="1">
      <alignment horizontal="center" vertical="center" wrapText="1"/>
    </xf>
    <xf numFmtId="0" fontId="37" fillId="5" borderId="3" xfId="1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left" vertical="center"/>
    </xf>
    <xf numFmtId="0" fontId="1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9" fillId="0" borderId="3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3" fillId="8" borderId="0" xfId="0" applyFont="1" applyFill="1" applyBorder="1" applyAlignment="1"/>
    <xf numFmtId="0" fontId="19" fillId="6" borderId="12" xfId="0" applyFont="1" applyFill="1" applyBorder="1" applyAlignment="1"/>
    <xf numFmtId="0" fontId="0" fillId="6" borderId="12" xfId="0" applyFill="1" applyBorder="1"/>
    <xf numFmtId="0" fontId="14" fillId="0" borderId="12" xfId="0" applyFont="1" applyBorder="1" applyAlignment="1">
      <alignment horizontal="center"/>
    </xf>
    <xf numFmtId="0" fontId="0" fillId="0" borderId="12" xfId="0" applyBorder="1"/>
    <xf numFmtId="0" fontId="19" fillId="7" borderId="15" xfId="0" applyFont="1" applyFill="1" applyBorder="1" applyAlignment="1"/>
    <xf numFmtId="0" fontId="19" fillId="0" borderId="15" xfId="0" applyFont="1" applyFill="1" applyBorder="1" applyAlignment="1"/>
    <xf numFmtId="0" fontId="0" fillId="0" borderId="15" xfId="0" applyFill="1" applyBorder="1"/>
    <xf numFmtId="0" fontId="5" fillId="0" borderId="0" xfId="0" applyFont="1"/>
    <xf numFmtId="0" fontId="33" fillId="0" borderId="0" xfId="0" applyFont="1" applyAlignment="1">
      <alignment horizontal="center"/>
    </xf>
    <xf numFmtId="0" fontId="38" fillId="0" borderId="3" xfId="1" applyFont="1" applyFill="1" applyBorder="1" applyAlignment="1">
      <alignment horizontal="left" vertical="center"/>
    </xf>
    <xf numFmtId="0" fontId="14" fillId="0" borderId="0" xfId="0" applyFont="1" applyFill="1" applyBorder="1"/>
    <xf numFmtId="0" fontId="14" fillId="0" borderId="0" xfId="0" applyFont="1" applyBorder="1" applyAlignment="1">
      <alignment horizontal="center"/>
    </xf>
    <xf numFmtId="0" fontId="14" fillId="0" borderId="0" xfId="0" applyFont="1" applyFill="1" applyBorder="1" applyAlignment="1">
      <alignment horizontal="left"/>
    </xf>
    <xf numFmtId="0" fontId="14" fillId="0" borderId="0" xfId="0" applyFont="1" applyBorder="1"/>
    <xf numFmtId="0" fontId="38" fillId="0" borderId="3" xfId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37" fillId="0" borderId="3" xfId="7" applyFont="1" applyFill="1" applyBorder="1" applyAlignment="1">
      <alignment vertical="center" wrapText="1"/>
    </xf>
    <xf numFmtId="0" fontId="19" fillId="7" borderId="12" xfId="0" applyFont="1" applyFill="1" applyBorder="1" applyAlignment="1"/>
    <xf numFmtId="0" fontId="3" fillId="8" borderId="13" xfId="0" applyFont="1" applyFill="1" applyBorder="1" applyAlignment="1"/>
    <xf numFmtId="0" fontId="31" fillId="0" borderId="4" xfId="0" applyFont="1" applyBorder="1" applyAlignment="1">
      <alignment horizontal="left" vertical="top"/>
    </xf>
    <xf numFmtId="0" fontId="28" fillId="0" borderId="0" xfId="0" applyFont="1" applyBorder="1" applyAlignment="1">
      <alignment vertical="top"/>
    </xf>
    <xf numFmtId="0" fontId="5" fillId="0" borderId="0" xfId="0" applyFont="1" applyFill="1" applyBorder="1" applyAlignment="1">
      <alignment horizontal="left" vertical="center" wrapText="1"/>
    </xf>
    <xf numFmtId="0" fontId="3" fillId="8" borderId="0" xfId="0" applyFont="1" applyFill="1" applyBorder="1" applyAlignment="1">
      <alignment horizontal="left"/>
    </xf>
    <xf numFmtId="0" fontId="19" fillId="7" borderId="0" xfId="0" applyFont="1" applyFill="1" applyBorder="1" applyAlignment="1">
      <alignment horizontal="left"/>
    </xf>
    <xf numFmtId="0" fontId="19" fillId="6" borderId="0" xfId="0" applyFont="1" applyFill="1" applyBorder="1" applyAlignment="1">
      <alignment horizontal="left"/>
    </xf>
    <xf numFmtId="0" fontId="14" fillId="4" borderId="0" xfId="0" applyFont="1" applyFill="1" applyBorder="1" applyAlignment="1">
      <alignment horizontal="left" vertical="center" wrapText="1"/>
    </xf>
    <xf numFmtId="0" fontId="14" fillId="4" borderId="9" xfId="0" applyFont="1" applyFill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top" wrapText="1"/>
    </xf>
    <xf numFmtId="0" fontId="13" fillId="0" borderId="3" xfId="0" applyFont="1" applyFill="1" applyBorder="1" applyAlignment="1" applyProtection="1">
      <alignment horizontal="center" wrapText="1"/>
      <protection locked="0"/>
    </xf>
    <xf numFmtId="0" fontId="26" fillId="0" borderId="0" xfId="3" applyFont="1" applyFill="1" applyAlignment="1">
      <alignment horizontal="left" vertical="top" wrapText="1"/>
    </xf>
    <xf numFmtId="0" fontId="26" fillId="0" borderId="0" xfId="3" applyFont="1" applyFill="1" applyAlignment="1">
      <alignment horizontal="left" vertical="top"/>
    </xf>
    <xf numFmtId="0" fontId="34" fillId="0" borderId="3" xfId="0" applyFont="1" applyFill="1" applyBorder="1" applyAlignment="1" applyProtection="1">
      <alignment horizontal="center" wrapText="1"/>
      <protection locked="0"/>
    </xf>
  </cellXfs>
  <cellStyles count="8">
    <cellStyle name="GroupColumn0" xfId="4"/>
    <cellStyle name="Normal" xfId="0" builtinId="0"/>
    <cellStyle name="Normal 4" xfId="3"/>
    <cellStyle name="Normal_locs" xfId="6"/>
    <cellStyle name="Normal_Sheet1_1" xfId="7"/>
    <cellStyle name="Normal_Sheet2" xfId="1"/>
    <cellStyle name="Normal_TA007_Index" xfId="5"/>
    <cellStyle name="Normal_Units" xfId="2"/>
  </cellStyles>
  <dxfs count="45"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0" tint="-0.34998626667073579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ill>
        <patternFill>
          <bgColor theme="9" tint="0.59996337778862885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  <dxf>
      <fill>
        <patternFill>
          <bgColor theme="2" tint="-0.24994659260841701"/>
        </patternFill>
      </fill>
    </dxf>
    <dxf>
      <fill>
        <patternFill>
          <bgColor theme="2" tint="-0.24994659260841701"/>
        </patternFill>
      </fill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04"/>
  <sheetViews>
    <sheetView zoomScale="85" zoomScaleNormal="85" workbookViewId="0">
      <selection activeCell="D26" sqref="D26"/>
    </sheetView>
  </sheetViews>
  <sheetFormatPr defaultRowHeight="15" x14ac:dyDescent="0.25"/>
  <cols>
    <col min="1" max="1" width="39.28515625" style="10" customWidth="1"/>
    <col min="2" max="2" width="11" style="14" bestFit="1" customWidth="1"/>
    <col min="3" max="3" width="12.28515625" style="3" customWidth="1"/>
    <col min="4" max="4" width="12.85546875" style="15" customWidth="1"/>
    <col min="5" max="6" width="12.85546875" style="16" customWidth="1"/>
    <col min="7" max="7" width="13.5703125" style="16" customWidth="1"/>
    <col min="8" max="10" width="12.85546875" style="16" customWidth="1"/>
    <col min="11" max="11" width="12.85546875" style="16" hidden="1" customWidth="1"/>
  </cols>
  <sheetData>
    <row r="1" spans="1:11" s="105" customFormat="1" x14ac:dyDescent="0.25">
      <c r="A1" s="100" t="s">
        <v>1179</v>
      </c>
      <c r="B1" s="101"/>
      <c r="C1" s="102"/>
      <c r="D1" s="103"/>
      <c r="E1" s="104"/>
      <c r="F1" s="104"/>
      <c r="G1" s="104"/>
      <c r="H1" s="104"/>
      <c r="I1" s="104"/>
      <c r="J1" s="104"/>
      <c r="K1" s="104"/>
    </row>
    <row r="2" spans="1:11" s="105" customFormat="1" x14ac:dyDescent="0.25">
      <c r="A2" s="106" t="s">
        <v>1027</v>
      </c>
      <c r="B2" s="107"/>
      <c r="C2" s="102"/>
      <c r="D2" s="103"/>
      <c r="E2" s="104"/>
      <c r="F2" s="104"/>
      <c r="G2" s="104"/>
      <c r="H2" s="104"/>
      <c r="I2" s="104"/>
      <c r="J2" s="104"/>
      <c r="K2" s="104"/>
    </row>
    <row r="3" spans="1:11" s="111" customFormat="1" ht="36.75" x14ac:dyDescent="0.25">
      <c r="A3" s="148"/>
      <c r="B3" s="148"/>
      <c r="C3" s="17" t="s">
        <v>1045</v>
      </c>
      <c r="D3" s="28" t="s">
        <v>819</v>
      </c>
      <c r="E3" s="28" t="s">
        <v>824</v>
      </c>
      <c r="F3" s="28" t="s">
        <v>831</v>
      </c>
      <c r="G3" s="28" t="s">
        <v>850</v>
      </c>
      <c r="H3" s="28" t="s">
        <v>837</v>
      </c>
      <c r="I3" s="28" t="s">
        <v>841</v>
      </c>
      <c r="J3" s="28" t="s">
        <v>904</v>
      </c>
      <c r="K3" s="28" t="s">
        <v>1003</v>
      </c>
    </row>
    <row r="4" spans="1:11" s="111" customFormat="1" ht="48.75" x14ac:dyDescent="0.25">
      <c r="A4" s="149"/>
      <c r="B4" s="149"/>
      <c r="C4" s="18" t="s">
        <v>1085</v>
      </c>
      <c r="D4" s="110" t="s">
        <v>1075</v>
      </c>
      <c r="E4" s="28" t="s">
        <v>1146</v>
      </c>
      <c r="F4" s="28" t="s">
        <v>1076</v>
      </c>
      <c r="G4" s="28" t="s">
        <v>1076</v>
      </c>
      <c r="H4" s="28" t="s">
        <v>1076</v>
      </c>
      <c r="I4" s="28" t="s">
        <v>1077</v>
      </c>
      <c r="J4" s="28" t="s">
        <v>1161</v>
      </c>
      <c r="K4" s="28"/>
    </row>
    <row r="5" spans="1:11" s="4" customFormat="1" x14ac:dyDescent="0.25">
      <c r="A5" s="159"/>
      <c r="B5" s="159"/>
      <c r="C5" s="73" t="s">
        <v>1046</v>
      </c>
      <c r="D5" s="54">
        <v>42160.595833333333</v>
      </c>
      <c r="E5" s="54">
        <v>42159.615277777775</v>
      </c>
      <c r="F5" s="54">
        <v>42158.526388888888</v>
      </c>
      <c r="G5" s="54">
        <v>42158.524305555555</v>
      </c>
      <c r="H5" s="54">
        <v>42160.447222222225</v>
      </c>
      <c r="I5" s="54">
        <v>42158.599305555559</v>
      </c>
      <c r="J5" s="54">
        <v>42157.603472222225</v>
      </c>
      <c r="K5" s="29">
        <v>42235.520833333336</v>
      </c>
    </row>
    <row r="6" spans="1:11" x14ac:dyDescent="0.25">
      <c r="A6" s="5" t="s">
        <v>1028</v>
      </c>
      <c r="B6" s="7" t="s">
        <v>767</v>
      </c>
      <c r="C6" s="7" t="s">
        <v>1029</v>
      </c>
      <c r="D6" s="29"/>
      <c r="E6" s="30"/>
      <c r="F6" s="30"/>
      <c r="G6" s="30"/>
      <c r="H6" s="30"/>
      <c r="I6" s="30"/>
      <c r="J6" s="30"/>
      <c r="K6" s="30"/>
    </row>
    <row r="7" spans="1:11" x14ac:dyDescent="0.25">
      <c r="A7" s="9" t="s">
        <v>1074</v>
      </c>
      <c r="B7" s="5"/>
      <c r="C7" s="5"/>
      <c r="D7" s="29"/>
      <c r="E7" s="30"/>
      <c r="F7" s="30"/>
      <c r="G7" s="30"/>
      <c r="H7" s="30"/>
      <c r="I7" s="30"/>
      <c r="J7" s="30"/>
      <c r="K7" s="30"/>
    </row>
    <row r="8" spans="1:11" x14ac:dyDescent="0.25">
      <c r="A8" s="31" t="s">
        <v>39</v>
      </c>
      <c r="B8" s="27" t="str">
        <f>VLOOKUP(A8,Units!$B$2:$C$230,2,FALSE)</f>
        <v>pH Units</v>
      </c>
      <c r="C8" s="27" t="s">
        <v>1030</v>
      </c>
      <c r="D8" s="59">
        <v>6.66</v>
      </c>
      <c r="E8" s="60">
        <v>5.67</v>
      </c>
      <c r="F8" s="59">
        <v>6.62</v>
      </c>
      <c r="G8" s="52" t="s">
        <v>61</v>
      </c>
      <c r="H8" s="59">
        <v>7.5</v>
      </c>
      <c r="I8" s="60">
        <v>6.32</v>
      </c>
      <c r="J8" s="60">
        <v>4.93</v>
      </c>
      <c r="K8" s="52" t="s">
        <v>61</v>
      </c>
    </row>
    <row r="9" spans="1:11" x14ac:dyDescent="0.25">
      <c r="A9" s="31" t="s">
        <v>51</v>
      </c>
      <c r="B9" s="27" t="str">
        <f>VLOOKUP(A9,Units!$B$2:$C$230,2,FALSE)</f>
        <v>deg C</v>
      </c>
      <c r="C9" s="27" t="s">
        <v>1043</v>
      </c>
      <c r="D9" s="59">
        <v>6.9</v>
      </c>
      <c r="E9" s="59">
        <v>13.67</v>
      </c>
      <c r="F9" s="59">
        <v>6.38</v>
      </c>
      <c r="G9" s="52" t="s">
        <v>61</v>
      </c>
      <c r="H9" s="59">
        <v>7.82</v>
      </c>
      <c r="I9" s="59">
        <v>12.72</v>
      </c>
      <c r="J9" s="59">
        <v>4.75</v>
      </c>
      <c r="K9" s="52" t="s">
        <v>61</v>
      </c>
    </row>
    <row r="10" spans="1:11" x14ac:dyDescent="0.25">
      <c r="A10" s="31" t="s">
        <v>1108</v>
      </c>
      <c r="B10" s="27" t="str">
        <f>VLOOKUP(A10,Units!$B$2:$C$230,2,FALSE)</f>
        <v>mg/L</v>
      </c>
      <c r="C10" s="27" t="s">
        <v>1043</v>
      </c>
      <c r="D10" s="52">
        <v>2280</v>
      </c>
      <c r="E10" s="52">
        <v>5410</v>
      </c>
      <c r="F10" s="52">
        <v>2710</v>
      </c>
      <c r="G10" s="52">
        <v>2710</v>
      </c>
      <c r="H10" s="52">
        <v>1280</v>
      </c>
      <c r="I10" s="52">
        <v>4250</v>
      </c>
      <c r="J10" s="52">
        <v>2930</v>
      </c>
      <c r="K10" s="52" t="s">
        <v>61</v>
      </c>
    </row>
    <row r="11" spans="1:11" x14ac:dyDescent="0.25">
      <c r="A11" s="31" t="s">
        <v>55</v>
      </c>
      <c r="B11" s="27" t="str">
        <f>VLOOKUP(A11,Units!$B$2:$C$230,2,FALSE)</f>
        <v>mg/L</v>
      </c>
      <c r="C11" s="27" t="s">
        <v>1043</v>
      </c>
      <c r="D11" s="52">
        <v>133</v>
      </c>
      <c r="E11" s="52">
        <v>22.7</v>
      </c>
      <c r="F11" s="52">
        <v>11</v>
      </c>
      <c r="G11" s="52">
        <v>2</v>
      </c>
      <c r="H11" s="52">
        <v>81.2</v>
      </c>
      <c r="I11" s="52">
        <v>20.399999999999999</v>
      </c>
      <c r="J11" s="52">
        <v>84.3</v>
      </c>
      <c r="K11" s="52" t="s">
        <v>61</v>
      </c>
    </row>
    <row r="12" spans="1:11" x14ac:dyDescent="0.25">
      <c r="A12" s="31" t="s">
        <v>1113</v>
      </c>
      <c r="B12" s="27" t="str">
        <f>VLOOKUP(A12,Units!$B$2:$C$230,2,FALSE)</f>
        <v>mg/L</v>
      </c>
      <c r="C12" s="27" t="s">
        <v>1043</v>
      </c>
      <c r="D12" s="52">
        <v>3310</v>
      </c>
      <c r="E12" s="52">
        <v>9390</v>
      </c>
      <c r="F12" s="52">
        <v>3670</v>
      </c>
      <c r="G12" s="52">
        <v>3700</v>
      </c>
      <c r="H12" s="52">
        <v>1650</v>
      </c>
      <c r="I12" s="52">
        <v>5910</v>
      </c>
      <c r="J12" s="52">
        <v>4720</v>
      </c>
      <c r="K12" s="52" t="s">
        <v>61</v>
      </c>
    </row>
    <row r="13" spans="1:11" hidden="1" x14ac:dyDescent="0.25">
      <c r="A13" s="31" t="s">
        <v>788</v>
      </c>
      <c r="B13" s="27" t="str">
        <f>VLOOKUP(A13,Units!$B$2:$C$230,2,FALSE)</f>
        <v>NTU</v>
      </c>
      <c r="C13" s="27" t="s">
        <v>1043</v>
      </c>
      <c r="D13" s="52" t="s">
        <v>821</v>
      </c>
      <c r="E13" s="52" t="s">
        <v>827</v>
      </c>
      <c r="F13" s="52" t="s">
        <v>833</v>
      </c>
      <c r="G13" s="52" t="s">
        <v>61</v>
      </c>
      <c r="H13" s="52" t="s">
        <v>839</v>
      </c>
      <c r="I13" s="52" t="s">
        <v>345</v>
      </c>
      <c r="J13" s="52" t="s">
        <v>907</v>
      </c>
      <c r="K13" s="52" t="s">
        <v>61</v>
      </c>
    </row>
    <row r="14" spans="1:11" hidden="1" x14ac:dyDescent="0.25">
      <c r="A14" s="5" t="s">
        <v>1031</v>
      </c>
      <c r="B14" s="6" t="s">
        <v>816</v>
      </c>
      <c r="C14" s="5"/>
      <c r="D14" s="54"/>
      <c r="E14" s="54"/>
      <c r="F14" s="54"/>
      <c r="G14" s="54"/>
      <c r="H14" s="54"/>
      <c r="I14" s="54"/>
      <c r="J14" s="54"/>
      <c r="K14" s="54"/>
    </row>
    <row r="15" spans="1:11" hidden="1" x14ac:dyDescent="0.25">
      <c r="A15" s="5" t="s">
        <v>1032</v>
      </c>
      <c r="B15" s="6" t="s">
        <v>816</v>
      </c>
      <c r="C15" s="5"/>
      <c r="D15" s="54"/>
      <c r="E15" s="54"/>
      <c r="F15" s="54"/>
      <c r="G15" s="54"/>
      <c r="H15" s="54"/>
      <c r="I15" s="54"/>
      <c r="J15" s="54"/>
      <c r="K15" s="54"/>
    </row>
    <row r="16" spans="1:11" x14ac:dyDescent="0.25">
      <c r="A16" s="9" t="s">
        <v>1033</v>
      </c>
      <c r="B16" s="6"/>
      <c r="C16" s="5"/>
      <c r="D16" s="54"/>
      <c r="E16" s="54"/>
      <c r="F16" s="54"/>
      <c r="G16" s="54"/>
      <c r="H16" s="54"/>
      <c r="I16" s="54"/>
      <c r="J16" s="54"/>
      <c r="K16" s="54"/>
    </row>
    <row r="17" spans="1:11" x14ac:dyDescent="0.25">
      <c r="A17" s="5" t="s">
        <v>1034</v>
      </c>
      <c r="B17" s="6" t="s">
        <v>1144</v>
      </c>
      <c r="C17" s="6"/>
      <c r="D17" s="54"/>
      <c r="E17" s="54"/>
      <c r="F17" s="54"/>
      <c r="G17" s="54"/>
      <c r="H17" s="54"/>
      <c r="I17" s="54"/>
      <c r="J17" s="54"/>
      <c r="K17" s="54"/>
    </row>
    <row r="18" spans="1:11" x14ac:dyDescent="0.25">
      <c r="A18" s="31" t="s">
        <v>1163</v>
      </c>
      <c r="B18" s="27" t="str">
        <f>VLOOKUP(A18,Units!$B$2:$C$230,2,FALSE)</f>
        <v>mg/L</v>
      </c>
      <c r="C18" s="27" t="s">
        <v>1043</v>
      </c>
      <c r="D18" s="52">
        <v>225</v>
      </c>
      <c r="E18" s="52">
        <v>1140</v>
      </c>
      <c r="F18" s="52" t="s">
        <v>88</v>
      </c>
      <c r="G18" s="52" t="s">
        <v>88</v>
      </c>
      <c r="H18" s="52" t="s">
        <v>88</v>
      </c>
      <c r="I18" s="52" t="s">
        <v>88</v>
      </c>
      <c r="J18" s="52" t="s">
        <v>261</v>
      </c>
      <c r="K18" s="52" t="s">
        <v>61</v>
      </c>
    </row>
    <row r="19" spans="1:11" x14ac:dyDescent="0.25">
      <c r="A19" s="31" t="s">
        <v>1109</v>
      </c>
      <c r="B19" s="27" t="str">
        <f>VLOOKUP(A19,Units!$B$2:$C$230,2,FALSE)</f>
        <v>mg/L</v>
      </c>
      <c r="C19" s="27" t="s">
        <v>1043</v>
      </c>
      <c r="D19" s="52">
        <v>626</v>
      </c>
      <c r="E19" s="52">
        <v>149</v>
      </c>
      <c r="F19" s="52">
        <v>690</v>
      </c>
      <c r="G19" s="52">
        <v>714</v>
      </c>
      <c r="H19" s="52">
        <v>407</v>
      </c>
      <c r="I19" s="52">
        <v>1250</v>
      </c>
      <c r="J19" s="52">
        <v>21.4</v>
      </c>
      <c r="K19" s="52" t="s">
        <v>61</v>
      </c>
    </row>
    <row r="20" spans="1:11" x14ac:dyDescent="0.25">
      <c r="A20" s="31" t="s">
        <v>1110</v>
      </c>
      <c r="B20" s="27" t="str">
        <f>VLOOKUP(A20,Units!$B$2:$C$230,2,FALSE)</f>
        <v>mg/L</v>
      </c>
      <c r="C20" s="27" t="s">
        <v>1043</v>
      </c>
      <c r="D20" s="52" t="s">
        <v>229</v>
      </c>
      <c r="E20" s="52" t="s">
        <v>63</v>
      </c>
      <c r="F20" s="52" t="s">
        <v>229</v>
      </c>
      <c r="G20" s="52" t="s">
        <v>229</v>
      </c>
      <c r="H20" s="52" t="s">
        <v>63</v>
      </c>
      <c r="I20" s="52" t="s">
        <v>229</v>
      </c>
      <c r="J20" s="52" t="s">
        <v>63</v>
      </c>
      <c r="K20" s="52" t="s">
        <v>61</v>
      </c>
    </row>
    <row r="21" spans="1:11" x14ac:dyDescent="0.25">
      <c r="A21" s="31" t="s">
        <v>1111</v>
      </c>
      <c r="B21" s="27" t="str">
        <f>VLOOKUP(A21,Units!$B$2:$C$230,2,FALSE)</f>
        <v>mg/L</v>
      </c>
      <c r="C21" s="27" t="s">
        <v>1043</v>
      </c>
      <c r="D21" s="52" t="s">
        <v>229</v>
      </c>
      <c r="E21" s="52" t="s">
        <v>63</v>
      </c>
      <c r="F21" s="52" t="s">
        <v>229</v>
      </c>
      <c r="G21" s="52" t="s">
        <v>229</v>
      </c>
      <c r="H21" s="52" t="s">
        <v>63</v>
      </c>
      <c r="I21" s="52" t="s">
        <v>229</v>
      </c>
      <c r="J21" s="52" t="s">
        <v>63</v>
      </c>
      <c r="K21" s="52" t="s">
        <v>61</v>
      </c>
    </row>
    <row r="22" spans="1:11" x14ac:dyDescent="0.25">
      <c r="A22" s="31" t="s">
        <v>1112</v>
      </c>
      <c r="B22" s="27" t="str">
        <f>VLOOKUP(A22,Units!$B$2:$C$230,2,FALSE)</f>
        <v>mg/L</v>
      </c>
      <c r="C22" s="27" t="s">
        <v>1043</v>
      </c>
      <c r="D22" s="52">
        <v>626</v>
      </c>
      <c r="E22" s="52">
        <v>149</v>
      </c>
      <c r="F22" s="52">
        <v>690</v>
      </c>
      <c r="G22" s="52">
        <v>714</v>
      </c>
      <c r="H22" s="52">
        <v>407</v>
      </c>
      <c r="I22" s="52">
        <v>1250</v>
      </c>
      <c r="J22" s="52">
        <v>21.4</v>
      </c>
      <c r="K22" s="52" t="s">
        <v>61</v>
      </c>
    </row>
    <row r="23" spans="1:11" x14ac:dyDescent="0.25">
      <c r="A23" s="31" t="s">
        <v>6</v>
      </c>
      <c r="B23" s="27" t="str">
        <f>VLOOKUP(A23,Units!$B$2:$C$230,2,FALSE)</f>
        <v>mg/L</v>
      </c>
      <c r="C23" s="41" t="s">
        <v>1066</v>
      </c>
      <c r="D23" s="52">
        <v>3.5799999999999998E-2</v>
      </c>
      <c r="E23" s="52">
        <v>0.52100000000000002</v>
      </c>
      <c r="F23" s="52">
        <v>0.27400000000000002</v>
      </c>
      <c r="G23" s="52">
        <v>0.26800000000000002</v>
      </c>
      <c r="H23" s="52">
        <v>4.9000000000000002E-2</v>
      </c>
      <c r="I23" s="52">
        <v>4.1300000000000003E-2</v>
      </c>
      <c r="J23" s="52">
        <v>0.97699999999999998</v>
      </c>
      <c r="K23" s="52" t="s">
        <v>61</v>
      </c>
    </row>
    <row r="24" spans="1:11" ht="3" hidden="1" customHeight="1" x14ac:dyDescent="0.25">
      <c r="A24" s="11" t="s">
        <v>1036</v>
      </c>
      <c r="B24" s="27"/>
      <c r="C24" s="6"/>
      <c r="D24" s="52"/>
      <c r="E24" s="52"/>
      <c r="F24" s="52"/>
      <c r="G24" s="52"/>
      <c r="H24" s="52"/>
      <c r="I24" s="52"/>
      <c r="J24" s="52"/>
      <c r="K24" s="52"/>
    </row>
    <row r="25" spans="1:11" x14ac:dyDescent="0.25">
      <c r="A25" s="31" t="s">
        <v>15</v>
      </c>
      <c r="B25" s="27" t="str">
        <f>VLOOKUP(A25,Units!$B$2:$C$230,2,FALSE)</f>
        <v>mg/L</v>
      </c>
      <c r="C25" s="6">
        <v>120</v>
      </c>
      <c r="D25" s="52">
        <v>16</v>
      </c>
      <c r="E25" s="52" t="s">
        <v>142</v>
      </c>
      <c r="F25" s="52" t="s">
        <v>142</v>
      </c>
      <c r="G25" s="52" t="s">
        <v>142</v>
      </c>
      <c r="H25" s="52" t="s">
        <v>130</v>
      </c>
      <c r="I25" s="52" t="s">
        <v>142</v>
      </c>
      <c r="J25" s="52" t="s">
        <v>142</v>
      </c>
      <c r="K25" s="52" t="s">
        <v>61</v>
      </c>
    </row>
    <row r="26" spans="1:11" x14ac:dyDescent="0.25">
      <c r="A26" s="31" t="s">
        <v>24</v>
      </c>
      <c r="B26" s="27" t="str">
        <f>VLOOKUP(A26,Units!$B$2:$C$230,2,FALSE)</f>
        <v>mg/L</v>
      </c>
      <c r="C26" s="6">
        <v>0.12</v>
      </c>
      <c r="D26" s="62" t="s">
        <v>373</v>
      </c>
      <c r="E26" s="52">
        <v>1.69</v>
      </c>
      <c r="F26" s="62" t="s">
        <v>373</v>
      </c>
      <c r="G26" s="61">
        <v>0.78</v>
      </c>
      <c r="H26" s="61">
        <v>0.25</v>
      </c>
      <c r="I26" s="61">
        <v>0.7</v>
      </c>
      <c r="J26" s="52">
        <v>3.91</v>
      </c>
      <c r="K26" s="52" t="s">
        <v>61</v>
      </c>
    </row>
    <row r="27" spans="1:11" x14ac:dyDescent="0.25">
      <c r="A27" s="31" t="s">
        <v>35</v>
      </c>
      <c r="B27" s="27" t="str">
        <f>VLOOKUP(A27,Units!$B$2:$C$230,2,FALSE)</f>
        <v>mg/L</v>
      </c>
      <c r="C27" s="6">
        <v>13</v>
      </c>
      <c r="D27" s="52" t="s">
        <v>143</v>
      </c>
      <c r="E27" s="52" t="s">
        <v>143</v>
      </c>
      <c r="F27" s="52">
        <v>8.5299999999999994</v>
      </c>
      <c r="G27" s="52">
        <v>8.5399999999999991</v>
      </c>
      <c r="H27" s="52" t="s">
        <v>92</v>
      </c>
      <c r="I27" s="52" t="s">
        <v>143</v>
      </c>
      <c r="J27" s="52">
        <v>2.46</v>
      </c>
      <c r="K27" s="52" t="s">
        <v>61</v>
      </c>
    </row>
    <row r="28" spans="1:11" x14ac:dyDescent="0.25">
      <c r="A28" s="31" t="s">
        <v>36</v>
      </c>
      <c r="B28" s="27" t="str">
        <f>VLOOKUP(A28,Units!$B$2:$C$230,2,FALSE)</f>
        <v>mg/L</v>
      </c>
      <c r="C28" s="6">
        <v>0.06</v>
      </c>
      <c r="D28" s="52">
        <v>4.1000000000000002E-2</v>
      </c>
      <c r="E28" s="52" t="s">
        <v>89</v>
      </c>
      <c r="F28" s="61">
        <v>6.5000000000000002E-2</v>
      </c>
      <c r="G28" s="61">
        <v>6.3E-2</v>
      </c>
      <c r="H28" s="52" t="s">
        <v>87</v>
      </c>
      <c r="I28" s="52" t="s">
        <v>89</v>
      </c>
      <c r="J28" s="52">
        <v>4.2000000000000003E-2</v>
      </c>
      <c r="K28" s="52" t="s">
        <v>61</v>
      </c>
    </row>
    <row r="29" spans="1:11" x14ac:dyDescent="0.25">
      <c r="A29" s="5" t="s">
        <v>1035</v>
      </c>
      <c r="B29" s="6" t="s">
        <v>772</v>
      </c>
      <c r="C29" s="6" t="s">
        <v>1043</v>
      </c>
      <c r="D29" s="52"/>
      <c r="E29" s="52"/>
      <c r="F29" s="52"/>
      <c r="G29" s="52"/>
      <c r="H29" s="52"/>
      <c r="I29" s="52"/>
      <c r="J29" s="52"/>
      <c r="K29" s="52"/>
    </row>
    <row r="30" spans="1:11" x14ac:dyDescent="0.25">
      <c r="A30" s="31" t="s">
        <v>49</v>
      </c>
      <c r="B30" s="27" t="str">
        <f>VLOOKUP(A30,Units!$B$2:$C$230,2,FALSE)</f>
        <v>mg/L</v>
      </c>
      <c r="C30" s="6">
        <v>100</v>
      </c>
      <c r="D30" s="61">
        <v>1970</v>
      </c>
      <c r="E30" s="61">
        <v>6970</v>
      </c>
      <c r="F30" s="61">
        <v>2120</v>
      </c>
      <c r="G30" s="61">
        <v>2130</v>
      </c>
      <c r="H30" s="61">
        <v>892</v>
      </c>
      <c r="I30" s="61">
        <v>3350</v>
      </c>
      <c r="J30" s="61">
        <v>3060</v>
      </c>
      <c r="K30" s="52" t="s">
        <v>61</v>
      </c>
    </row>
    <row r="31" spans="1:11" x14ac:dyDescent="0.25">
      <c r="A31" s="31" t="s">
        <v>1164</v>
      </c>
      <c r="B31" s="27" t="str">
        <f>VLOOKUP(A31,Units!$B$2:$C$230,2,FALSE)</f>
        <v>mg/L</v>
      </c>
      <c r="C31" s="6" t="s">
        <v>1043</v>
      </c>
      <c r="D31" s="52">
        <v>2.83</v>
      </c>
      <c r="E31" s="52">
        <v>6.18</v>
      </c>
      <c r="F31" s="52">
        <v>3.31</v>
      </c>
      <c r="G31" s="52">
        <v>3.48</v>
      </c>
      <c r="H31" s="52">
        <v>1.4</v>
      </c>
      <c r="I31" s="52">
        <v>12.4</v>
      </c>
      <c r="J31" s="52">
        <v>4.41</v>
      </c>
      <c r="K31" s="52" t="s">
        <v>61</v>
      </c>
    </row>
    <row r="32" spans="1:11" x14ac:dyDescent="0.25">
      <c r="A32" s="31" t="s">
        <v>25</v>
      </c>
      <c r="B32" s="27" t="str">
        <f>VLOOKUP(A32,Units!$B$2:$C$230,2,FALSE)</f>
        <v>mg/L</v>
      </c>
      <c r="C32" s="6">
        <v>5.0000000000000001E-3</v>
      </c>
      <c r="D32" s="52" t="s">
        <v>61</v>
      </c>
      <c r="E32" s="52" t="s">
        <v>61</v>
      </c>
      <c r="F32" s="52" t="s">
        <v>61</v>
      </c>
      <c r="G32" s="52" t="s">
        <v>61</v>
      </c>
      <c r="H32" s="52" t="s">
        <v>61</v>
      </c>
      <c r="I32" s="52" t="s">
        <v>61</v>
      </c>
      <c r="J32" s="52" t="s">
        <v>61</v>
      </c>
      <c r="K32" s="52" t="s">
        <v>61</v>
      </c>
    </row>
    <row r="33" spans="1:11" x14ac:dyDescent="0.25">
      <c r="A33" s="9" t="s">
        <v>1037</v>
      </c>
      <c r="B33" s="27"/>
      <c r="C33" s="6"/>
      <c r="D33" s="52"/>
      <c r="E33" s="52"/>
      <c r="F33" s="52"/>
      <c r="G33" s="52"/>
      <c r="H33" s="52"/>
      <c r="I33" s="52"/>
      <c r="J33" s="52"/>
      <c r="K33" s="52"/>
    </row>
    <row r="34" spans="1:11" x14ac:dyDescent="0.25">
      <c r="A34" s="31" t="s">
        <v>1114</v>
      </c>
      <c r="B34" s="27" t="str">
        <f>VLOOKUP(A34,Units!$B$2:$C$230,2,FALSE)</f>
        <v>mg/L</v>
      </c>
      <c r="C34" s="6" t="s">
        <v>1067</v>
      </c>
      <c r="D34" s="52" t="s">
        <v>87</v>
      </c>
      <c r="E34" s="61">
        <v>0.63600000000000001</v>
      </c>
      <c r="F34" s="52">
        <v>4.7999999999999996E-3</v>
      </c>
      <c r="G34" s="52">
        <v>3.5000000000000001E-3</v>
      </c>
      <c r="H34" s="52">
        <v>1.1999999999999999E-3</v>
      </c>
      <c r="I34" s="61">
        <v>5.5999999999999999E-3</v>
      </c>
      <c r="J34" s="61">
        <v>25.3</v>
      </c>
      <c r="K34" s="52" t="s">
        <v>61</v>
      </c>
    </row>
    <row r="35" spans="1:11" ht="18" hidden="1" customHeight="1" x14ac:dyDescent="0.25">
      <c r="A35" s="11" t="s">
        <v>1038</v>
      </c>
      <c r="B35" s="6"/>
      <c r="C35" s="6"/>
      <c r="D35" s="55">
        <f>IF(D8&gt;=6.5,0.1,0.005)</f>
        <v>0.1</v>
      </c>
      <c r="E35" s="55" t="e">
        <f>IF(#REF!&gt;=6.5,0.1,0.005)</f>
        <v>#REF!</v>
      </c>
      <c r="F35" s="55" t="e">
        <f>IF(#REF!&gt;=6.5,0.1,0.005)</f>
        <v>#REF!</v>
      </c>
      <c r="G35" s="56"/>
      <c r="H35" s="56"/>
      <c r="I35" s="56"/>
      <c r="J35" s="56"/>
      <c r="K35" s="56"/>
    </row>
    <row r="36" spans="1:11" x14ac:dyDescent="0.25">
      <c r="A36" s="31" t="s">
        <v>1130</v>
      </c>
      <c r="B36" s="27" t="str">
        <f>VLOOKUP(A36,Units!$B$2:$C$230,2,FALSE)</f>
        <v>mg/L</v>
      </c>
      <c r="C36" s="6">
        <v>1.6</v>
      </c>
      <c r="D36" s="52" t="s">
        <v>64</v>
      </c>
      <c r="E36" s="52" t="s">
        <v>87</v>
      </c>
      <c r="F36" s="52" t="s">
        <v>170</v>
      </c>
      <c r="G36" s="52" t="s">
        <v>170</v>
      </c>
      <c r="H36" s="52" t="s">
        <v>129</v>
      </c>
      <c r="I36" s="52" t="s">
        <v>64</v>
      </c>
      <c r="J36" s="52" t="s">
        <v>75</v>
      </c>
      <c r="K36" s="52" t="s">
        <v>61</v>
      </c>
    </row>
    <row r="37" spans="1:11" x14ac:dyDescent="0.25">
      <c r="A37" s="31" t="s">
        <v>1131</v>
      </c>
      <c r="B37" s="27" t="str">
        <f>VLOOKUP(A37,Units!$B$2:$C$230,2,FALSE)</f>
        <v>mg/L</v>
      </c>
      <c r="C37" s="6">
        <v>5.0000000000000001E-3</v>
      </c>
      <c r="D37" s="52" t="s">
        <v>64</v>
      </c>
      <c r="E37" s="61">
        <v>8.2000000000000007E-3</v>
      </c>
      <c r="F37" s="52">
        <v>4.0999999999999999E-4</v>
      </c>
      <c r="G37" s="52">
        <v>3.6999999999999999E-4</v>
      </c>
      <c r="H37" s="52">
        <v>1.5100000000000001E-2</v>
      </c>
      <c r="I37" s="52">
        <v>1.81E-3</v>
      </c>
      <c r="J37" s="52">
        <v>2.1299999999999999E-2</v>
      </c>
      <c r="K37" s="52" t="s">
        <v>61</v>
      </c>
    </row>
    <row r="38" spans="1:11" x14ac:dyDescent="0.25">
      <c r="A38" s="31" t="s">
        <v>1132</v>
      </c>
      <c r="B38" s="27" t="str">
        <f>VLOOKUP(A38,Units!$B$2:$C$230,2,FALSE)</f>
        <v>mg/L</v>
      </c>
      <c r="C38" s="6">
        <v>2.2999999999999998</v>
      </c>
      <c r="D38" s="52">
        <v>2.1100000000000001E-2</v>
      </c>
      <c r="E38" s="52">
        <v>2.5399999999999999E-2</v>
      </c>
      <c r="F38" s="52">
        <v>1.7999999999999999E-2</v>
      </c>
      <c r="G38" s="52">
        <v>1.89E-2</v>
      </c>
      <c r="H38" s="52">
        <v>3.3500000000000002E-2</v>
      </c>
      <c r="I38" s="52">
        <v>1.6E-2</v>
      </c>
      <c r="J38" s="52">
        <v>7.1199999999999999E-2</v>
      </c>
      <c r="K38" s="52" t="s">
        <v>61</v>
      </c>
    </row>
    <row r="39" spans="1:11" x14ac:dyDescent="0.25">
      <c r="A39" s="31" t="s">
        <v>1133</v>
      </c>
      <c r="B39" s="27" t="str">
        <f>VLOOKUP(A39,Units!$B$2:$C$230,2,FALSE)</f>
        <v>mg/L</v>
      </c>
      <c r="C39" s="6">
        <v>5.3E-3</v>
      </c>
      <c r="D39" s="52" t="s">
        <v>64</v>
      </c>
      <c r="E39" s="61">
        <v>6.7000000000000002E-3</v>
      </c>
      <c r="F39" s="52" t="s">
        <v>170</v>
      </c>
      <c r="G39" s="52" t="s">
        <v>170</v>
      </c>
      <c r="H39" s="52" t="s">
        <v>129</v>
      </c>
      <c r="I39" s="52" t="s">
        <v>64</v>
      </c>
      <c r="J39" s="52">
        <v>1.15E-2</v>
      </c>
      <c r="K39" s="52" t="s">
        <v>61</v>
      </c>
    </row>
    <row r="40" spans="1:11" x14ac:dyDescent="0.25">
      <c r="A40" s="31" t="s">
        <v>1134</v>
      </c>
      <c r="B40" s="27" t="str">
        <f>VLOOKUP(A40,Units!$B$2:$C$230,2,FALSE)</f>
        <v>mg/L</v>
      </c>
      <c r="C40" s="6">
        <v>1.5</v>
      </c>
      <c r="D40" s="52" t="s">
        <v>65</v>
      </c>
      <c r="E40" s="52" t="s">
        <v>66</v>
      </c>
      <c r="F40" s="52" t="s">
        <v>89</v>
      </c>
      <c r="G40" s="52" t="s">
        <v>89</v>
      </c>
      <c r="H40" s="52" t="s">
        <v>122</v>
      </c>
      <c r="I40" s="52" t="s">
        <v>65</v>
      </c>
      <c r="J40" s="52" t="s">
        <v>143</v>
      </c>
      <c r="K40" s="52" t="s">
        <v>61</v>
      </c>
    </row>
    <row r="41" spans="1:11" ht="17.25" customHeight="1" x14ac:dyDescent="0.25">
      <c r="A41" s="31" t="s">
        <v>1135</v>
      </c>
      <c r="B41" s="27" t="str">
        <f>VLOOKUP(A41,Units!$B$2:$C$230,2,FALSE)</f>
        <v>mg/L</v>
      </c>
      <c r="C41" s="41" t="s">
        <v>1068</v>
      </c>
      <c r="D41" s="52">
        <v>3.1E-4</v>
      </c>
      <c r="E41" s="52">
        <v>0.23400000000000001</v>
      </c>
      <c r="F41" s="52">
        <v>3.0400000000000002E-4</v>
      </c>
      <c r="G41" s="52">
        <v>2.7599999999999999E-4</v>
      </c>
      <c r="H41" s="52" t="s">
        <v>67</v>
      </c>
      <c r="I41" s="52">
        <v>2.5400000000000002E-3</v>
      </c>
      <c r="J41" s="52">
        <v>0.108</v>
      </c>
      <c r="K41" s="52" t="s">
        <v>61</v>
      </c>
    </row>
    <row r="42" spans="1:11" ht="18" hidden="1" customHeight="1" x14ac:dyDescent="0.25">
      <c r="A42" s="11" t="s">
        <v>1039</v>
      </c>
      <c r="B42" s="6"/>
      <c r="C42" s="6"/>
      <c r="D42" s="55">
        <f>IF(AND(D10&gt;17,D10&lt;=280),10^(0.83*(LOG(D10,10))-2.46)/1000,0.00037)</f>
        <v>3.6999999999999999E-4</v>
      </c>
      <c r="E42" s="55">
        <f>IF(AND(E10&gt;17,E10&lt;=280),10^(0.83*(LOG(E10,10))-2.46)/1000,0.00037)</f>
        <v>3.6999999999999999E-4</v>
      </c>
      <c r="F42" s="55">
        <f>IF(AND(F10&gt;17,F10&lt;=280),10^(0.83*(LOG(F10,10))-2.46)/1000,0.00037)</f>
        <v>3.6999999999999999E-4</v>
      </c>
      <c r="G42" s="56"/>
      <c r="H42" s="56"/>
      <c r="I42" s="56"/>
      <c r="J42" s="56"/>
      <c r="K42" s="56"/>
    </row>
    <row r="43" spans="1:11" x14ac:dyDescent="0.25">
      <c r="A43" s="31" t="s">
        <v>1115</v>
      </c>
      <c r="B43" s="27" t="str">
        <f>VLOOKUP(A43,Units!$B$2:$C$230,2,FALSE)</f>
        <v>mg/L</v>
      </c>
      <c r="C43" s="6" t="s">
        <v>1043</v>
      </c>
      <c r="D43" s="52">
        <v>689</v>
      </c>
      <c r="E43" s="52">
        <v>400</v>
      </c>
      <c r="F43" s="52">
        <v>477</v>
      </c>
      <c r="G43" s="52">
        <v>474</v>
      </c>
      <c r="H43" s="52">
        <v>313</v>
      </c>
      <c r="I43" s="52">
        <v>649</v>
      </c>
      <c r="J43" s="52">
        <v>296</v>
      </c>
      <c r="K43" s="52" t="s">
        <v>61</v>
      </c>
    </row>
    <row r="44" spans="1:11" x14ac:dyDescent="0.25">
      <c r="A44" s="31" t="s">
        <v>1136</v>
      </c>
      <c r="B44" s="27" t="str">
        <f>VLOOKUP(A44,Units!$B$2:$C$230,2,FALSE)</f>
        <v>mg/L</v>
      </c>
      <c r="C44" s="6">
        <v>8.8999999999999999E-3</v>
      </c>
      <c r="D44" s="52" t="s">
        <v>64</v>
      </c>
      <c r="E44" s="52" t="s">
        <v>87</v>
      </c>
      <c r="F44" s="52" t="s">
        <v>170</v>
      </c>
      <c r="G44" s="52" t="s">
        <v>170</v>
      </c>
      <c r="H44" s="52" t="s">
        <v>129</v>
      </c>
      <c r="I44" s="52" t="s">
        <v>64</v>
      </c>
      <c r="J44" s="52" t="s">
        <v>75</v>
      </c>
      <c r="K44" s="52" t="s">
        <v>61</v>
      </c>
    </row>
    <row r="45" spans="1:11" x14ac:dyDescent="0.25">
      <c r="A45" s="31" t="s">
        <v>1137</v>
      </c>
      <c r="B45" s="27" t="str">
        <f>VLOOKUP(A45,Units!$B$2:$C$230,2,FALSE)</f>
        <v>mg/L</v>
      </c>
      <c r="C45" s="6" t="s">
        <v>1043</v>
      </c>
      <c r="D45" s="52">
        <v>9.6699999999999998E-3</v>
      </c>
      <c r="E45" s="52">
        <v>1.38</v>
      </c>
      <c r="F45" s="52">
        <v>1.49E-3</v>
      </c>
      <c r="G45" s="52">
        <v>1.5E-3</v>
      </c>
      <c r="H45" s="52">
        <v>2.5999999999999998E-4</v>
      </c>
      <c r="I45" s="52">
        <v>3.9199999999999999E-2</v>
      </c>
      <c r="J45" s="52">
        <v>0.86499999999999999</v>
      </c>
      <c r="K45" s="52" t="s">
        <v>61</v>
      </c>
    </row>
    <row r="46" spans="1:11" x14ac:dyDescent="0.25">
      <c r="A46" s="31" t="s">
        <v>1138</v>
      </c>
      <c r="B46" s="27" t="str">
        <f>VLOOKUP(A46,Units!$B$2:$C$230,2,FALSE)</f>
        <v>mg/L</v>
      </c>
      <c r="C46" s="41" t="s">
        <v>1069</v>
      </c>
      <c r="D46" s="52" t="s">
        <v>75</v>
      </c>
      <c r="E46" s="52" t="s">
        <v>122</v>
      </c>
      <c r="F46" s="52">
        <v>1.99E-3</v>
      </c>
      <c r="G46" s="52">
        <v>2.0400000000000001E-3</v>
      </c>
      <c r="H46" s="52" t="s">
        <v>170</v>
      </c>
      <c r="I46" s="52">
        <v>2.2000000000000001E-3</v>
      </c>
      <c r="J46" s="61">
        <v>1.17</v>
      </c>
      <c r="K46" s="52" t="s">
        <v>61</v>
      </c>
    </row>
    <row r="47" spans="1:11" ht="33" hidden="1" customHeight="1" x14ac:dyDescent="0.25">
      <c r="A47" s="11" t="s">
        <v>1040</v>
      </c>
      <c r="B47" s="6"/>
      <c r="C47" s="6"/>
      <c r="D47" s="55">
        <f>IF(AND(82&lt;=D10,D10&lt;=180),(0.2*(EXP(0.8545*(LN(D10))-1.465)))/1000,0.004)</f>
        <v>4.0000000000000001E-3</v>
      </c>
      <c r="E47" s="55">
        <f>IF(AND(82&lt;=E10,E10&lt;=180),(0.2*(EXP(0.8545*(LN(E10))-1.465)))/1000,0.004)</f>
        <v>4.0000000000000001E-3</v>
      </c>
      <c r="F47" s="55">
        <f>IF(AND(82&lt;=F10,F10&lt;=180),(0.2*(EXP(0.8545*(LN(F10))-1.465)))/1000,0.004)</f>
        <v>4.0000000000000001E-3</v>
      </c>
      <c r="G47" s="56"/>
      <c r="H47" s="56"/>
      <c r="I47" s="56"/>
      <c r="J47" s="56"/>
      <c r="K47" s="56"/>
    </row>
    <row r="48" spans="1:11" x14ac:dyDescent="0.25">
      <c r="A48" s="31" t="s">
        <v>1116</v>
      </c>
      <c r="B48" s="27" t="str">
        <f>VLOOKUP(A48,Units!$B$2:$C$230,2,FALSE)</f>
        <v>mg/L</v>
      </c>
      <c r="C48" s="6">
        <v>0.3</v>
      </c>
      <c r="D48" s="52">
        <v>2.16</v>
      </c>
      <c r="E48" s="52">
        <v>154</v>
      </c>
      <c r="F48" s="52">
        <v>5.0999999999999997E-2</v>
      </c>
      <c r="G48" s="52">
        <v>5.1999999999999998E-2</v>
      </c>
      <c r="H48" s="52">
        <v>6.93</v>
      </c>
      <c r="I48" s="52">
        <v>5.51</v>
      </c>
      <c r="J48" s="52">
        <v>77.2</v>
      </c>
      <c r="K48" s="52" t="s">
        <v>61</v>
      </c>
    </row>
    <row r="49" spans="1:11" x14ac:dyDescent="0.25">
      <c r="A49" s="31" t="s">
        <v>1117</v>
      </c>
      <c r="B49" s="27" t="str">
        <f>VLOOKUP(A49,Units!$B$2:$C$230,2,FALSE)</f>
        <v>mg/L</v>
      </c>
      <c r="C49" s="6" t="s">
        <v>1043</v>
      </c>
      <c r="D49" s="52">
        <v>2.3199999999999998</v>
      </c>
      <c r="E49" s="52">
        <v>175</v>
      </c>
      <c r="F49" s="52">
        <v>5.8000000000000003E-2</v>
      </c>
      <c r="G49" s="52">
        <v>6.9000000000000006E-2</v>
      </c>
      <c r="H49" s="52">
        <v>6.14</v>
      </c>
      <c r="I49" s="52">
        <v>7.53</v>
      </c>
      <c r="J49" s="52">
        <v>86.1</v>
      </c>
      <c r="K49" s="52" t="s">
        <v>61</v>
      </c>
    </row>
    <row r="50" spans="1:11" x14ac:dyDescent="0.25">
      <c r="A50" s="31" t="s">
        <v>1139</v>
      </c>
      <c r="B50" s="27" t="str">
        <f>VLOOKUP(A50,Units!$B$2:$C$230,2,FALSE)</f>
        <v>mg/L</v>
      </c>
      <c r="C50" s="6" t="s">
        <v>1070</v>
      </c>
      <c r="D50" s="52">
        <v>3.3E-4</v>
      </c>
      <c r="E50" s="61">
        <v>3.0800000000000001E-2</v>
      </c>
      <c r="F50" s="52" t="s">
        <v>129</v>
      </c>
      <c r="G50" s="52" t="s">
        <v>129</v>
      </c>
      <c r="H50" s="52" t="s">
        <v>125</v>
      </c>
      <c r="I50" s="61">
        <v>5.8900000000000003E-3</v>
      </c>
      <c r="J50" s="61">
        <v>1.0699999999999999E-2</v>
      </c>
      <c r="K50" s="52" t="s">
        <v>61</v>
      </c>
    </row>
    <row r="51" spans="1:11" ht="16.149999999999999" hidden="1" customHeight="1" x14ac:dyDescent="0.25">
      <c r="A51" s="11" t="s">
        <v>1041</v>
      </c>
      <c r="B51" s="6"/>
      <c r="C51" s="6"/>
      <c r="D51" s="55">
        <f>IF(AND(D10&gt;60,D10&lt;=180),EXP(1.273*LN(D10)-4.705)/1000,0.007)</f>
        <v>7.0000000000000001E-3</v>
      </c>
      <c r="E51" s="55">
        <f>IF(AND(E10&gt;60,E10&lt;=180),EXP(1.273*LN(E10)-4.705)/1000,0.007)</f>
        <v>7.0000000000000001E-3</v>
      </c>
      <c r="F51" s="55">
        <f>IF(AND(F10&gt;60,F10&lt;=180),EXP(1.273*LN(F10)-4.705)/1000,0.007)</f>
        <v>7.0000000000000001E-3</v>
      </c>
      <c r="G51" s="56"/>
      <c r="H51" s="56"/>
      <c r="I51" s="56"/>
      <c r="J51" s="56"/>
      <c r="K51" s="56"/>
    </row>
    <row r="52" spans="1:11" x14ac:dyDescent="0.25">
      <c r="A52" s="31" t="s">
        <v>1118</v>
      </c>
      <c r="B52" s="27" t="str">
        <f>VLOOKUP(A52,Units!$B$2:$C$230,2,FALSE)</f>
        <v>mg/L</v>
      </c>
      <c r="C52" s="6" t="s">
        <v>1043</v>
      </c>
      <c r="D52" s="52">
        <v>6.6299999999999998E-2</v>
      </c>
      <c r="E52" s="52">
        <v>0.30599999999999999</v>
      </c>
      <c r="F52" s="52">
        <v>4.0099999999999997E-2</v>
      </c>
      <c r="G52" s="52">
        <v>3.9199999999999999E-2</v>
      </c>
      <c r="H52" s="52">
        <v>1.66E-2</v>
      </c>
      <c r="I52" s="52">
        <v>3.1300000000000001E-2</v>
      </c>
      <c r="J52" s="52">
        <v>0.20499999999999999</v>
      </c>
      <c r="K52" s="52" t="s">
        <v>61</v>
      </c>
    </row>
    <row r="53" spans="1:11" x14ac:dyDescent="0.25">
      <c r="A53" s="31" t="s">
        <v>1119</v>
      </c>
      <c r="B53" s="27" t="str">
        <f>VLOOKUP(A53,Units!$B$2:$C$230,2,FALSE)</f>
        <v>mg/L</v>
      </c>
      <c r="C53" s="6" t="s">
        <v>1043</v>
      </c>
      <c r="D53" s="52">
        <v>137</v>
      </c>
      <c r="E53" s="52">
        <v>1070</v>
      </c>
      <c r="F53" s="52">
        <v>368</v>
      </c>
      <c r="G53" s="52">
        <v>371</v>
      </c>
      <c r="H53" s="52">
        <v>122</v>
      </c>
      <c r="I53" s="52">
        <v>638</v>
      </c>
      <c r="J53" s="52">
        <v>533</v>
      </c>
      <c r="K53" s="52" t="s">
        <v>61</v>
      </c>
    </row>
    <row r="54" spans="1:11" x14ac:dyDescent="0.25">
      <c r="A54" s="31" t="s">
        <v>1120</v>
      </c>
      <c r="B54" s="27" t="str">
        <f>VLOOKUP(A54,Units!$B$2:$C$230,2,FALSE)</f>
        <v>mg/L</v>
      </c>
      <c r="C54" s="6" t="s">
        <v>1043</v>
      </c>
      <c r="D54" s="52">
        <v>3.32</v>
      </c>
      <c r="E54" s="52">
        <v>105</v>
      </c>
      <c r="F54" s="52">
        <v>0.92200000000000004</v>
      </c>
      <c r="G54" s="52">
        <v>0.98499999999999999</v>
      </c>
      <c r="H54" s="52">
        <v>0.251</v>
      </c>
      <c r="I54" s="52">
        <v>11.2</v>
      </c>
      <c r="J54" s="52">
        <v>27.5</v>
      </c>
      <c r="K54" s="52" t="s">
        <v>61</v>
      </c>
    </row>
    <row r="55" spans="1:11" x14ac:dyDescent="0.25">
      <c r="A55" s="31" t="s">
        <v>1121</v>
      </c>
      <c r="B55" s="27" t="str">
        <f>VLOOKUP(A55,Units!$B$2:$C$230,2,FALSE)</f>
        <v>mg/L</v>
      </c>
      <c r="C55" s="6">
        <v>2.5999999999999998E-5</v>
      </c>
      <c r="D55" s="52" t="s">
        <v>67</v>
      </c>
      <c r="E55" s="52">
        <v>6.3999999999999997E-6</v>
      </c>
      <c r="F55" s="52" t="s">
        <v>329</v>
      </c>
      <c r="G55" s="52" t="s">
        <v>329</v>
      </c>
      <c r="H55" s="52" t="s">
        <v>67</v>
      </c>
      <c r="I55" s="52" t="s">
        <v>329</v>
      </c>
      <c r="J55" s="52" t="s">
        <v>329</v>
      </c>
      <c r="K55" s="52" t="s">
        <v>61</v>
      </c>
    </row>
    <row r="56" spans="1:11" x14ac:dyDescent="0.25">
      <c r="A56" s="31" t="s">
        <v>1140</v>
      </c>
      <c r="B56" s="27" t="str">
        <f>VLOOKUP(A56,Units!$B$2:$C$230,2,FALSE)</f>
        <v>mg/L</v>
      </c>
      <c r="C56" s="6">
        <v>7.2999999999999995E-2</v>
      </c>
      <c r="D56" s="52">
        <v>2.9999999999999997E-4</v>
      </c>
      <c r="E56" s="52" t="s">
        <v>74</v>
      </c>
      <c r="F56" s="52">
        <v>4.8000000000000001E-4</v>
      </c>
      <c r="G56" s="52">
        <v>5.5999999999999995E-4</v>
      </c>
      <c r="H56" s="52">
        <v>1.4300000000000001E-3</v>
      </c>
      <c r="I56" s="52">
        <v>1.49E-3</v>
      </c>
      <c r="J56" s="52" t="s">
        <v>64</v>
      </c>
      <c r="K56" s="52" t="s">
        <v>61</v>
      </c>
    </row>
    <row r="57" spans="1:11" x14ac:dyDescent="0.25">
      <c r="A57" s="31" t="s">
        <v>1141</v>
      </c>
      <c r="B57" s="27" t="str">
        <f>VLOOKUP(A57,Units!$B$2:$C$230,2,FALSE)</f>
        <v>mg/L</v>
      </c>
      <c r="C57" s="6" t="s">
        <v>1071</v>
      </c>
      <c r="D57" s="61">
        <v>6.8599999999999994E-2</v>
      </c>
      <c r="E57" s="61">
        <v>2.25</v>
      </c>
      <c r="F57" s="61">
        <v>8.8200000000000001E-2</v>
      </c>
      <c r="G57" s="61">
        <v>9.1800000000000007E-2</v>
      </c>
      <c r="H57" s="52">
        <v>5.5999999999999995E-4</v>
      </c>
      <c r="I57" s="61">
        <v>0.108</v>
      </c>
      <c r="J57" s="61">
        <v>0.78600000000000003</v>
      </c>
      <c r="K57" s="52" t="s">
        <v>61</v>
      </c>
    </row>
    <row r="58" spans="1:11" ht="15" hidden="1" customHeight="1" x14ac:dyDescent="0.25">
      <c r="A58" s="11" t="s">
        <v>1042</v>
      </c>
      <c r="B58" s="6"/>
      <c r="C58" s="6"/>
      <c r="D58" s="55">
        <f>IF(AND(D10&gt;60,D10&lt;=180),EXP(0.76*LN(D10)+1.06)/1000,0.15)</f>
        <v>0.15</v>
      </c>
      <c r="E58" s="55">
        <f>IF(AND(E10&gt;60,E10&lt;=180),EXP(0.76*LN(E10)+1.06)/1000,0.15)</f>
        <v>0.15</v>
      </c>
      <c r="F58" s="55">
        <f>IF(AND(F10&gt;60,F10&lt;=180),EXP(0.76*LN(F10)+1.06)/1000,0.15)</f>
        <v>0.15</v>
      </c>
      <c r="G58" s="56"/>
      <c r="H58" s="56"/>
      <c r="I58" s="56"/>
      <c r="J58" s="56"/>
      <c r="K58" s="56"/>
    </row>
    <row r="59" spans="1:11" x14ac:dyDescent="0.25">
      <c r="A59" s="31" t="s">
        <v>1122</v>
      </c>
      <c r="B59" s="27" t="str">
        <f>VLOOKUP(A59,Units!$B$2:$C$230,2,FALSE)</f>
        <v>mg/L</v>
      </c>
      <c r="C59" s="13" t="s">
        <v>1044</v>
      </c>
      <c r="D59" s="62" t="s">
        <v>72</v>
      </c>
      <c r="E59" s="62" t="s">
        <v>124</v>
      </c>
      <c r="F59" s="62" t="s">
        <v>72</v>
      </c>
      <c r="G59" s="62" t="s">
        <v>72</v>
      </c>
      <c r="H59" s="62" t="s">
        <v>72</v>
      </c>
      <c r="I59" s="62" t="s">
        <v>72</v>
      </c>
      <c r="J59" s="62" t="s">
        <v>72</v>
      </c>
      <c r="K59" s="52" t="s">
        <v>61</v>
      </c>
    </row>
    <row r="60" spans="1:11" x14ac:dyDescent="0.25">
      <c r="A60" s="31" t="s">
        <v>1123</v>
      </c>
      <c r="B60" s="27" t="str">
        <f>VLOOKUP(A60,Units!$B$2:$C$230,2,FALSE)</f>
        <v>mg/L</v>
      </c>
      <c r="C60" s="6" t="s">
        <v>1043</v>
      </c>
      <c r="D60" s="52">
        <v>10.199999999999999</v>
      </c>
      <c r="E60" s="52">
        <v>13.6</v>
      </c>
      <c r="F60" s="52">
        <v>7.29</v>
      </c>
      <c r="G60" s="52">
        <v>7.4</v>
      </c>
      <c r="H60" s="52">
        <v>3.32</v>
      </c>
      <c r="I60" s="52">
        <v>3.19</v>
      </c>
      <c r="J60" s="52">
        <v>5.8</v>
      </c>
      <c r="K60" s="52" t="s">
        <v>61</v>
      </c>
    </row>
    <row r="61" spans="1:11" x14ac:dyDescent="0.25">
      <c r="A61" s="31" t="s">
        <v>1142</v>
      </c>
      <c r="B61" s="27" t="str">
        <f>VLOOKUP(A61,Units!$B$2:$C$230,2,FALSE)</f>
        <v>mg/L</v>
      </c>
      <c r="C61" s="6">
        <v>1E-3</v>
      </c>
      <c r="D61" s="52" t="s">
        <v>68</v>
      </c>
      <c r="E61" s="63" t="s">
        <v>1072</v>
      </c>
      <c r="F61" s="52">
        <v>4.4000000000000002E-4</v>
      </c>
      <c r="G61" s="52">
        <v>4.2000000000000002E-4</v>
      </c>
      <c r="H61" s="52" t="s">
        <v>125</v>
      </c>
      <c r="I61" s="52" t="s">
        <v>68</v>
      </c>
      <c r="J61" s="52">
        <v>5.1999999999999995E-4</v>
      </c>
      <c r="K61" s="52" t="s">
        <v>61</v>
      </c>
    </row>
    <row r="62" spans="1:11" x14ac:dyDescent="0.25">
      <c r="A62" s="31" t="s">
        <v>44</v>
      </c>
      <c r="B62" s="27" t="str">
        <f>VLOOKUP(A62,Units!$B$2:$C$230,2,FALSE)</f>
        <v>mg/L</v>
      </c>
      <c r="C62" s="6" t="s">
        <v>1043</v>
      </c>
      <c r="D62" s="52">
        <v>20.3</v>
      </c>
      <c r="E62" s="52">
        <v>31.9</v>
      </c>
      <c r="F62" s="52">
        <v>9.61</v>
      </c>
      <c r="G62" s="52">
        <v>9.5500000000000007</v>
      </c>
      <c r="H62" s="52">
        <v>11.7</v>
      </c>
      <c r="I62" s="52">
        <v>24.2</v>
      </c>
      <c r="J62" s="52">
        <v>25.9</v>
      </c>
      <c r="K62" s="52" t="s">
        <v>61</v>
      </c>
    </row>
    <row r="63" spans="1:11" x14ac:dyDescent="0.25">
      <c r="A63" s="31" t="s">
        <v>1124</v>
      </c>
      <c r="B63" s="27" t="str">
        <f>VLOOKUP(A63,Units!$B$2:$C$230,2,FALSE)</f>
        <v>mg/L</v>
      </c>
      <c r="C63" s="6" t="s">
        <v>1043</v>
      </c>
      <c r="D63" s="52">
        <v>9.48</v>
      </c>
      <c r="E63" s="52">
        <v>14.9</v>
      </c>
      <c r="F63" s="52">
        <v>4.49</v>
      </c>
      <c r="G63" s="52">
        <v>4.47</v>
      </c>
      <c r="H63" s="52">
        <v>5.48</v>
      </c>
      <c r="I63" s="52">
        <v>11.3</v>
      </c>
      <c r="J63" s="52">
        <v>12.1</v>
      </c>
      <c r="K63" s="52" t="s">
        <v>61</v>
      </c>
    </row>
    <row r="64" spans="1:11" x14ac:dyDescent="0.25">
      <c r="A64" s="31" t="s">
        <v>1143</v>
      </c>
      <c r="B64" s="27" t="str">
        <f>VLOOKUP(A64,Units!$B$2:$C$230,2,FALSE)</f>
        <v>mg/L</v>
      </c>
      <c r="C64" s="6">
        <v>1E-4</v>
      </c>
      <c r="D64" s="52" t="s">
        <v>125</v>
      </c>
      <c r="E64" s="64" t="s">
        <v>1073</v>
      </c>
      <c r="F64" s="52" t="s">
        <v>192</v>
      </c>
      <c r="G64" s="52" t="s">
        <v>192</v>
      </c>
      <c r="H64" s="52" t="s">
        <v>134</v>
      </c>
      <c r="I64" s="52" t="s">
        <v>125</v>
      </c>
      <c r="J64" s="52" t="s">
        <v>129</v>
      </c>
      <c r="K64" s="52" t="s">
        <v>61</v>
      </c>
    </row>
    <row r="65" spans="1:11" x14ac:dyDescent="0.25">
      <c r="A65" s="31" t="s">
        <v>1154</v>
      </c>
      <c r="B65" s="27" t="str">
        <f>VLOOKUP(A65,Units!$B$2:$C$230,2,FALSE)</f>
        <v>mg/L</v>
      </c>
      <c r="C65" s="6" t="s">
        <v>1043</v>
      </c>
      <c r="D65" s="52">
        <v>30.6</v>
      </c>
      <c r="E65" s="52">
        <v>25.4</v>
      </c>
      <c r="F65" s="52">
        <v>11</v>
      </c>
      <c r="G65" s="52">
        <v>11.6</v>
      </c>
      <c r="H65" s="52">
        <v>7.91</v>
      </c>
      <c r="I65" s="52">
        <v>17.399999999999999</v>
      </c>
      <c r="J65" s="52">
        <v>19.899999999999999</v>
      </c>
      <c r="K65" s="52" t="s">
        <v>61</v>
      </c>
    </row>
    <row r="66" spans="1:11" x14ac:dyDescent="0.25">
      <c r="A66" s="31" t="s">
        <v>1125</v>
      </c>
      <c r="B66" s="27" t="str">
        <f>VLOOKUP(A66,Units!$B$2:$C$230,2,FALSE)</f>
        <v>mg/L</v>
      </c>
      <c r="C66" s="6" t="s">
        <v>1043</v>
      </c>
      <c r="D66" s="52">
        <v>2.12</v>
      </c>
      <c r="E66" s="52">
        <v>2.56</v>
      </c>
      <c r="F66" s="52">
        <v>1.1000000000000001</v>
      </c>
      <c r="G66" s="52">
        <v>1.1200000000000001</v>
      </c>
      <c r="H66" s="52">
        <v>1.76</v>
      </c>
      <c r="I66" s="52">
        <v>1.94</v>
      </c>
      <c r="J66" s="52">
        <v>1.17</v>
      </c>
      <c r="K66" s="52" t="s">
        <v>61</v>
      </c>
    </row>
    <row r="67" spans="1:11" x14ac:dyDescent="0.25">
      <c r="A67" s="31" t="s">
        <v>1126</v>
      </c>
      <c r="B67" s="27" t="str">
        <f>VLOOKUP(A67,Units!$B$2:$C$230,2,FALSE)</f>
        <v>mg/L</v>
      </c>
      <c r="C67" s="6" t="s">
        <v>1043</v>
      </c>
      <c r="D67" s="52">
        <v>524</v>
      </c>
      <c r="E67" s="52">
        <v>1970</v>
      </c>
      <c r="F67" s="52">
        <v>644</v>
      </c>
      <c r="G67" s="52">
        <v>641</v>
      </c>
      <c r="H67" s="52">
        <v>267</v>
      </c>
      <c r="I67" s="52">
        <v>974</v>
      </c>
      <c r="J67" s="52">
        <v>984</v>
      </c>
      <c r="K67" s="52" t="s">
        <v>61</v>
      </c>
    </row>
    <row r="68" spans="1:11" x14ac:dyDescent="0.25">
      <c r="A68" s="31" t="s">
        <v>1155</v>
      </c>
      <c r="B68" s="27" t="str">
        <f>VLOOKUP(A68,Units!$B$2:$C$230,2,FALSE)</f>
        <v>mg/L</v>
      </c>
      <c r="C68" s="6">
        <v>8.0000000000000004E-4</v>
      </c>
      <c r="D68" s="52" t="s">
        <v>125</v>
      </c>
      <c r="E68" s="52">
        <v>1.14E-3</v>
      </c>
      <c r="F68" s="52">
        <v>2.8E-5</v>
      </c>
      <c r="G68" s="52">
        <v>2.9E-5</v>
      </c>
      <c r="H68" s="52" t="s">
        <v>134</v>
      </c>
      <c r="I68" s="52">
        <v>1.2300000000000001E-4</v>
      </c>
      <c r="J68" s="52">
        <v>2.1000000000000001E-4</v>
      </c>
      <c r="K68" s="52" t="s">
        <v>61</v>
      </c>
    </row>
    <row r="69" spans="1:11" x14ac:dyDescent="0.25">
      <c r="A69" s="31" t="s">
        <v>1127</v>
      </c>
      <c r="B69" s="27" t="str">
        <f>VLOOKUP(A69,Units!$B$2:$C$230,2,FALSE)</f>
        <v>mg/L</v>
      </c>
      <c r="C69" s="6">
        <v>0.1</v>
      </c>
      <c r="D69" s="52" t="s">
        <v>73</v>
      </c>
      <c r="E69" s="52" t="s">
        <v>91</v>
      </c>
      <c r="F69" s="52" t="s">
        <v>193</v>
      </c>
      <c r="G69" s="52" t="s">
        <v>193</v>
      </c>
      <c r="H69" s="52" t="s">
        <v>135</v>
      </c>
      <c r="I69" s="52" t="s">
        <v>73</v>
      </c>
      <c r="J69" s="52" t="s">
        <v>201</v>
      </c>
      <c r="K69" s="52" t="s">
        <v>61</v>
      </c>
    </row>
    <row r="70" spans="1:11" x14ac:dyDescent="0.25">
      <c r="A70" s="31" t="s">
        <v>1156</v>
      </c>
      <c r="B70" s="27" t="str">
        <f>VLOOKUP(A70,Units!$B$2:$C$230,2,FALSE)</f>
        <v>mg/L</v>
      </c>
      <c r="C70" s="6">
        <v>1.4999999999999999E-2</v>
      </c>
      <c r="D70" s="52">
        <v>1.35E-2</v>
      </c>
      <c r="E70" s="61">
        <v>1.5299999999999999E-2</v>
      </c>
      <c r="F70" s="52">
        <v>5.6099999999999997E-2</v>
      </c>
      <c r="G70" s="61">
        <v>5.6000000000000001E-2</v>
      </c>
      <c r="H70" s="52">
        <v>3.0800000000000001E-2</v>
      </c>
      <c r="I70" s="52">
        <v>8.7300000000000003E-2</v>
      </c>
      <c r="J70" s="52">
        <v>5.3600000000000002E-2</v>
      </c>
      <c r="K70" s="52" t="s">
        <v>61</v>
      </c>
    </row>
    <row r="71" spans="1:11" x14ac:dyDescent="0.25">
      <c r="A71" s="31" t="s">
        <v>1128</v>
      </c>
      <c r="B71" s="27" t="str">
        <f>VLOOKUP(A71,Units!$B$2:$C$230,2,FALSE)</f>
        <v>mg/L</v>
      </c>
      <c r="C71" s="6" t="s">
        <v>1043</v>
      </c>
      <c r="D71" s="52" t="s">
        <v>74</v>
      </c>
      <c r="E71" s="52" t="s">
        <v>92</v>
      </c>
      <c r="F71" s="52" t="s">
        <v>75</v>
      </c>
      <c r="G71" s="52" t="s">
        <v>75</v>
      </c>
      <c r="H71" s="52" t="s">
        <v>64</v>
      </c>
      <c r="I71" s="52" t="s">
        <v>74</v>
      </c>
      <c r="J71" s="52" t="s">
        <v>87</v>
      </c>
      <c r="K71" s="52" t="s">
        <v>61</v>
      </c>
    </row>
    <row r="72" spans="1:11" x14ac:dyDescent="0.25">
      <c r="A72" s="31" t="s">
        <v>1129</v>
      </c>
      <c r="B72" s="27" t="str">
        <f>VLOOKUP(A72,Units!$B$2:$C$230,2,FALSE)</f>
        <v>mg/L</v>
      </c>
      <c r="C72" s="6">
        <v>0.03</v>
      </c>
      <c r="D72" s="52">
        <v>0.71099999999999997</v>
      </c>
      <c r="E72" s="52">
        <v>488</v>
      </c>
      <c r="F72" s="52">
        <v>0.88600000000000001</v>
      </c>
      <c r="G72" s="52">
        <v>0.90800000000000003</v>
      </c>
      <c r="H72" s="52" t="s">
        <v>75</v>
      </c>
      <c r="I72" s="52">
        <v>5.72</v>
      </c>
      <c r="J72" s="52">
        <v>81.599999999999994</v>
      </c>
      <c r="K72" s="52" t="s">
        <v>61</v>
      </c>
    </row>
    <row r="73" spans="1:11" hidden="1" x14ac:dyDescent="0.25">
      <c r="A73" s="33"/>
      <c r="B73" s="34"/>
      <c r="C73" s="34"/>
      <c r="D73" s="56"/>
      <c r="E73" s="56"/>
      <c r="F73" s="56"/>
      <c r="G73" s="56"/>
      <c r="H73" s="56"/>
      <c r="I73" s="56"/>
      <c r="J73" s="56"/>
      <c r="K73" s="56"/>
    </row>
    <row r="74" spans="1:11" hidden="1" x14ac:dyDescent="0.25">
      <c r="A74" s="31" t="s">
        <v>18</v>
      </c>
      <c r="B74" s="27" t="str">
        <f>VLOOKUP(A74,Units!$B$2:$C$230,2,FALSE)</f>
        <v>mS/cm/deg C</v>
      </c>
      <c r="C74" s="27"/>
      <c r="D74" s="52" t="s">
        <v>820</v>
      </c>
      <c r="E74" s="52" t="s">
        <v>825</v>
      </c>
      <c r="F74" s="52" t="s">
        <v>832</v>
      </c>
      <c r="G74" s="52" t="s">
        <v>61</v>
      </c>
      <c r="H74" s="52" t="s">
        <v>324</v>
      </c>
      <c r="I74" s="52" t="s">
        <v>842</v>
      </c>
      <c r="J74" s="52" t="s">
        <v>905</v>
      </c>
      <c r="K74" s="52" t="s">
        <v>61</v>
      </c>
    </row>
    <row r="75" spans="1:11" hidden="1" x14ac:dyDescent="0.25">
      <c r="A75" s="31" t="s">
        <v>21</v>
      </c>
      <c r="B75" s="27" t="str">
        <f>VLOOKUP(A75,Units!$B$2:$C$230,2,FALSE)</f>
        <v>mg/L</v>
      </c>
      <c r="C75" s="27"/>
      <c r="D75" s="52" t="s">
        <v>453</v>
      </c>
      <c r="E75" s="52" t="s">
        <v>826</v>
      </c>
      <c r="F75" s="52" t="s">
        <v>409</v>
      </c>
      <c r="G75" s="52" t="s">
        <v>61</v>
      </c>
      <c r="H75" s="52" t="s">
        <v>348</v>
      </c>
      <c r="I75" s="52" t="s">
        <v>843</v>
      </c>
      <c r="J75" s="52" t="s">
        <v>394</v>
      </c>
      <c r="K75" s="52" t="s">
        <v>61</v>
      </c>
    </row>
    <row r="76" spans="1:11" hidden="1" x14ac:dyDescent="0.25">
      <c r="A76" s="31" t="s">
        <v>796</v>
      </c>
      <c r="B76" s="27" t="str">
        <f>VLOOKUP(A76,Units!$B$2:$C$230,2,FALSE)</f>
        <v>mg/L</v>
      </c>
      <c r="C76" s="27"/>
      <c r="D76" s="52" t="s">
        <v>61</v>
      </c>
      <c r="E76" s="52" t="s">
        <v>61</v>
      </c>
      <c r="F76" s="52" t="s">
        <v>61</v>
      </c>
      <c r="G76" s="52" t="s">
        <v>61</v>
      </c>
      <c r="H76" s="52" t="s">
        <v>61</v>
      </c>
      <c r="I76" s="52" t="s">
        <v>61</v>
      </c>
      <c r="J76" s="52" t="s">
        <v>61</v>
      </c>
      <c r="K76" s="52" t="s">
        <v>1004</v>
      </c>
    </row>
    <row r="77" spans="1:11" hidden="1" x14ac:dyDescent="0.25">
      <c r="A77" s="31" t="s">
        <v>37</v>
      </c>
      <c r="B77" s="27" t="str">
        <f>VLOOKUP(A77,Units!$B$2:$C$230,2,FALSE)</f>
        <v>mV</v>
      </c>
      <c r="C77" s="27"/>
      <c r="D77" s="52" t="s">
        <v>443</v>
      </c>
      <c r="E77" s="52" t="s">
        <v>573</v>
      </c>
      <c r="F77" s="52" t="s">
        <v>535</v>
      </c>
      <c r="G77" s="52" t="s">
        <v>61</v>
      </c>
      <c r="H77" s="52" t="s">
        <v>838</v>
      </c>
      <c r="I77" s="52" t="s">
        <v>844</v>
      </c>
      <c r="J77" s="52" t="s">
        <v>906</v>
      </c>
      <c r="K77" s="52" t="s">
        <v>61</v>
      </c>
    </row>
    <row r="78" spans="1:11" hidden="1" x14ac:dyDescent="0.25">
      <c r="A78" s="31" t="s">
        <v>38</v>
      </c>
      <c r="B78" s="27" t="str">
        <f>VLOOKUP(A78,Units!$B$2:$C$230,2,FALSE)</f>
        <v>Ph</v>
      </c>
      <c r="C78" s="27"/>
      <c r="D78" s="52">
        <v>7.5</v>
      </c>
      <c r="E78" s="52">
        <v>6.78</v>
      </c>
      <c r="F78" s="52">
        <v>7.88</v>
      </c>
      <c r="G78" s="52">
        <v>7.92</v>
      </c>
      <c r="H78" s="52">
        <v>8</v>
      </c>
      <c r="I78" s="52">
        <v>7.52</v>
      </c>
      <c r="J78" s="52">
        <v>4.8499999999999996</v>
      </c>
      <c r="K78" s="52" t="s">
        <v>61</v>
      </c>
    </row>
    <row r="79" spans="1:11" hidden="1" x14ac:dyDescent="0.25">
      <c r="A79" s="31" t="s">
        <v>40</v>
      </c>
      <c r="B79" s="27" t="str">
        <f>VLOOKUP(A79,Units!$B$2:$C$230,2,FALSE)</f>
        <v>mg/L</v>
      </c>
      <c r="C79" s="27"/>
      <c r="D79" s="52">
        <v>0.23</v>
      </c>
      <c r="E79" s="52" t="s">
        <v>63</v>
      </c>
      <c r="F79" s="52" t="s">
        <v>133</v>
      </c>
      <c r="G79" s="52">
        <v>4.1000000000000003E-3</v>
      </c>
      <c r="H79" s="52">
        <v>5.5E-2</v>
      </c>
      <c r="I79" s="52">
        <v>2.1000000000000001E-2</v>
      </c>
      <c r="J79" s="52" t="s">
        <v>63</v>
      </c>
      <c r="K79" s="52" t="s">
        <v>61</v>
      </c>
    </row>
    <row r="80" spans="1:11" ht="6.75" customHeight="1" x14ac:dyDescent="0.25">
      <c r="A80" s="108"/>
      <c r="C80" s="14"/>
      <c r="D80" s="57"/>
      <c r="E80" s="57"/>
      <c r="F80" s="57"/>
      <c r="G80" s="57"/>
      <c r="H80" s="57"/>
      <c r="I80" s="57"/>
      <c r="J80" s="57"/>
      <c r="K80" s="57"/>
    </row>
    <row r="81" spans="1:3" x14ac:dyDescent="0.25">
      <c r="A81" s="42" t="s">
        <v>1059</v>
      </c>
      <c r="B81" s="43"/>
      <c r="C81" s="14"/>
    </row>
    <row r="82" spans="1:3" x14ac:dyDescent="0.25">
      <c r="A82" s="44" t="s">
        <v>1060</v>
      </c>
      <c r="B82" s="16"/>
      <c r="C82" s="14"/>
    </row>
    <row r="83" spans="1:3" hidden="1" x14ac:dyDescent="0.25">
      <c r="A83" s="324" t="s">
        <v>1061</v>
      </c>
      <c r="B83" s="324"/>
      <c r="C83" s="324"/>
    </row>
    <row r="84" spans="1:3" x14ac:dyDescent="0.25">
      <c r="A84" s="323" t="s">
        <v>1062</v>
      </c>
      <c r="B84" s="323"/>
      <c r="C84" s="323"/>
    </row>
    <row r="85" spans="1:3" x14ac:dyDescent="0.25">
      <c r="A85" s="322" t="s">
        <v>1063</v>
      </c>
      <c r="B85" s="322"/>
      <c r="C85" s="322"/>
    </row>
    <row r="86" spans="1:3" x14ac:dyDescent="0.25">
      <c r="A86" s="98" t="s">
        <v>1158</v>
      </c>
      <c r="B86" s="99"/>
      <c r="C86" s="99"/>
    </row>
    <row r="87" spans="1:3" x14ac:dyDescent="0.25">
      <c r="A87" s="46" t="s">
        <v>1150</v>
      </c>
      <c r="B87" s="47"/>
      <c r="C87" s="14"/>
    </row>
    <row r="88" spans="1:3" x14ac:dyDescent="0.25">
      <c r="A88" s="48" t="s">
        <v>1151</v>
      </c>
      <c r="B88" s="47"/>
      <c r="C88" s="14"/>
    </row>
    <row r="89" spans="1:3" x14ac:dyDescent="0.25">
      <c r="A89" s="321" t="s">
        <v>1145</v>
      </c>
      <c r="B89" s="321"/>
      <c r="C89" s="14"/>
    </row>
    <row r="90" spans="1:3" x14ac:dyDescent="0.25">
      <c r="A90" s="46" t="s">
        <v>1149</v>
      </c>
      <c r="B90" s="58"/>
      <c r="C90" s="14"/>
    </row>
    <row r="91" spans="1:3" x14ac:dyDescent="0.25">
      <c r="A91" s="46" t="s">
        <v>1148</v>
      </c>
      <c r="B91" s="58"/>
      <c r="C91" s="14"/>
    </row>
    <row r="92" spans="1:3" x14ac:dyDescent="0.25">
      <c r="A92" s="45" t="s">
        <v>1185</v>
      </c>
      <c r="B92" s="58"/>
      <c r="C92" s="14"/>
    </row>
    <row r="93" spans="1:3" x14ac:dyDescent="0.25">
      <c r="A93" s="108" t="s">
        <v>1186</v>
      </c>
      <c r="B93" s="58"/>
      <c r="C93" s="14"/>
    </row>
    <row r="94" spans="1:3" x14ac:dyDescent="0.25">
      <c r="A94" s="16" t="s">
        <v>1187</v>
      </c>
      <c r="B94" s="58"/>
      <c r="C94" s="14"/>
    </row>
    <row r="95" spans="1:3" x14ac:dyDescent="0.25">
      <c r="A95" s="108" t="s">
        <v>1188</v>
      </c>
      <c r="B95" s="58"/>
      <c r="C95" s="14"/>
    </row>
    <row r="96" spans="1:3" x14ac:dyDescent="0.25">
      <c r="A96" s="108"/>
      <c r="B96" s="58"/>
      <c r="C96" s="14"/>
    </row>
    <row r="97" spans="1:3" x14ac:dyDescent="0.25">
      <c r="A97" s="50" t="s">
        <v>1157</v>
      </c>
      <c r="B97" s="58"/>
      <c r="C97" s="14"/>
    </row>
    <row r="98" spans="1:3" x14ac:dyDescent="0.25">
      <c r="A98" s="50" t="s">
        <v>1168</v>
      </c>
      <c r="B98" s="58"/>
      <c r="C98" s="14"/>
    </row>
    <row r="99" spans="1:3" x14ac:dyDescent="0.25">
      <c r="A99" s="51" t="s">
        <v>1191</v>
      </c>
      <c r="B99" s="58"/>
      <c r="C99" s="14"/>
    </row>
    <row r="100" spans="1:3" x14ac:dyDescent="0.25">
      <c r="A100" s="51" t="s">
        <v>1190</v>
      </c>
      <c r="B100" s="58"/>
      <c r="C100" s="14"/>
    </row>
    <row r="101" spans="1:3" x14ac:dyDescent="0.25">
      <c r="A101" s="51" t="s">
        <v>1171</v>
      </c>
      <c r="B101" s="58"/>
      <c r="C101" s="14"/>
    </row>
    <row r="102" spans="1:3" x14ac:dyDescent="0.25">
      <c r="A102" s="51" t="s">
        <v>1189</v>
      </c>
      <c r="B102" s="58"/>
      <c r="C102" s="14"/>
    </row>
    <row r="103" spans="1:3" x14ac:dyDescent="0.25">
      <c r="A103" s="50" t="s">
        <v>1175</v>
      </c>
      <c r="B103" s="58"/>
      <c r="C103" s="14"/>
    </row>
    <row r="104" spans="1:3" x14ac:dyDescent="0.25">
      <c r="B104" s="16"/>
      <c r="C104" s="14"/>
    </row>
  </sheetData>
  <mergeCells count="4">
    <mergeCell ref="A89:B89"/>
    <mergeCell ref="A85:C85"/>
    <mergeCell ref="A84:C84"/>
    <mergeCell ref="A83:C83"/>
  </mergeCells>
  <conditionalFormatting sqref="D8:J25 D27:J72 E26 G26:J26">
    <cfRule type="expression" dxfId="44" priority="1">
      <formula>ISNUMBER((SUBSTITUTE(D8,"J","")*1))</formula>
    </cfRule>
    <cfRule type="expression" dxfId="43" priority="28">
      <formula>AND(ISNUMBER($C8),((LEFT(D8,LEN(D8)-2))*1)&gt;$C8)</formula>
    </cfRule>
  </conditionalFormatting>
  <pageMargins left="1" right="1" top="0.75" bottom="0.5" header="0.3" footer="0.25"/>
  <pageSetup paperSize="17" scale="95" orientation="landscape"/>
  <headerFooter>
    <oddFooter>&amp;L&amp;8ES102011123831RDD&amp;R&amp;8Page &amp;P of &amp;N</oddFooter>
  </headerFooter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"/>
  <sheetViews>
    <sheetView view="pageBreakPreview" zoomScale="115" zoomScaleNormal="100" zoomScaleSheetLayoutView="115" workbookViewId="0">
      <selection activeCell="B23" sqref="B23"/>
    </sheetView>
  </sheetViews>
  <sheetFormatPr defaultRowHeight="15" x14ac:dyDescent="0.25"/>
  <cols>
    <col min="1" max="1" width="24.7109375" customWidth="1"/>
    <col min="2" max="2" width="16.42578125" customWidth="1"/>
    <col min="3" max="3" width="14.7109375" customWidth="1"/>
    <col min="4" max="5" width="13.42578125" customWidth="1"/>
    <col min="6" max="6" width="0" hidden="1" customWidth="1"/>
  </cols>
  <sheetData>
    <row r="1" spans="1:6" x14ac:dyDescent="0.25">
      <c r="A1" s="258" t="s">
        <v>1250</v>
      </c>
      <c r="B1" s="195"/>
      <c r="C1" s="194"/>
      <c r="D1" s="194"/>
      <c r="E1" s="194"/>
      <c r="F1" s="194"/>
    </row>
    <row r="2" spans="1:6" ht="12.75" customHeight="1" x14ac:dyDescent="0.25">
      <c r="A2" s="259" t="s">
        <v>1027</v>
      </c>
      <c r="B2" s="195"/>
      <c r="C2" s="194"/>
      <c r="D2" s="194"/>
      <c r="E2" s="194"/>
      <c r="F2" s="194"/>
    </row>
    <row r="3" spans="1:6" ht="2.25" customHeight="1" x14ac:dyDescent="0.25">
      <c r="A3" s="194"/>
      <c r="B3" s="195"/>
      <c r="C3" s="194"/>
      <c r="D3" s="194"/>
      <c r="E3" s="194"/>
      <c r="F3" s="194"/>
    </row>
    <row r="4" spans="1:6" ht="28.5" customHeight="1" x14ac:dyDescent="0.25">
      <c r="A4" s="207" t="s">
        <v>1251</v>
      </c>
      <c r="B4" s="208" t="s">
        <v>1252</v>
      </c>
      <c r="C4" s="209" t="s">
        <v>1253</v>
      </c>
      <c r="D4" s="210" t="s">
        <v>1254</v>
      </c>
      <c r="E4" s="210" t="s">
        <v>1255</v>
      </c>
      <c r="F4" s="211" t="s">
        <v>1256</v>
      </c>
    </row>
    <row r="5" spans="1:6" x14ac:dyDescent="0.25">
      <c r="A5" s="325" t="s">
        <v>1272</v>
      </c>
      <c r="B5" s="199" t="s">
        <v>1193</v>
      </c>
      <c r="C5" s="200">
        <v>42420.417060185187</v>
      </c>
      <c r="D5" s="162">
        <v>35.299999999999997</v>
      </c>
      <c r="E5" s="162">
        <v>29.88</v>
      </c>
      <c r="F5" s="196" t="s">
        <v>1257</v>
      </c>
    </row>
    <row r="6" spans="1:6" x14ac:dyDescent="0.25">
      <c r="A6" s="325"/>
      <c r="B6" s="201" t="s">
        <v>1194</v>
      </c>
      <c r="C6" s="200">
        <v>42417.607719907406</v>
      </c>
      <c r="D6" s="162">
        <v>63.11</v>
      </c>
      <c r="E6" s="162">
        <v>48.414000000000001</v>
      </c>
      <c r="F6" s="196" t="s">
        <v>1258</v>
      </c>
    </row>
    <row r="7" spans="1:6" x14ac:dyDescent="0.25">
      <c r="A7" s="325"/>
      <c r="B7" s="201" t="s">
        <v>1195</v>
      </c>
      <c r="C7" s="200">
        <v>42421.610798611109</v>
      </c>
      <c r="D7" s="162">
        <v>35.4</v>
      </c>
      <c r="E7" s="162">
        <v>28.321999999999999</v>
      </c>
      <c r="F7" s="196" t="s">
        <v>1259</v>
      </c>
    </row>
    <row r="8" spans="1:6" x14ac:dyDescent="0.25">
      <c r="A8" s="325"/>
      <c r="B8" s="201" t="s">
        <v>1196</v>
      </c>
      <c r="C8" s="200">
        <v>42422.661643518521</v>
      </c>
      <c r="D8" s="162">
        <v>38</v>
      </c>
      <c r="E8" s="162">
        <v>23.015000000000001</v>
      </c>
      <c r="F8" s="196" t="s">
        <v>1257</v>
      </c>
    </row>
    <row r="9" spans="1:6" x14ac:dyDescent="0.25">
      <c r="A9" s="325"/>
      <c r="B9" s="201" t="s">
        <v>1197</v>
      </c>
      <c r="C9" s="200">
        <v>42422.494375000002</v>
      </c>
      <c r="D9" s="162">
        <v>39.200000000000003</v>
      </c>
      <c r="E9" s="162">
        <v>34.488</v>
      </c>
      <c r="F9" s="196" t="s">
        <v>1257</v>
      </c>
    </row>
    <row r="10" spans="1:6" x14ac:dyDescent="0.25">
      <c r="A10" s="325"/>
      <c r="B10" s="201" t="s">
        <v>1199</v>
      </c>
      <c r="C10" s="257">
        <v>42420.666909722226</v>
      </c>
      <c r="D10" s="162">
        <v>31.09</v>
      </c>
      <c r="E10" s="162">
        <v>26.251999999999999</v>
      </c>
      <c r="F10" s="196" t="s">
        <v>1258</v>
      </c>
    </row>
    <row r="11" spans="1:6" x14ac:dyDescent="0.25">
      <c r="A11" s="326" t="s">
        <v>1273</v>
      </c>
      <c r="B11" s="202" t="s">
        <v>1193</v>
      </c>
      <c r="C11" s="200">
        <v>42523.573622685188</v>
      </c>
      <c r="D11" s="163">
        <v>35.299999999999997</v>
      </c>
      <c r="E11" s="163">
        <v>29.914999999999999</v>
      </c>
      <c r="F11" s="196" t="s">
        <v>1257</v>
      </c>
    </row>
    <row r="12" spans="1:6" x14ac:dyDescent="0.25">
      <c r="A12" s="325"/>
      <c r="B12" s="201" t="s">
        <v>1194</v>
      </c>
      <c r="C12" s="200">
        <v>42522.513472222221</v>
      </c>
      <c r="D12" s="162">
        <v>63.11</v>
      </c>
      <c r="E12" s="162">
        <v>48.271000000000001</v>
      </c>
      <c r="F12" s="196" t="s">
        <v>1260</v>
      </c>
    </row>
    <row r="13" spans="1:6" x14ac:dyDescent="0.25">
      <c r="A13" s="325"/>
      <c r="B13" s="201" t="s">
        <v>1195</v>
      </c>
      <c r="C13" s="200">
        <v>42525.635625000003</v>
      </c>
      <c r="D13" s="162">
        <v>35.4</v>
      </c>
      <c r="E13" s="162">
        <v>27.452000000000002</v>
      </c>
      <c r="F13" s="196" t="s">
        <v>1257</v>
      </c>
    </row>
    <row r="14" spans="1:6" x14ac:dyDescent="0.25">
      <c r="A14" s="325"/>
      <c r="B14" s="201" t="s">
        <v>1196</v>
      </c>
      <c r="C14" s="200">
        <v>42524.557766203703</v>
      </c>
      <c r="D14" s="162">
        <v>38</v>
      </c>
      <c r="E14" s="162">
        <v>22.625</v>
      </c>
      <c r="F14" s="196" t="s">
        <v>1260</v>
      </c>
    </row>
    <row r="15" spans="1:6" x14ac:dyDescent="0.25">
      <c r="A15" s="325"/>
      <c r="B15" s="201" t="s">
        <v>1197</v>
      </c>
      <c r="C15" s="200">
        <v>42525.608206018522</v>
      </c>
      <c r="D15" s="162">
        <v>39.200000000000003</v>
      </c>
      <c r="E15" s="162">
        <v>34.661000000000001</v>
      </c>
      <c r="F15" s="196" t="s">
        <v>1260</v>
      </c>
    </row>
    <row r="16" spans="1:6" x14ac:dyDescent="0.25">
      <c r="A16" s="325"/>
      <c r="B16" s="201" t="s">
        <v>1199</v>
      </c>
      <c r="C16" s="200">
        <v>42522.630370370367</v>
      </c>
      <c r="D16" s="162">
        <v>31.09</v>
      </c>
      <c r="E16" s="162">
        <v>26.236000000000001</v>
      </c>
      <c r="F16" s="196" t="s">
        <v>1257</v>
      </c>
    </row>
    <row r="17" spans="1:6" x14ac:dyDescent="0.25">
      <c r="A17" s="325"/>
      <c r="B17" s="201" t="s">
        <v>1200</v>
      </c>
      <c r="C17" s="200">
        <v>42527.375138888892</v>
      </c>
      <c r="D17" s="162">
        <v>32.61</v>
      </c>
      <c r="E17" s="162">
        <v>33.238999999999997</v>
      </c>
      <c r="F17" s="196" t="s">
        <v>1260</v>
      </c>
    </row>
    <row r="18" spans="1:6" ht="6.75" customHeight="1" x14ac:dyDescent="0.25">
      <c r="A18" s="212"/>
      <c r="B18" s="203"/>
      <c r="C18" s="204"/>
      <c r="D18" s="205"/>
      <c r="E18" s="205"/>
      <c r="F18" s="196" t="s">
        <v>1260</v>
      </c>
    </row>
    <row r="19" spans="1:6" x14ac:dyDescent="0.25">
      <c r="A19" s="197" t="s">
        <v>1281</v>
      </c>
      <c r="B19" s="198"/>
      <c r="C19" s="194"/>
      <c r="D19" s="194"/>
      <c r="E19" s="194"/>
      <c r="F19" s="194"/>
    </row>
    <row r="20" spans="1:6" x14ac:dyDescent="0.25">
      <c r="A20" s="206" t="s">
        <v>1261</v>
      </c>
      <c r="B20" s="194"/>
      <c r="C20" s="194"/>
      <c r="D20" s="194"/>
      <c r="E20" s="194"/>
      <c r="F20" s="194"/>
    </row>
  </sheetData>
  <mergeCells count="2">
    <mergeCell ref="A5:A10"/>
    <mergeCell ref="A11:A17"/>
  </mergeCells>
  <pageMargins left="0.7" right="0.7" top="0.75" bottom="0.75" header="0.3" footer="0.3"/>
  <pageSetup orientation="landscape" horizontalDpi="1200" verticalDpi="120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KJ97"/>
  <sheetViews>
    <sheetView view="pageBreakPreview" zoomScaleNormal="70" zoomScaleSheetLayoutView="100" workbookViewId="0">
      <pane xSplit="1" ySplit="15" topLeftCell="B77" activePane="bottomRight" state="frozen"/>
      <selection pane="topRight" activeCell="B1" sqref="B1"/>
      <selection pane="bottomLeft" activeCell="A16" sqref="A16"/>
      <selection pane="bottomRight" sqref="A1:C1"/>
    </sheetView>
  </sheetViews>
  <sheetFormatPr defaultRowHeight="15" x14ac:dyDescent="0.25"/>
  <cols>
    <col min="1" max="1" width="22.28515625" style="10" customWidth="1"/>
    <col min="2" max="2" width="6.28515625" style="14" customWidth="1"/>
    <col min="3" max="3" width="13" style="3" customWidth="1"/>
    <col min="4" max="4" width="9.5703125" style="15" hidden="1" customWidth="1"/>
    <col min="5" max="5" width="11.140625" style="15" hidden="1" customWidth="1"/>
    <col min="6" max="6" width="11.5703125" style="15" hidden="1" customWidth="1"/>
    <col min="7" max="8" width="10" style="15" hidden="1" customWidth="1"/>
    <col min="9" max="9" width="9.28515625" style="15" hidden="1" customWidth="1"/>
    <col min="10" max="10" width="10.7109375" style="15" hidden="1" customWidth="1"/>
    <col min="11" max="27" width="10.28515625" style="15" hidden="1" customWidth="1"/>
    <col min="28" max="35" width="10.42578125" style="15" hidden="1" customWidth="1"/>
    <col min="36" max="36" width="10.28515625" style="15" hidden="1" customWidth="1"/>
    <col min="37" max="37" width="12.28515625" style="15" hidden="1" customWidth="1"/>
    <col min="38" max="38" width="12" style="15" hidden="1" customWidth="1"/>
    <col min="39" max="39" width="11.7109375" style="15" hidden="1" customWidth="1"/>
    <col min="40" max="40" width="12" style="15" hidden="1" customWidth="1"/>
    <col min="41" max="41" width="11.7109375" style="15" hidden="1" customWidth="1"/>
    <col min="42" max="42" width="12.140625" style="15" hidden="1" customWidth="1"/>
    <col min="43" max="43" width="12" style="15" hidden="1" customWidth="1"/>
    <col min="44" max="44" width="11.7109375" style="15" hidden="1" customWidth="1"/>
    <col min="45" max="46" width="12.140625" style="15" hidden="1" customWidth="1"/>
    <col min="47" max="47" width="11.7109375" style="15" hidden="1" customWidth="1"/>
    <col min="48" max="48" width="12.140625" style="15" hidden="1" customWidth="1"/>
    <col min="49" max="49" width="12" style="15" hidden="1" customWidth="1"/>
    <col min="50" max="50" width="12.7109375" style="15" hidden="1" customWidth="1"/>
    <col min="51" max="51" width="12" style="15" hidden="1" customWidth="1"/>
    <col min="52" max="52" width="11.7109375" style="15" hidden="1" customWidth="1"/>
    <col min="53" max="53" width="12.140625" style="15" hidden="1" customWidth="1"/>
    <col min="54" max="54" width="12" style="15" hidden="1" customWidth="1"/>
    <col min="55" max="55" width="12.140625" style="15" hidden="1" customWidth="1"/>
    <col min="56" max="56" width="11.85546875" style="15" hidden="1" customWidth="1"/>
    <col min="57" max="57" width="11.7109375" style="15" hidden="1" customWidth="1"/>
    <col min="58" max="58" width="12.7109375" style="15" hidden="1" customWidth="1"/>
    <col min="59" max="59" width="12.85546875" style="15" hidden="1" customWidth="1"/>
    <col min="60" max="60" width="12.28515625" style="15" hidden="1" customWidth="1"/>
    <col min="61" max="61" width="12" style="15" hidden="1" customWidth="1"/>
    <col min="62" max="62" width="12.42578125" style="15" hidden="1" customWidth="1"/>
    <col min="63" max="63" width="11.7109375" style="15" hidden="1" customWidth="1"/>
    <col min="64" max="64" width="12.28515625" style="15" hidden="1" customWidth="1"/>
    <col min="65" max="65" width="12.140625" style="15" hidden="1" customWidth="1"/>
    <col min="66" max="66" width="12.42578125" style="15" hidden="1" customWidth="1"/>
    <col min="67" max="67" width="12.7109375" style="15" hidden="1" customWidth="1"/>
    <col min="68" max="77" width="10.7109375" style="15" hidden="1" customWidth="1"/>
    <col min="78" max="80" width="11.7109375" style="15" hidden="1" customWidth="1"/>
    <col min="81" max="86" width="10.7109375" style="15" hidden="1" customWidth="1"/>
    <col min="87" max="89" width="11.7109375" style="15" hidden="1" customWidth="1"/>
    <col min="90" max="90" width="13.28515625" style="15" hidden="1" customWidth="1"/>
    <col min="91" max="91" width="8.85546875" hidden="1" customWidth="1"/>
    <col min="92" max="101" width="12" customWidth="1"/>
    <col min="102" max="107" width="12" hidden="1" customWidth="1"/>
    <col min="108" max="110" width="12" customWidth="1"/>
    <col min="111" max="295" width="12" hidden="1" customWidth="1"/>
  </cols>
  <sheetData>
    <row r="1" spans="1:295" s="122" customFormat="1" ht="12.75" x14ac:dyDescent="0.2">
      <c r="A1" s="327" t="s">
        <v>1247</v>
      </c>
      <c r="B1" s="327"/>
      <c r="C1" s="327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8"/>
      <c r="AG1" s="308"/>
      <c r="AH1" s="308"/>
      <c r="AI1" s="308"/>
      <c r="AJ1" s="308"/>
      <c r="AK1" s="308"/>
      <c r="AL1" s="308"/>
      <c r="AM1" s="308"/>
      <c r="AN1" s="308"/>
      <c r="AO1" s="308"/>
      <c r="AP1" s="308"/>
      <c r="AQ1" s="308"/>
      <c r="AR1" s="308"/>
      <c r="AS1" s="308"/>
      <c r="AT1" s="308"/>
      <c r="AU1" s="308"/>
      <c r="AV1" s="308"/>
      <c r="AW1" s="308"/>
      <c r="AX1" s="308"/>
      <c r="AY1" s="308"/>
      <c r="AZ1" s="308"/>
      <c r="BA1" s="308"/>
      <c r="BB1" s="308"/>
      <c r="BC1" s="308"/>
      <c r="BD1" s="308"/>
      <c r="BE1" s="308"/>
      <c r="BF1" s="308"/>
      <c r="BG1" s="308"/>
      <c r="BH1" s="308"/>
      <c r="BI1" s="308"/>
      <c r="BJ1" s="308"/>
      <c r="BK1" s="308"/>
      <c r="BL1" s="308"/>
      <c r="BM1" s="308"/>
      <c r="BN1" s="308"/>
      <c r="BO1" s="308"/>
      <c r="BP1" s="308"/>
      <c r="BQ1" s="308"/>
      <c r="BR1" s="308"/>
      <c r="BS1" s="308"/>
      <c r="BT1" s="308"/>
      <c r="BU1" s="308"/>
      <c r="BV1" s="308"/>
      <c r="BW1" s="308"/>
      <c r="BX1" s="308"/>
      <c r="BY1" s="308"/>
      <c r="BZ1" s="308"/>
      <c r="CA1" s="308"/>
      <c r="CB1" s="308"/>
      <c r="CC1" s="308"/>
      <c r="CD1" s="308"/>
      <c r="CE1" s="308"/>
      <c r="CF1" s="308"/>
      <c r="CG1" s="308"/>
      <c r="CH1" s="308"/>
      <c r="CI1" s="308"/>
      <c r="CJ1" s="308"/>
      <c r="CK1" s="308"/>
      <c r="CL1" s="308"/>
    </row>
    <row r="2" spans="1:295" s="122" customFormat="1" ht="12.75" x14ac:dyDescent="0.2">
      <c r="A2" s="106" t="s">
        <v>1027</v>
      </c>
      <c r="B2" s="120"/>
      <c r="C2" s="120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8"/>
      <c r="AA2" s="308"/>
      <c r="AB2" s="308"/>
      <c r="AC2" s="308"/>
      <c r="AD2" s="308"/>
      <c r="AE2" s="308"/>
      <c r="AF2" s="308"/>
      <c r="AG2" s="308"/>
      <c r="AH2" s="308"/>
      <c r="AI2" s="308"/>
      <c r="AJ2" s="308"/>
      <c r="AK2" s="308"/>
      <c r="AL2" s="308"/>
      <c r="AM2" s="308"/>
      <c r="AN2" s="308"/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308"/>
      <c r="BE2" s="308"/>
      <c r="BF2" s="308"/>
      <c r="BG2" s="308"/>
      <c r="BH2" s="308"/>
      <c r="BI2" s="308"/>
      <c r="BJ2" s="308"/>
      <c r="BK2" s="308"/>
      <c r="BL2" s="308"/>
      <c r="BM2" s="308"/>
      <c r="BN2" s="308"/>
      <c r="BO2" s="308"/>
      <c r="BP2" s="308"/>
      <c r="BQ2" s="308"/>
      <c r="BR2" s="308"/>
      <c r="BS2" s="308"/>
      <c r="BT2" s="308"/>
      <c r="BU2" s="308"/>
      <c r="BV2" s="308"/>
      <c r="BW2" s="308"/>
      <c r="BX2" s="308"/>
      <c r="BY2" s="308"/>
      <c r="BZ2" s="308"/>
      <c r="CA2" s="308"/>
      <c r="CB2" s="308"/>
      <c r="CC2" s="308"/>
      <c r="CD2" s="308"/>
      <c r="CE2" s="308"/>
      <c r="CF2" s="308"/>
      <c r="CG2" s="308"/>
      <c r="CH2" s="308"/>
      <c r="CI2" s="308"/>
      <c r="CJ2" s="308"/>
      <c r="CK2" s="308"/>
      <c r="CL2" s="308"/>
    </row>
    <row r="3" spans="1:295" s="58" customFormat="1" ht="28.5" customHeight="1" x14ac:dyDescent="0.2">
      <c r="A3" s="272"/>
      <c r="B3" s="263"/>
      <c r="C3" s="73" t="s">
        <v>1045</v>
      </c>
      <c r="D3" s="264" t="s">
        <v>822</v>
      </c>
      <c r="E3" s="264" t="s">
        <v>828</v>
      </c>
      <c r="F3" s="264" t="s">
        <v>847</v>
      </c>
      <c r="G3" s="264" t="s">
        <v>834</v>
      </c>
      <c r="H3" s="264" t="s">
        <v>840</v>
      </c>
      <c r="I3" s="264" t="s">
        <v>845</v>
      </c>
      <c r="J3" s="264" t="s">
        <v>851</v>
      </c>
      <c r="K3" s="264" t="s">
        <v>853</v>
      </c>
      <c r="L3" s="264" t="s">
        <v>855</v>
      </c>
      <c r="M3" s="264" t="s">
        <v>857</v>
      </c>
      <c r="N3" s="264" t="s">
        <v>858</v>
      </c>
      <c r="O3" s="264" t="s">
        <v>861</v>
      </c>
      <c r="P3" s="264" t="s">
        <v>862</v>
      </c>
      <c r="Q3" s="264" t="s">
        <v>864</v>
      </c>
      <c r="R3" s="264" t="s">
        <v>866</v>
      </c>
      <c r="S3" s="264" t="s">
        <v>868</v>
      </c>
      <c r="T3" s="264" t="s">
        <v>870</v>
      </c>
      <c r="U3" s="264" t="s">
        <v>877</v>
      </c>
      <c r="V3" s="264" t="s">
        <v>878</v>
      </c>
      <c r="W3" s="264" t="s">
        <v>879</v>
      </c>
      <c r="X3" s="264" t="s">
        <v>880</v>
      </c>
      <c r="Y3" s="264" t="s">
        <v>881</v>
      </c>
      <c r="Z3" s="264" t="s">
        <v>882</v>
      </c>
      <c r="AA3" s="264" t="s">
        <v>884</v>
      </c>
      <c r="AB3" s="264" t="s">
        <v>886</v>
      </c>
      <c r="AC3" s="264" t="s">
        <v>892</v>
      </c>
      <c r="AD3" s="264" t="s">
        <v>890</v>
      </c>
      <c r="AE3" s="264" t="s">
        <v>891</v>
      </c>
      <c r="AF3" s="264" t="s">
        <v>895</v>
      </c>
      <c r="AG3" s="264" t="s">
        <v>897</v>
      </c>
      <c r="AH3" s="264" t="s">
        <v>910</v>
      </c>
      <c r="AI3" s="264" t="s">
        <v>901</v>
      </c>
      <c r="AJ3" s="264" t="s">
        <v>908</v>
      </c>
      <c r="AK3" s="264" t="s">
        <v>921</v>
      </c>
      <c r="AL3" s="264" t="s">
        <v>922</v>
      </c>
      <c r="AM3" s="264" t="s">
        <v>924</v>
      </c>
      <c r="AN3" s="264" t="s">
        <v>927</v>
      </c>
      <c r="AO3" s="264" t="s">
        <v>928</v>
      </c>
      <c r="AP3" s="264" t="s">
        <v>930</v>
      </c>
      <c r="AQ3" s="264" t="s">
        <v>932</v>
      </c>
      <c r="AR3" s="264" t="s">
        <v>935</v>
      </c>
      <c r="AS3" s="264" t="s">
        <v>937</v>
      </c>
      <c r="AT3" s="264" t="s">
        <v>938</v>
      </c>
      <c r="AU3" s="264" t="s">
        <v>941</v>
      </c>
      <c r="AV3" s="264" t="s">
        <v>944</v>
      </c>
      <c r="AW3" s="264" t="s">
        <v>945</v>
      </c>
      <c r="AX3" s="264" t="s">
        <v>947</v>
      </c>
      <c r="AY3" s="264" t="s">
        <v>949</v>
      </c>
      <c r="AZ3" s="264" t="s">
        <v>951</v>
      </c>
      <c r="BA3" s="264" t="s">
        <v>953</v>
      </c>
      <c r="BB3" s="264" t="s">
        <v>955</v>
      </c>
      <c r="BC3" s="264" t="s">
        <v>956</v>
      </c>
      <c r="BD3" s="264" t="s">
        <v>958</v>
      </c>
      <c r="BE3" s="264" t="s">
        <v>960</v>
      </c>
      <c r="BF3" s="264" t="s">
        <v>962</v>
      </c>
      <c r="BG3" s="264" t="s">
        <v>964</v>
      </c>
      <c r="BH3" s="264" t="s">
        <v>967</v>
      </c>
      <c r="BI3" s="264" t="s">
        <v>970</v>
      </c>
      <c r="BJ3" s="264" t="s">
        <v>972</v>
      </c>
      <c r="BK3" s="264" t="s">
        <v>973</v>
      </c>
      <c r="BL3" s="264" t="s">
        <v>975</v>
      </c>
      <c r="BM3" s="264" t="s">
        <v>977</v>
      </c>
      <c r="BN3" s="264" t="s">
        <v>979</v>
      </c>
      <c r="BO3" s="264" t="s">
        <v>980</v>
      </c>
      <c r="BP3" s="264" t="s">
        <v>982</v>
      </c>
      <c r="BQ3" s="264" t="s">
        <v>983</v>
      </c>
      <c r="BR3" s="264" t="s">
        <v>984</v>
      </c>
      <c r="BS3" s="264" t="s">
        <v>985</v>
      </c>
      <c r="BT3" s="264" t="s">
        <v>988</v>
      </c>
      <c r="BU3" s="264" t="s">
        <v>989</v>
      </c>
      <c r="BV3" s="264" t="s">
        <v>990</v>
      </c>
      <c r="BW3" s="264" t="s">
        <v>992</v>
      </c>
      <c r="BX3" s="264" t="s">
        <v>994</v>
      </c>
      <c r="BY3" s="264" t="s">
        <v>995</v>
      </c>
      <c r="BZ3" s="264" t="s">
        <v>996</v>
      </c>
      <c r="CA3" s="264" t="s">
        <v>998</v>
      </c>
      <c r="CB3" s="264" t="s">
        <v>1001</v>
      </c>
      <c r="CC3" s="264" t="s">
        <v>1005</v>
      </c>
      <c r="CD3" s="264" t="s">
        <v>1006</v>
      </c>
      <c r="CE3" s="264" t="s">
        <v>1007</v>
      </c>
      <c r="CF3" s="264" t="s">
        <v>1009</v>
      </c>
      <c r="CG3" s="264" t="s">
        <v>1011</v>
      </c>
      <c r="CH3" s="264" t="s">
        <v>1014</v>
      </c>
      <c r="CI3" s="264" t="s">
        <v>1015</v>
      </c>
      <c r="CJ3" s="264" t="s">
        <v>1017</v>
      </c>
      <c r="CK3" s="264" t="s">
        <v>1021</v>
      </c>
      <c r="CL3" s="264" t="s">
        <v>1023</v>
      </c>
      <c r="CM3" s="175"/>
      <c r="CN3" s="275" t="s">
        <v>1193</v>
      </c>
      <c r="CO3" s="275" t="s">
        <v>1193</v>
      </c>
      <c r="CP3" s="275" t="s">
        <v>1194</v>
      </c>
      <c r="CQ3" s="275" t="s">
        <v>1194</v>
      </c>
      <c r="CR3" s="275" t="s">
        <v>1195</v>
      </c>
      <c r="CS3" s="275" t="s">
        <v>1195</v>
      </c>
      <c r="CT3" s="275" t="s">
        <v>1196</v>
      </c>
      <c r="CU3" s="275" t="s">
        <v>1196</v>
      </c>
      <c r="CV3" s="275" t="s">
        <v>1197</v>
      </c>
      <c r="CW3" s="275" t="s">
        <v>1197</v>
      </c>
      <c r="CX3" s="275" t="s">
        <v>1198</v>
      </c>
      <c r="CY3" s="275" t="s">
        <v>1198</v>
      </c>
      <c r="CZ3" s="275" t="s">
        <v>1198</v>
      </c>
      <c r="DA3" s="275" t="s">
        <v>1198</v>
      </c>
      <c r="DB3" s="275" t="s">
        <v>1198</v>
      </c>
      <c r="DC3" s="275" t="s">
        <v>1198</v>
      </c>
      <c r="DD3" s="275" t="s">
        <v>1199</v>
      </c>
      <c r="DE3" s="275" t="s">
        <v>1199</v>
      </c>
      <c r="DF3" s="275" t="s">
        <v>1200</v>
      </c>
      <c r="DG3" s="184" t="s">
        <v>60</v>
      </c>
      <c r="DH3" s="184" t="s">
        <v>78</v>
      </c>
      <c r="DI3" s="184" t="s">
        <v>82</v>
      </c>
      <c r="DJ3" s="184" t="s">
        <v>86</v>
      </c>
      <c r="DK3" s="184" t="s">
        <v>86</v>
      </c>
      <c r="DL3" s="184" t="s">
        <v>94</v>
      </c>
      <c r="DM3" s="184" t="s">
        <v>96</v>
      </c>
      <c r="DN3" s="184" t="s">
        <v>99</v>
      </c>
      <c r="DO3" s="184" t="s">
        <v>102</v>
      </c>
      <c r="DP3" s="184" t="s">
        <v>105</v>
      </c>
      <c r="DQ3" s="184" t="s">
        <v>108</v>
      </c>
      <c r="DR3" s="184" t="s">
        <v>111</v>
      </c>
      <c r="DS3" s="184" t="s">
        <v>118</v>
      </c>
      <c r="DT3" s="184" t="s">
        <v>127</v>
      </c>
      <c r="DU3" s="184" t="s">
        <v>127</v>
      </c>
      <c r="DV3" s="184" t="s">
        <v>146</v>
      </c>
      <c r="DW3" s="184" t="s">
        <v>146</v>
      </c>
      <c r="DX3" s="184" t="s">
        <v>151</v>
      </c>
      <c r="DY3" s="184" t="s">
        <v>154</v>
      </c>
      <c r="DZ3" s="184" t="s">
        <v>156</v>
      </c>
      <c r="EA3" s="184" t="s">
        <v>1201</v>
      </c>
      <c r="EB3" s="184" t="s">
        <v>1202</v>
      </c>
      <c r="EC3" s="184" t="s">
        <v>1203</v>
      </c>
      <c r="ED3" s="184" t="s">
        <v>165</v>
      </c>
      <c r="EE3" s="184" t="s">
        <v>175</v>
      </c>
      <c r="EF3" s="184" t="s">
        <v>175</v>
      </c>
      <c r="EG3" s="184" t="s">
        <v>179</v>
      </c>
      <c r="EH3" s="184" t="s">
        <v>179</v>
      </c>
      <c r="EI3" s="184" t="s">
        <v>188</v>
      </c>
      <c r="EJ3" s="184" t="s">
        <v>188</v>
      </c>
      <c r="EK3" s="184" t="s">
        <v>197</v>
      </c>
      <c r="EL3" s="184" t="s">
        <v>197</v>
      </c>
      <c r="EM3" s="184" t="s">
        <v>206</v>
      </c>
      <c r="EN3" s="184" t="s">
        <v>206</v>
      </c>
      <c r="EO3" s="184" t="s">
        <v>215</v>
      </c>
      <c r="EP3" s="184" t="s">
        <v>218</v>
      </c>
      <c r="EQ3" s="184" t="s">
        <v>225</v>
      </c>
      <c r="ER3" s="184" t="s">
        <v>227</v>
      </c>
      <c r="ES3" s="184" t="s">
        <v>227</v>
      </c>
      <c r="ET3" s="184" t="s">
        <v>235</v>
      </c>
      <c r="EU3" s="184" t="s">
        <v>238</v>
      </c>
      <c r="EV3" s="184" t="s">
        <v>241</v>
      </c>
      <c r="EW3" s="184" t="s">
        <v>243</v>
      </c>
      <c r="EX3" s="184" t="s">
        <v>246</v>
      </c>
      <c r="EY3" s="184" t="s">
        <v>251</v>
      </c>
      <c r="EZ3" s="184" t="s">
        <v>253</v>
      </c>
      <c r="FA3" s="184" t="s">
        <v>255</v>
      </c>
      <c r="FB3" s="184" t="s">
        <v>258</v>
      </c>
      <c r="FC3" s="184" t="s">
        <v>269</v>
      </c>
      <c r="FD3" s="184" t="s">
        <v>273</v>
      </c>
      <c r="FE3" s="184" t="s">
        <v>276</v>
      </c>
      <c r="FF3" s="184" t="s">
        <v>281</v>
      </c>
      <c r="FG3" s="184" t="s">
        <v>281</v>
      </c>
      <c r="FH3" s="184" t="s">
        <v>288</v>
      </c>
      <c r="FI3" s="184" t="s">
        <v>293</v>
      </c>
      <c r="FJ3" s="184" t="s">
        <v>298</v>
      </c>
      <c r="FK3" s="184" t="s">
        <v>1204</v>
      </c>
      <c r="FL3" s="184" t="s">
        <v>311</v>
      </c>
      <c r="FM3" s="184" t="s">
        <v>315</v>
      </c>
      <c r="FN3" s="164"/>
      <c r="FO3" s="184" t="s">
        <v>321</v>
      </c>
      <c r="FP3" s="184" t="s">
        <v>321</v>
      </c>
      <c r="FQ3" s="184" t="s">
        <v>333</v>
      </c>
      <c r="FR3" s="184" t="s">
        <v>336</v>
      </c>
      <c r="FS3" s="184" t="s">
        <v>343</v>
      </c>
      <c r="FT3" s="184" t="s">
        <v>343</v>
      </c>
      <c r="FU3" s="184" t="s">
        <v>351</v>
      </c>
      <c r="FV3" s="184" t="s">
        <v>351</v>
      </c>
      <c r="FW3" s="184" t="s">
        <v>358</v>
      </c>
      <c r="FX3" s="184" t="s">
        <v>358</v>
      </c>
      <c r="FY3" s="184" t="s">
        <v>364</v>
      </c>
      <c r="FZ3" s="184" t="s">
        <v>364</v>
      </c>
      <c r="GA3" s="184" t="s">
        <v>404</v>
      </c>
      <c r="GB3" s="184" t="s">
        <v>440</v>
      </c>
      <c r="GC3" s="184" t="s">
        <v>440</v>
      </c>
      <c r="GD3" s="184" t="s">
        <v>446</v>
      </c>
      <c r="GE3" s="184" t="s">
        <v>451</v>
      </c>
      <c r="GF3" s="184" t="s">
        <v>451</v>
      </c>
      <c r="GG3" s="184" t="s">
        <v>459</v>
      </c>
      <c r="GH3" s="184" t="s">
        <v>461</v>
      </c>
      <c r="GI3" s="184" t="s">
        <v>466</v>
      </c>
      <c r="GJ3" s="184" t="s">
        <v>469</v>
      </c>
      <c r="GK3" s="184" t="s">
        <v>469</v>
      </c>
      <c r="GL3" s="184" t="s">
        <v>475</v>
      </c>
      <c r="GM3" s="184" t="s">
        <v>477</v>
      </c>
      <c r="GN3" s="184" t="s">
        <v>477</v>
      </c>
      <c r="GO3" s="184" t="s">
        <v>481</v>
      </c>
      <c r="GP3" s="184" t="s">
        <v>486</v>
      </c>
      <c r="GQ3" s="184" t="s">
        <v>486</v>
      </c>
      <c r="GR3" s="184" t="s">
        <v>492</v>
      </c>
      <c r="GS3" s="184" t="s">
        <v>492</v>
      </c>
      <c r="GT3" s="184" t="s">
        <v>499</v>
      </c>
      <c r="GU3" s="184" t="s">
        <v>499</v>
      </c>
      <c r="GV3" s="184" t="s">
        <v>504</v>
      </c>
      <c r="GW3" s="184" t="s">
        <v>504</v>
      </c>
      <c r="GX3" s="184" t="s">
        <v>1205</v>
      </c>
      <c r="GY3" s="184" t="s">
        <v>511</v>
      </c>
      <c r="GZ3" s="184" t="s">
        <v>514</v>
      </c>
      <c r="HA3" s="184" t="s">
        <v>514</v>
      </c>
      <c r="HB3" s="184" t="s">
        <v>519</v>
      </c>
      <c r="HC3" s="184" t="s">
        <v>519</v>
      </c>
      <c r="HD3" s="184" t="s">
        <v>523</v>
      </c>
      <c r="HE3" s="184" t="s">
        <v>523</v>
      </c>
      <c r="HF3" s="184" t="s">
        <v>525</v>
      </c>
      <c r="HG3" s="184" t="s">
        <v>525</v>
      </c>
      <c r="HH3" s="184" t="s">
        <v>528</v>
      </c>
      <c r="HI3" s="184" t="s">
        <v>532</v>
      </c>
      <c r="HJ3" s="184" t="s">
        <v>537</v>
      </c>
      <c r="HK3" s="184" t="s">
        <v>537</v>
      </c>
      <c r="HL3" s="184" t="s">
        <v>546</v>
      </c>
      <c r="HM3" s="184" t="s">
        <v>546</v>
      </c>
      <c r="HN3" s="184" t="s">
        <v>548</v>
      </c>
      <c r="HO3" s="184" t="s">
        <v>552</v>
      </c>
      <c r="HP3" s="184" t="s">
        <v>556</v>
      </c>
      <c r="HQ3" s="184" t="s">
        <v>556</v>
      </c>
      <c r="HR3" s="184" t="s">
        <v>561</v>
      </c>
      <c r="HS3" s="184" t="s">
        <v>561</v>
      </c>
      <c r="HT3" s="184" t="s">
        <v>565</v>
      </c>
      <c r="HU3" s="184" t="s">
        <v>1206</v>
      </c>
      <c r="HV3" s="184" t="s">
        <v>1206</v>
      </c>
      <c r="HW3" s="184" t="s">
        <v>568</v>
      </c>
      <c r="HX3" s="184" t="s">
        <v>572</v>
      </c>
      <c r="HY3" s="184" t="s">
        <v>572</v>
      </c>
      <c r="HZ3" s="184" t="s">
        <v>577</v>
      </c>
      <c r="IA3" s="184" t="s">
        <v>577</v>
      </c>
      <c r="IB3" s="184" t="s">
        <v>580</v>
      </c>
      <c r="IC3" s="184" t="s">
        <v>580</v>
      </c>
      <c r="ID3" s="184" t="s">
        <v>588</v>
      </c>
      <c r="IE3" s="184" t="s">
        <v>588</v>
      </c>
      <c r="IF3" s="184" t="s">
        <v>603</v>
      </c>
      <c r="IG3" s="184" t="s">
        <v>611</v>
      </c>
      <c r="IH3" s="184" t="s">
        <v>611</v>
      </c>
      <c r="II3" s="184" t="s">
        <v>616</v>
      </c>
      <c r="IJ3" s="184" t="s">
        <v>616</v>
      </c>
      <c r="IK3" s="184" t="s">
        <v>633</v>
      </c>
      <c r="IL3" s="184" t="s">
        <v>633</v>
      </c>
      <c r="IM3" s="184" t="s">
        <v>637</v>
      </c>
      <c r="IN3" s="184" t="s">
        <v>640</v>
      </c>
      <c r="IO3" s="184" t="s">
        <v>640</v>
      </c>
      <c r="IP3" s="184" t="s">
        <v>645</v>
      </c>
      <c r="IQ3" s="184" t="s">
        <v>648</v>
      </c>
      <c r="IR3" s="184" t="s">
        <v>648</v>
      </c>
      <c r="IS3" s="184" t="s">
        <v>652</v>
      </c>
      <c r="IT3" s="184" t="s">
        <v>657</v>
      </c>
      <c r="IU3" s="184" t="s">
        <v>660</v>
      </c>
      <c r="IV3" s="184" t="s">
        <v>660</v>
      </c>
      <c r="IW3" s="184" t="s">
        <v>664</v>
      </c>
      <c r="IX3" s="184" t="s">
        <v>667</v>
      </c>
      <c r="IY3" s="184" t="s">
        <v>667</v>
      </c>
      <c r="IZ3" s="184" t="s">
        <v>676</v>
      </c>
      <c r="JA3" s="184" t="s">
        <v>680</v>
      </c>
      <c r="JB3" s="184" t="s">
        <v>680</v>
      </c>
      <c r="JC3" s="184" t="s">
        <v>686</v>
      </c>
      <c r="JD3" s="184" t="s">
        <v>686</v>
      </c>
      <c r="JE3" s="184" t="s">
        <v>688</v>
      </c>
      <c r="JF3" s="184" t="s">
        <v>688</v>
      </c>
      <c r="JG3" s="184" t="s">
        <v>690</v>
      </c>
      <c r="JH3" s="184" t="s">
        <v>690</v>
      </c>
      <c r="JI3" s="184" t="s">
        <v>695</v>
      </c>
      <c r="JJ3" s="184" t="s">
        <v>695</v>
      </c>
      <c r="JK3" s="184" t="s">
        <v>700</v>
      </c>
      <c r="JL3" s="184" t="s">
        <v>700</v>
      </c>
      <c r="JM3" s="184" t="s">
        <v>706</v>
      </c>
      <c r="JN3" s="184" t="s">
        <v>708</v>
      </c>
      <c r="JO3" s="184" t="s">
        <v>711</v>
      </c>
      <c r="JP3" s="184" t="s">
        <v>711</v>
      </c>
      <c r="JQ3" s="184" t="s">
        <v>715</v>
      </c>
      <c r="JR3" s="184" t="s">
        <v>715</v>
      </c>
      <c r="JS3" s="184" t="s">
        <v>720</v>
      </c>
      <c r="JT3" s="184" t="s">
        <v>720</v>
      </c>
      <c r="JU3" s="184" t="s">
        <v>726</v>
      </c>
      <c r="JV3" s="184" t="s">
        <v>726</v>
      </c>
      <c r="JW3" s="184" t="s">
        <v>729</v>
      </c>
      <c r="JX3" s="184" t="s">
        <v>732</v>
      </c>
      <c r="JY3" s="184" t="s">
        <v>735</v>
      </c>
      <c r="JZ3" s="184" t="s">
        <v>738</v>
      </c>
      <c r="KA3" s="184" t="s">
        <v>738</v>
      </c>
      <c r="KB3" s="184" t="s">
        <v>743</v>
      </c>
      <c r="KC3" s="184" t="s">
        <v>745</v>
      </c>
      <c r="KD3" s="184" t="s">
        <v>748</v>
      </c>
      <c r="KE3" s="184" t="s">
        <v>748</v>
      </c>
      <c r="KF3" s="184" t="s">
        <v>753</v>
      </c>
      <c r="KG3" s="184" t="s">
        <v>753</v>
      </c>
      <c r="KH3" s="184" t="s">
        <v>756</v>
      </c>
      <c r="KI3" s="184" t="s">
        <v>756</v>
      </c>
    </row>
    <row r="4" spans="1:295" s="125" customFormat="1" ht="15.75" customHeight="1" x14ac:dyDescent="0.2">
      <c r="A4" s="273"/>
      <c r="B4" s="265"/>
      <c r="C4" s="276" t="s">
        <v>1085</v>
      </c>
      <c r="D4" s="277" t="s">
        <v>1075</v>
      </c>
      <c r="E4" s="264" t="s">
        <v>1146</v>
      </c>
      <c r="F4" s="264" t="s">
        <v>1146</v>
      </c>
      <c r="G4" s="264" t="s">
        <v>1076</v>
      </c>
      <c r="H4" s="264" t="s">
        <v>1076</v>
      </c>
      <c r="I4" s="264" t="s">
        <v>1079</v>
      </c>
      <c r="J4" s="264" t="s">
        <v>1080</v>
      </c>
      <c r="K4" s="264" t="s">
        <v>1080</v>
      </c>
      <c r="L4" s="264" t="s">
        <v>1080</v>
      </c>
      <c r="M4" s="264" t="s">
        <v>1080</v>
      </c>
      <c r="N4" s="264" t="s">
        <v>1080</v>
      </c>
      <c r="O4" s="264" t="s">
        <v>1080</v>
      </c>
      <c r="P4" s="264" t="s">
        <v>1080</v>
      </c>
      <c r="Q4" s="264" t="s">
        <v>1147</v>
      </c>
      <c r="R4" s="264" t="s">
        <v>1147</v>
      </c>
      <c r="S4" s="264" t="s">
        <v>1147</v>
      </c>
      <c r="T4" s="264" t="s">
        <v>1147</v>
      </c>
      <c r="U4" s="264" t="s">
        <v>1081</v>
      </c>
      <c r="V4" s="264" t="s">
        <v>1081</v>
      </c>
      <c r="W4" s="264" t="s">
        <v>1081</v>
      </c>
      <c r="X4" s="264" t="s">
        <v>1081</v>
      </c>
      <c r="Y4" s="264" t="s">
        <v>1081</v>
      </c>
      <c r="Z4" s="264" t="s">
        <v>1081</v>
      </c>
      <c r="AA4" s="264" t="s">
        <v>1081</v>
      </c>
      <c r="AB4" s="264" t="s">
        <v>1082</v>
      </c>
      <c r="AC4" s="264" t="s">
        <v>1082</v>
      </c>
      <c r="AD4" s="264" t="s">
        <v>1082</v>
      </c>
      <c r="AE4" s="264" t="s">
        <v>1082</v>
      </c>
      <c r="AF4" s="264" t="s">
        <v>1083</v>
      </c>
      <c r="AG4" s="264" t="s">
        <v>1083</v>
      </c>
      <c r="AH4" s="264" t="s">
        <v>1083</v>
      </c>
      <c r="AI4" s="264" t="s">
        <v>1083</v>
      </c>
      <c r="AJ4" s="264" t="s">
        <v>1078</v>
      </c>
      <c r="AK4" s="264" t="s">
        <v>1080</v>
      </c>
      <c r="AL4" s="264" t="s">
        <v>1084</v>
      </c>
      <c r="AM4" s="264" t="s">
        <v>1084</v>
      </c>
      <c r="AN4" s="264" t="s">
        <v>1084</v>
      </c>
      <c r="AO4" s="264" t="s">
        <v>1084</v>
      </c>
      <c r="AP4" s="264" t="s">
        <v>1084</v>
      </c>
      <c r="AQ4" s="264" t="s">
        <v>1084</v>
      </c>
      <c r="AR4" s="264" t="s">
        <v>1084</v>
      </c>
      <c r="AS4" s="264" t="s">
        <v>1084</v>
      </c>
      <c r="AT4" s="264" t="s">
        <v>1084</v>
      </c>
      <c r="AU4" s="264" t="s">
        <v>1084</v>
      </c>
      <c r="AV4" s="264" t="s">
        <v>1084</v>
      </c>
      <c r="AW4" s="264" t="s">
        <v>1084</v>
      </c>
      <c r="AX4" s="264" t="s">
        <v>1084</v>
      </c>
      <c r="AY4" s="264" t="s">
        <v>1084</v>
      </c>
      <c r="AZ4" s="264" t="s">
        <v>1084</v>
      </c>
      <c r="BA4" s="264" t="s">
        <v>1084</v>
      </c>
      <c r="BB4" s="264" t="s">
        <v>1084</v>
      </c>
      <c r="BC4" s="264" t="s">
        <v>1084</v>
      </c>
      <c r="BD4" s="264" t="s">
        <v>1084</v>
      </c>
      <c r="BE4" s="264" t="s">
        <v>1084</v>
      </c>
      <c r="BF4" s="264" t="s">
        <v>1084</v>
      </c>
      <c r="BG4" s="264" t="s">
        <v>1084</v>
      </c>
      <c r="BH4" s="264" t="s">
        <v>1084</v>
      </c>
      <c r="BI4" s="264" t="s">
        <v>1084</v>
      </c>
      <c r="BJ4" s="264" t="s">
        <v>1084</v>
      </c>
      <c r="BK4" s="264" t="s">
        <v>1084</v>
      </c>
      <c r="BL4" s="264" t="s">
        <v>1084</v>
      </c>
      <c r="BM4" s="264" t="s">
        <v>1084</v>
      </c>
      <c r="BN4" s="264" t="s">
        <v>1084</v>
      </c>
      <c r="BO4" s="264" t="s">
        <v>1084</v>
      </c>
      <c r="BP4" s="264" t="s">
        <v>1080</v>
      </c>
      <c r="BQ4" s="264" t="s">
        <v>1080</v>
      </c>
      <c r="BR4" s="264" t="s">
        <v>1080</v>
      </c>
      <c r="BS4" s="264" t="s">
        <v>1080</v>
      </c>
      <c r="BT4" s="264" t="s">
        <v>1080</v>
      </c>
      <c r="BU4" s="264" t="s">
        <v>1080</v>
      </c>
      <c r="BV4" s="264" t="s">
        <v>1080</v>
      </c>
      <c r="BW4" s="264" t="s">
        <v>1080</v>
      </c>
      <c r="BX4" s="264" t="s">
        <v>1080</v>
      </c>
      <c r="BY4" s="264" t="s">
        <v>1080</v>
      </c>
      <c r="BZ4" s="277" t="s">
        <v>1080</v>
      </c>
      <c r="CA4" s="277" t="s">
        <v>1080</v>
      </c>
      <c r="CB4" s="277" t="s">
        <v>1080</v>
      </c>
      <c r="CC4" s="264" t="s">
        <v>1081</v>
      </c>
      <c r="CD4" s="264" t="s">
        <v>1081</v>
      </c>
      <c r="CE4" s="264" t="s">
        <v>1147</v>
      </c>
      <c r="CF4" s="264" t="s">
        <v>1147</v>
      </c>
      <c r="CG4" s="264" t="s">
        <v>1147</v>
      </c>
      <c r="CH4" s="264" t="s">
        <v>1147</v>
      </c>
      <c r="CI4" s="264" t="s">
        <v>1082</v>
      </c>
      <c r="CJ4" s="264" t="s">
        <v>1082</v>
      </c>
      <c r="CK4" s="264" t="s">
        <v>1082</v>
      </c>
      <c r="CL4" s="264" t="s">
        <v>1082</v>
      </c>
      <c r="CM4" s="295"/>
      <c r="CN4" s="295"/>
      <c r="CO4" s="295"/>
      <c r="CP4" s="295"/>
      <c r="CQ4" s="295"/>
      <c r="CR4" s="295"/>
      <c r="CS4" s="295"/>
      <c r="CT4" s="295"/>
      <c r="CU4" s="295"/>
      <c r="CV4" s="295"/>
      <c r="CW4" s="295"/>
      <c r="CX4" s="295"/>
      <c r="CY4" s="295"/>
      <c r="CZ4" s="295"/>
      <c r="DA4" s="295"/>
      <c r="DB4" s="295"/>
      <c r="DC4" s="295"/>
      <c r="DD4" s="295"/>
      <c r="DE4" s="295"/>
      <c r="DF4" s="295"/>
      <c r="DG4" s="185">
        <v>42509.413194444402</v>
      </c>
      <c r="DH4" s="185">
        <v>42509.375694444447</v>
      </c>
      <c r="DI4" s="185">
        <v>42509.366666666669</v>
      </c>
      <c r="DJ4" s="185">
        <v>42510.395833333299</v>
      </c>
      <c r="DK4" s="185">
        <v>42510.402777777781</v>
      </c>
      <c r="DL4" s="185">
        <v>42508.647916666669</v>
      </c>
      <c r="DM4" s="185">
        <v>42509.575694444444</v>
      </c>
      <c r="DN4" s="185">
        <v>42509.604861111111</v>
      </c>
      <c r="DO4" s="185">
        <v>42509.620138888888</v>
      </c>
      <c r="DP4" s="185">
        <v>42509.59375</v>
      </c>
      <c r="DQ4" s="185">
        <v>42509.616666666669</v>
      </c>
      <c r="DR4" s="185">
        <v>42508.393055555556</v>
      </c>
      <c r="DS4" s="185">
        <v>42509.604861111111</v>
      </c>
      <c r="DT4" s="185">
        <v>42509.702777777777</v>
      </c>
      <c r="DU4" s="185">
        <v>42509.707638888904</v>
      </c>
      <c r="DV4" s="185">
        <v>42510.510416666701</v>
      </c>
      <c r="DW4" s="185">
        <v>42510.515277777777</v>
      </c>
      <c r="DX4" s="185">
        <v>42510.597916666666</v>
      </c>
      <c r="DY4" s="185">
        <v>42509.609027777777</v>
      </c>
      <c r="DZ4" s="185">
        <v>42509.55972222222</v>
      </c>
      <c r="EA4" s="185">
        <v>42513.36041666667</v>
      </c>
      <c r="EB4" s="185">
        <v>42513.342361111114</v>
      </c>
      <c r="EC4" s="185">
        <v>42509.586111111108</v>
      </c>
      <c r="ED4" s="185">
        <v>42509.334027777775</v>
      </c>
      <c r="EE4" s="185">
        <v>42509.444444444402</v>
      </c>
      <c r="EF4" s="185">
        <v>42509.447222222225</v>
      </c>
      <c r="EG4" s="185">
        <v>42509.513888888898</v>
      </c>
      <c r="EH4" s="185">
        <v>42509.521527777775</v>
      </c>
      <c r="EI4" s="185">
        <v>42509.5</v>
      </c>
      <c r="EJ4" s="185">
        <v>42509.506944444445</v>
      </c>
      <c r="EK4" s="185">
        <v>42509.490972222222</v>
      </c>
      <c r="EL4" s="185">
        <v>42510.486111111102</v>
      </c>
      <c r="EM4" s="185">
        <v>42509.458333333299</v>
      </c>
      <c r="EN4" s="185">
        <v>42509.465277777781</v>
      </c>
      <c r="EO4" s="185">
        <v>42509.463888888888</v>
      </c>
      <c r="EP4" s="185">
        <v>42509.48333333333</v>
      </c>
      <c r="EQ4" s="185">
        <v>42512.37777777778</v>
      </c>
      <c r="ER4" s="185">
        <v>42510.645833333299</v>
      </c>
      <c r="ES4" s="185">
        <v>42510.657638888886</v>
      </c>
      <c r="ET4" s="185">
        <v>42511.675000000003</v>
      </c>
      <c r="EU4" s="185">
        <v>42512.572222222225</v>
      </c>
      <c r="EV4" s="185">
        <v>42512.57916666667</v>
      </c>
      <c r="EW4" s="185">
        <v>42511.588194444441</v>
      </c>
      <c r="EX4" s="185">
        <v>42511.583333333336</v>
      </c>
      <c r="EY4" s="185">
        <v>42511.625694444447</v>
      </c>
      <c r="EZ4" s="185">
        <v>42511.606249999997</v>
      </c>
      <c r="FA4" s="185">
        <v>42511.590277777781</v>
      </c>
      <c r="FB4" s="185">
        <v>42511.627083333333</v>
      </c>
      <c r="FC4" s="185">
        <v>42508.384722222225</v>
      </c>
      <c r="FD4" s="185">
        <v>42508.446527777778</v>
      </c>
      <c r="FE4" s="185">
        <v>42508.438194444447</v>
      </c>
      <c r="FF4" s="185">
        <v>42508.481944444444</v>
      </c>
      <c r="FG4" s="185">
        <v>42508.486111111102</v>
      </c>
      <c r="FH4" s="185">
        <v>42508.535416666666</v>
      </c>
      <c r="FI4" s="185">
        <v>42508.572916666664</v>
      </c>
      <c r="FJ4" s="185">
        <v>42508.578472222223</v>
      </c>
      <c r="FK4" s="185">
        <v>42508.386111111096</v>
      </c>
      <c r="FL4" s="185">
        <v>42508.475694444445</v>
      </c>
      <c r="FM4" s="185">
        <v>42508.37777777778</v>
      </c>
      <c r="FN4" s="185">
        <v>42508.392361111109</v>
      </c>
      <c r="FO4" s="185">
        <v>42511.364583333299</v>
      </c>
      <c r="FP4" s="185">
        <v>42511.368055555555</v>
      </c>
      <c r="FQ4" s="185">
        <v>42511.561805555553</v>
      </c>
      <c r="FR4" s="185">
        <v>42511.414583333331</v>
      </c>
      <c r="FS4" s="185">
        <v>42509.375</v>
      </c>
      <c r="FT4" s="185">
        <v>42509.397916666669</v>
      </c>
      <c r="FU4" s="185">
        <v>42508.697916666701</v>
      </c>
      <c r="FV4" s="185">
        <v>42508.702777777777</v>
      </c>
      <c r="FW4" s="185">
        <v>42509.417361111111</v>
      </c>
      <c r="FX4" s="185">
        <v>42509.421527777798</v>
      </c>
      <c r="FY4" s="185">
        <v>42508.618055555598</v>
      </c>
      <c r="FZ4" s="185">
        <v>42508.634722222225</v>
      </c>
      <c r="GA4" s="185">
        <v>42509.473611111112</v>
      </c>
      <c r="GB4" s="185">
        <v>42512.432638888888</v>
      </c>
      <c r="GC4" s="185">
        <v>42512.432638888902</v>
      </c>
      <c r="GD4" s="185">
        <v>42508.609722222223</v>
      </c>
      <c r="GE4" s="185">
        <v>42511.576388888898</v>
      </c>
      <c r="GF4" s="185">
        <v>42511.664583333331</v>
      </c>
      <c r="GG4" s="185">
        <v>42511.611111111109</v>
      </c>
      <c r="GH4" s="185">
        <v>42511.601388888892</v>
      </c>
      <c r="GI4" s="185">
        <v>42511.572916666664</v>
      </c>
      <c r="GJ4" s="185">
        <v>42511.585416666669</v>
      </c>
      <c r="GK4" s="185">
        <v>42511.625</v>
      </c>
      <c r="GL4" s="185">
        <v>42511.595138888886</v>
      </c>
      <c r="GM4" s="185">
        <v>42511.590277777803</v>
      </c>
      <c r="GN4" s="185">
        <v>42511.597222222219</v>
      </c>
      <c r="GO4" s="185">
        <v>42511.640277777777</v>
      </c>
      <c r="GP4" s="185">
        <v>42510.5625</v>
      </c>
      <c r="GQ4" s="185">
        <v>42510.56527777778</v>
      </c>
      <c r="GR4" s="185">
        <v>42510.493055555598</v>
      </c>
      <c r="GS4" s="185">
        <v>42510.5</v>
      </c>
      <c r="GT4" s="185">
        <v>42512.375</v>
      </c>
      <c r="GU4" s="185">
        <v>42512.380555555559</v>
      </c>
      <c r="GV4" s="185">
        <v>42508.3</v>
      </c>
      <c r="GW4" s="185">
        <v>42508.357638888898</v>
      </c>
      <c r="GX4" s="185">
        <v>42508.425694444442</v>
      </c>
      <c r="GY4" s="185">
        <v>42507.697222222225</v>
      </c>
      <c r="GZ4" s="185">
        <v>42510.524305555598</v>
      </c>
      <c r="HA4" s="185">
        <v>42510.536111111112</v>
      </c>
      <c r="HB4" s="185">
        <v>42510.538194444402</v>
      </c>
      <c r="HC4" s="185">
        <v>42510.543749999997</v>
      </c>
      <c r="HD4" s="185">
        <v>42510.586805555598</v>
      </c>
      <c r="HE4" s="185">
        <v>42510.59097222222</v>
      </c>
      <c r="HF4" s="185">
        <v>42508.517361111102</v>
      </c>
      <c r="HG4" s="185">
        <v>42508.517361111109</v>
      </c>
      <c r="HH4" s="185">
        <v>42508.540972222225</v>
      </c>
      <c r="HI4" s="185">
        <v>42508.536111111112</v>
      </c>
      <c r="HJ4" s="185">
        <v>42509.638888888898</v>
      </c>
      <c r="HK4" s="185">
        <v>42509.644444444442</v>
      </c>
      <c r="HL4" s="185">
        <v>42509.666666666701</v>
      </c>
      <c r="HM4" s="185">
        <v>42509.668749999997</v>
      </c>
      <c r="HN4" s="185">
        <v>42510.487500000003</v>
      </c>
      <c r="HO4" s="185">
        <v>42510.463194444441</v>
      </c>
      <c r="HP4" s="185">
        <v>42510.472916666666</v>
      </c>
      <c r="HQ4" s="185">
        <v>42510.477083333302</v>
      </c>
      <c r="HR4" s="185">
        <v>42508.624305555553</v>
      </c>
      <c r="HS4" s="185">
        <v>42508.625</v>
      </c>
      <c r="HT4" s="185">
        <v>42509.588888888888</v>
      </c>
      <c r="HU4" s="185">
        <v>42509.638888888898</v>
      </c>
      <c r="HV4" s="185">
        <v>42509.645833333336</v>
      </c>
      <c r="HW4" s="185">
        <v>42509.590277777803</v>
      </c>
      <c r="HX4" s="185">
        <v>42509.681944444397</v>
      </c>
      <c r="HY4" s="185">
        <v>42509.6875</v>
      </c>
      <c r="HZ4" s="185">
        <v>42508.597222222219</v>
      </c>
      <c r="IA4" s="185">
        <v>42508.600694444402</v>
      </c>
      <c r="IB4" s="185">
        <v>42508.545138888898</v>
      </c>
      <c r="IC4" s="185">
        <v>42508.546527777777</v>
      </c>
      <c r="ID4" s="185">
        <v>42507.638194444444</v>
      </c>
      <c r="IE4" s="185">
        <v>42507.642361111102</v>
      </c>
      <c r="IF4" s="185">
        <v>42509.655555555553</v>
      </c>
      <c r="IG4" s="185">
        <v>42510.399305555598</v>
      </c>
      <c r="IH4" s="185">
        <v>42510.402777777781</v>
      </c>
      <c r="II4" s="185">
        <v>42510.416666666701</v>
      </c>
      <c r="IJ4" s="185">
        <v>42510.42291666667</v>
      </c>
      <c r="IK4" s="185">
        <v>42510.644444444442</v>
      </c>
      <c r="IL4" s="185">
        <v>42510.645833333299</v>
      </c>
      <c r="IM4" s="185">
        <v>42510.640972222223</v>
      </c>
      <c r="IN4" s="185">
        <v>42512.385416666701</v>
      </c>
      <c r="IO4" s="185">
        <v>42512.387499999997</v>
      </c>
      <c r="IP4" s="185">
        <v>42512.382638888892</v>
      </c>
      <c r="IQ4" s="185">
        <v>42511.628472222197</v>
      </c>
      <c r="IR4" s="185">
        <v>42511.634027777778</v>
      </c>
      <c r="IS4" s="185">
        <v>42512.55</v>
      </c>
      <c r="IT4" s="185">
        <v>42511.665972222225</v>
      </c>
      <c r="IU4" s="185">
        <v>42511.597222222197</v>
      </c>
      <c r="IV4" s="185">
        <v>42511.603472222225</v>
      </c>
      <c r="IW4" s="185">
        <v>42511.661111111112</v>
      </c>
      <c r="IX4" s="185">
        <v>42512.512499999997</v>
      </c>
      <c r="IY4" s="185">
        <v>42512.513888888898</v>
      </c>
      <c r="IZ4" s="185">
        <v>42510.63958333333</v>
      </c>
      <c r="JA4" s="185">
        <v>42512.456944444442</v>
      </c>
      <c r="JB4" s="185">
        <v>42512.465277777803</v>
      </c>
      <c r="JC4" s="185">
        <v>42511.475694444402</v>
      </c>
      <c r="JD4" s="185">
        <v>42511.489583333336</v>
      </c>
      <c r="JE4" s="185">
        <v>42511.503472222197</v>
      </c>
      <c r="JF4" s="185">
        <v>42511.506249999999</v>
      </c>
      <c r="JG4" s="185">
        <v>42511.527777777803</v>
      </c>
      <c r="JH4" s="185">
        <v>42511.52847222222</v>
      </c>
      <c r="JI4" s="185">
        <v>42511.486111111102</v>
      </c>
      <c r="JJ4" s="185">
        <v>42511.488194444442</v>
      </c>
      <c r="JK4" s="185">
        <v>42511.513888888898</v>
      </c>
      <c r="JL4" s="185">
        <v>42511.535416666666</v>
      </c>
      <c r="JM4" s="185">
        <v>42511.467361111114</v>
      </c>
      <c r="JN4" s="185">
        <v>42511.465277777781</v>
      </c>
      <c r="JO4" s="185">
        <v>42511.4375</v>
      </c>
      <c r="JP4" s="185">
        <v>42511.438194444447</v>
      </c>
      <c r="JQ4" s="185">
        <v>42511.544444444444</v>
      </c>
      <c r="JR4" s="185">
        <v>42511.545138888898</v>
      </c>
      <c r="JS4" s="185">
        <v>42511.440972222197</v>
      </c>
      <c r="JT4" s="185">
        <v>42511.445138888892</v>
      </c>
      <c r="JU4" s="185">
        <v>42512.399305555598</v>
      </c>
      <c r="JV4" s="185">
        <v>42512.405555555553</v>
      </c>
      <c r="JW4" s="185">
        <v>42512.40902777778</v>
      </c>
      <c r="JX4" s="185">
        <v>42511.388194444444</v>
      </c>
      <c r="JY4" s="185">
        <v>42511.374305555553</v>
      </c>
      <c r="JZ4" s="185">
        <v>42511.402777777803</v>
      </c>
      <c r="KA4" s="185">
        <v>42511.404166666667</v>
      </c>
      <c r="KB4" s="185">
        <v>42511.399305555555</v>
      </c>
      <c r="KC4" s="185">
        <v>42511.431944444441</v>
      </c>
      <c r="KD4" s="185">
        <v>42512.4375</v>
      </c>
      <c r="KE4" s="185">
        <v>42512.44027777778</v>
      </c>
      <c r="KF4" s="185">
        <v>42512.489583333299</v>
      </c>
      <c r="KG4" s="185">
        <v>42512.500694444447</v>
      </c>
      <c r="KH4" s="185">
        <v>42508.484027777777</v>
      </c>
      <c r="KI4" s="185">
        <v>42508.489583333299</v>
      </c>
    </row>
    <row r="5" spans="1:295" s="58" customFormat="1" ht="12" x14ac:dyDescent="0.2">
      <c r="A5" s="274"/>
      <c r="B5" s="266"/>
      <c r="C5" s="73" t="s">
        <v>1046</v>
      </c>
      <c r="D5" s="267">
        <v>42280.723611111112</v>
      </c>
      <c r="E5" s="267">
        <v>42279.703472222223</v>
      </c>
      <c r="F5" s="267">
        <v>42279.708333333336</v>
      </c>
      <c r="G5" s="267">
        <v>42285.53125</v>
      </c>
      <c r="H5" s="267">
        <v>42284.684027777781</v>
      </c>
      <c r="I5" s="267">
        <v>42285.609027777777</v>
      </c>
      <c r="J5" s="267">
        <v>42282.725694444445</v>
      </c>
      <c r="K5" s="267">
        <v>42283.676388888889</v>
      </c>
      <c r="L5" s="267">
        <v>42282.668749999997</v>
      </c>
      <c r="M5" s="267">
        <v>42281.59652777778</v>
      </c>
      <c r="N5" s="267">
        <v>42286.488194444442</v>
      </c>
      <c r="O5" s="267">
        <v>42282.538194444445</v>
      </c>
      <c r="P5" s="267">
        <v>42280.726388888892</v>
      </c>
      <c r="Q5" s="267">
        <v>42284.61041666667</v>
      </c>
      <c r="R5" s="267">
        <v>42284.568749999999</v>
      </c>
      <c r="S5" s="267">
        <v>42284.481944444444</v>
      </c>
      <c r="T5" s="267">
        <v>42284.525000000001</v>
      </c>
      <c r="U5" s="267">
        <v>42280.568749999999</v>
      </c>
      <c r="V5" s="267">
        <v>42280.509027777778</v>
      </c>
      <c r="W5" s="267">
        <v>42281.699305555558</v>
      </c>
      <c r="X5" s="267">
        <v>42281.621527777781</v>
      </c>
      <c r="Y5" s="267">
        <v>42280.70416666667</v>
      </c>
      <c r="Z5" s="267">
        <v>42281.487500000003</v>
      </c>
      <c r="AA5" s="267">
        <v>42288.724305555559</v>
      </c>
      <c r="AB5" s="267">
        <v>42283.633333333331</v>
      </c>
      <c r="AC5" s="267">
        <v>42283.673611111109</v>
      </c>
      <c r="AD5" s="267">
        <v>42282.654861111114</v>
      </c>
      <c r="AE5" s="267">
        <v>42282.615277777775</v>
      </c>
      <c r="AF5" s="267">
        <v>42285.477083333331</v>
      </c>
      <c r="AG5" s="267">
        <v>42285.513888888891</v>
      </c>
      <c r="AH5" s="267">
        <v>42285.517361111109</v>
      </c>
      <c r="AI5" s="267">
        <v>42282.727083333331</v>
      </c>
      <c r="AJ5" s="267">
        <v>42280.599305555559</v>
      </c>
      <c r="AK5" s="267">
        <v>42281.477777777778</v>
      </c>
      <c r="AL5" s="267">
        <v>42286.507638888892</v>
      </c>
      <c r="AM5" s="267">
        <v>42285.685416666667</v>
      </c>
      <c r="AN5" s="267">
        <v>42285.650694444441</v>
      </c>
      <c r="AO5" s="267">
        <v>42287.536111111112</v>
      </c>
      <c r="AP5" s="267">
        <v>42287.48333333333</v>
      </c>
      <c r="AQ5" s="267">
        <v>42286.668749999997</v>
      </c>
      <c r="AR5" s="267">
        <v>42286.579861111109</v>
      </c>
      <c r="AS5" s="267">
        <v>42286.709722222222</v>
      </c>
      <c r="AT5" s="267">
        <v>42286.636805555558</v>
      </c>
      <c r="AU5" s="267">
        <v>42286.588194444441</v>
      </c>
      <c r="AV5" s="267">
        <v>42286.529166666667</v>
      </c>
      <c r="AW5" s="267">
        <v>42288.65</v>
      </c>
      <c r="AX5" s="267">
        <v>42288.570833333331</v>
      </c>
      <c r="AY5" s="267">
        <v>42288.478472222225</v>
      </c>
      <c r="AZ5" s="267">
        <v>42287.666666666664</v>
      </c>
      <c r="BA5" s="267">
        <v>42288.520833333336</v>
      </c>
      <c r="BB5" s="267">
        <v>42288.472222222219</v>
      </c>
      <c r="BC5" s="267">
        <v>42287.697222222225</v>
      </c>
      <c r="BD5" s="267">
        <v>42287.629861111112</v>
      </c>
      <c r="BE5" s="267">
        <v>42287.577777777777</v>
      </c>
      <c r="BF5" s="267">
        <v>42287.515277777777</v>
      </c>
      <c r="BG5" s="267">
        <v>42285.557638888888</v>
      </c>
      <c r="BH5" s="267">
        <v>42285.472916666666</v>
      </c>
      <c r="BI5" s="267">
        <v>42282.708333333336</v>
      </c>
      <c r="BJ5" s="267">
        <v>42282.615972222222</v>
      </c>
      <c r="BK5" s="267">
        <v>42282.565972222219</v>
      </c>
      <c r="BL5" s="267">
        <v>42282.477083333331</v>
      </c>
      <c r="BM5" s="267">
        <v>42281.675000000003</v>
      </c>
      <c r="BN5" s="267">
        <v>42281.594444444447</v>
      </c>
      <c r="BO5" s="267">
        <v>42281.513888888891</v>
      </c>
      <c r="BP5" s="267">
        <v>42284.694444444445</v>
      </c>
      <c r="BQ5" s="267">
        <v>42285.690972222219</v>
      </c>
      <c r="BR5" s="267">
        <v>42285.71875</v>
      </c>
      <c r="BS5" s="267">
        <v>42282.504861111112</v>
      </c>
      <c r="BT5" s="267">
        <v>42282.554861111108</v>
      </c>
      <c r="BU5" s="267">
        <v>42282.581944444442</v>
      </c>
      <c r="BV5" s="267">
        <v>42282.601388888892</v>
      </c>
      <c r="BW5" s="267">
        <v>42282.636111111111</v>
      </c>
      <c r="BX5" s="267">
        <v>42281.713888888888</v>
      </c>
      <c r="BY5" s="267">
        <v>42281.559027777781</v>
      </c>
      <c r="BZ5" s="267">
        <v>42287.541666666664</v>
      </c>
      <c r="CA5" s="267">
        <v>42285.560416666667</v>
      </c>
      <c r="CB5" s="267">
        <v>42282.506944444445</v>
      </c>
      <c r="CC5" s="267">
        <v>42280.607638888891</v>
      </c>
      <c r="CD5" s="267">
        <v>42280.660416666666</v>
      </c>
      <c r="CE5" s="267">
        <v>42285.573611111111</v>
      </c>
      <c r="CF5" s="267">
        <v>42285.62222222222</v>
      </c>
      <c r="CG5" s="267">
        <v>42284.729861111111</v>
      </c>
      <c r="CH5" s="267">
        <v>42284.694444444445</v>
      </c>
      <c r="CI5" s="267">
        <v>42288.665972222225</v>
      </c>
      <c r="CJ5" s="267">
        <v>42288.620138888888</v>
      </c>
      <c r="CK5" s="267">
        <v>42285.576388888891</v>
      </c>
      <c r="CL5" s="267">
        <v>42288.625</v>
      </c>
      <c r="CM5" s="175"/>
      <c r="CN5" s="279">
        <v>42420.416666666701</v>
      </c>
      <c r="CO5" s="279">
        <v>42523.576388888891</v>
      </c>
      <c r="CP5" s="279">
        <v>42417.607638888898</v>
      </c>
      <c r="CQ5" s="279">
        <v>42522.503472222219</v>
      </c>
      <c r="CR5" s="279">
        <v>42421.611111111102</v>
      </c>
      <c r="CS5" s="279">
        <v>42525.628472222197</v>
      </c>
      <c r="CT5" s="279">
        <v>42422.663194444402</v>
      </c>
      <c r="CU5" s="279">
        <v>42524.5625</v>
      </c>
      <c r="CV5" s="279">
        <v>42422.496527777803</v>
      </c>
      <c r="CW5" s="279">
        <v>42525.534722222197</v>
      </c>
      <c r="CX5" s="279">
        <v>42432.625</v>
      </c>
      <c r="CY5" s="279">
        <v>42432.645833333299</v>
      </c>
      <c r="CZ5" s="279">
        <v>42432.645833333336</v>
      </c>
      <c r="DA5" s="279">
        <v>42432.666666666664</v>
      </c>
      <c r="DB5" s="279">
        <v>42432.666666666701</v>
      </c>
      <c r="DC5" s="279">
        <v>42432.6875</v>
      </c>
      <c r="DD5" s="279">
        <v>42420.666666666701</v>
      </c>
      <c r="DE5" s="279">
        <v>42522.631944444402</v>
      </c>
      <c r="DF5" s="279">
        <v>42527.375</v>
      </c>
      <c r="DG5" s="182"/>
      <c r="DH5" s="182"/>
      <c r="DI5" s="182"/>
      <c r="DJ5" s="182"/>
      <c r="DK5" s="182"/>
      <c r="DL5" s="182"/>
      <c r="DM5" s="182"/>
      <c r="DN5" s="182"/>
      <c r="DO5" s="182"/>
      <c r="DP5" s="182"/>
      <c r="DQ5" s="182"/>
      <c r="DR5" s="182"/>
      <c r="DS5" s="182"/>
      <c r="DT5" s="182"/>
      <c r="DU5" s="182"/>
      <c r="DV5" s="182"/>
      <c r="DW5" s="182"/>
      <c r="DX5" s="182"/>
      <c r="DY5" s="182"/>
      <c r="DZ5" s="182"/>
      <c r="EA5" s="182"/>
      <c r="EB5" s="182"/>
      <c r="EC5" s="182"/>
      <c r="ED5" s="182"/>
      <c r="EE5" s="182"/>
      <c r="EF5" s="182"/>
      <c r="EG5" s="182"/>
      <c r="EH5" s="182"/>
      <c r="EI5" s="182"/>
      <c r="EJ5" s="182"/>
      <c r="EK5" s="182"/>
      <c r="EL5" s="182"/>
      <c r="EM5" s="182"/>
      <c r="EN5" s="182"/>
      <c r="EO5" s="182"/>
      <c r="EP5" s="182"/>
      <c r="EQ5" s="182"/>
      <c r="ER5" s="182"/>
      <c r="ES5" s="182"/>
      <c r="ET5" s="182"/>
      <c r="EU5" s="182"/>
      <c r="EV5" s="182"/>
      <c r="EW5" s="182"/>
      <c r="EX5" s="182"/>
      <c r="EY5" s="182"/>
      <c r="EZ5" s="182"/>
      <c r="FA5" s="182"/>
      <c r="FB5" s="182"/>
      <c r="FC5" s="182"/>
      <c r="FD5" s="182"/>
      <c r="FE5" s="182"/>
      <c r="FF5" s="182"/>
      <c r="FG5" s="182"/>
      <c r="FH5" s="182"/>
      <c r="FI5" s="182"/>
      <c r="FJ5" s="182"/>
      <c r="FK5" s="182"/>
      <c r="FL5" s="182"/>
      <c r="FM5" s="182"/>
      <c r="FN5" s="182"/>
      <c r="FO5" s="182"/>
      <c r="FP5" s="182"/>
      <c r="FQ5" s="182"/>
      <c r="FR5" s="182"/>
      <c r="FS5" s="182"/>
      <c r="FT5" s="182"/>
      <c r="FU5" s="182"/>
      <c r="FV5" s="182"/>
      <c r="FW5" s="182"/>
      <c r="FX5" s="182"/>
      <c r="FY5" s="182"/>
      <c r="FZ5" s="182"/>
      <c r="GA5" s="182"/>
      <c r="GB5" s="182"/>
      <c r="GC5" s="182"/>
      <c r="GD5" s="182"/>
      <c r="GE5" s="182"/>
      <c r="GF5" s="182"/>
      <c r="GG5" s="182"/>
      <c r="GH5" s="182"/>
      <c r="GI5" s="182"/>
      <c r="GJ5" s="182"/>
      <c r="GK5" s="182"/>
      <c r="GL5" s="182"/>
      <c r="GM5" s="182"/>
      <c r="GN5" s="182"/>
      <c r="GO5" s="182"/>
      <c r="GP5" s="182"/>
      <c r="GQ5" s="182"/>
      <c r="GR5" s="182"/>
      <c r="GS5" s="182"/>
      <c r="GT5" s="182"/>
      <c r="GU5" s="182"/>
      <c r="GV5" s="182"/>
      <c r="GW5" s="182"/>
      <c r="GX5" s="182"/>
      <c r="GY5" s="182"/>
      <c r="GZ5" s="182"/>
      <c r="HA5" s="182"/>
      <c r="HB5" s="182"/>
      <c r="HC5" s="182"/>
      <c r="HD5" s="182"/>
      <c r="HE5" s="182"/>
      <c r="HF5" s="182"/>
      <c r="HG5" s="182"/>
      <c r="HH5" s="182"/>
      <c r="HI5" s="182"/>
      <c r="HJ5" s="182"/>
      <c r="HK5" s="182"/>
      <c r="HL5" s="182"/>
      <c r="HM5" s="182"/>
      <c r="HN5" s="182"/>
      <c r="HO5" s="182"/>
      <c r="HP5" s="182"/>
      <c r="HQ5" s="182"/>
      <c r="HR5" s="182"/>
      <c r="HS5" s="182"/>
      <c r="HT5" s="182"/>
      <c r="HU5" s="182"/>
      <c r="HV5" s="182"/>
      <c r="HW5" s="182"/>
      <c r="HX5" s="182"/>
      <c r="HY5" s="182"/>
      <c r="HZ5" s="182"/>
      <c r="IA5" s="182"/>
      <c r="IB5" s="182"/>
      <c r="IC5" s="182"/>
      <c r="ID5" s="182"/>
      <c r="IE5" s="182"/>
      <c r="IF5" s="182"/>
      <c r="IG5" s="182"/>
      <c r="IH5" s="182"/>
      <c r="II5" s="182"/>
      <c r="IJ5" s="182"/>
      <c r="IK5" s="182"/>
      <c r="IL5" s="182"/>
      <c r="IM5" s="182"/>
      <c r="IN5" s="182"/>
      <c r="IO5" s="182"/>
      <c r="IP5" s="182"/>
      <c r="IQ5" s="182"/>
      <c r="IR5" s="182"/>
      <c r="IS5" s="182"/>
      <c r="IT5" s="182"/>
      <c r="IU5" s="182"/>
      <c r="IV5" s="182"/>
      <c r="IW5" s="182"/>
      <c r="IX5" s="182"/>
      <c r="IY5" s="182"/>
      <c r="IZ5" s="182"/>
      <c r="JA5" s="182"/>
      <c r="JB5" s="182"/>
      <c r="JC5" s="182"/>
      <c r="JD5" s="182"/>
      <c r="JE5" s="182"/>
      <c r="JF5" s="182"/>
      <c r="JG5" s="182"/>
      <c r="JH5" s="182"/>
      <c r="JI5" s="182"/>
      <c r="JJ5" s="182"/>
      <c r="JK5" s="182"/>
      <c r="JL5" s="182"/>
      <c r="JM5" s="182"/>
      <c r="JN5" s="182"/>
      <c r="JO5" s="182"/>
      <c r="JP5" s="182"/>
      <c r="JQ5" s="182"/>
      <c r="JR5" s="182"/>
      <c r="JS5" s="182"/>
      <c r="JT5" s="182"/>
      <c r="JU5" s="182"/>
      <c r="JV5" s="182"/>
      <c r="JW5" s="182"/>
      <c r="JX5" s="182"/>
      <c r="JY5" s="182"/>
      <c r="JZ5" s="182"/>
      <c r="KA5" s="182"/>
      <c r="KB5" s="182"/>
      <c r="KC5" s="182"/>
      <c r="KD5" s="182"/>
      <c r="KE5" s="182"/>
      <c r="KF5" s="182"/>
      <c r="KG5" s="182"/>
      <c r="KH5" s="182"/>
      <c r="KI5" s="182"/>
    </row>
    <row r="6" spans="1:295" s="16" customFormat="1" ht="12" x14ac:dyDescent="0.2">
      <c r="A6" s="170" t="s">
        <v>1028</v>
      </c>
      <c r="B6" s="193" t="s">
        <v>767</v>
      </c>
      <c r="C6" s="296" t="s">
        <v>1029</v>
      </c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7"/>
      <c r="AF6" s="267"/>
      <c r="AG6" s="267"/>
      <c r="AH6" s="267"/>
      <c r="AI6" s="267"/>
      <c r="AJ6" s="267"/>
      <c r="AK6" s="267"/>
      <c r="AL6" s="267"/>
      <c r="AM6" s="267"/>
      <c r="AN6" s="267"/>
      <c r="AO6" s="267"/>
      <c r="AP6" s="267"/>
      <c r="AQ6" s="267"/>
      <c r="AR6" s="267"/>
      <c r="AS6" s="267"/>
      <c r="AT6" s="267"/>
      <c r="AU6" s="267"/>
      <c r="AV6" s="267"/>
      <c r="AW6" s="267"/>
      <c r="AX6" s="267"/>
      <c r="AY6" s="267"/>
      <c r="AZ6" s="267"/>
      <c r="BA6" s="267"/>
      <c r="BB6" s="267"/>
      <c r="BC6" s="267"/>
      <c r="BD6" s="267"/>
      <c r="BE6" s="267"/>
      <c r="BF6" s="267"/>
      <c r="BG6" s="267"/>
      <c r="BH6" s="267"/>
      <c r="BI6" s="267"/>
      <c r="BJ6" s="267"/>
      <c r="BK6" s="267"/>
      <c r="BL6" s="267"/>
      <c r="BM6" s="267"/>
      <c r="BN6" s="267"/>
      <c r="BO6" s="267"/>
      <c r="BP6" s="267"/>
      <c r="BQ6" s="267"/>
      <c r="BR6" s="267"/>
      <c r="BS6" s="267"/>
      <c r="BT6" s="267"/>
      <c r="BU6" s="267"/>
      <c r="BV6" s="267"/>
      <c r="BW6" s="267"/>
      <c r="BX6" s="267"/>
      <c r="BY6" s="267"/>
      <c r="BZ6" s="267"/>
      <c r="CA6" s="267"/>
      <c r="CB6" s="267"/>
      <c r="CC6" s="267"/>
      <c r="CD6" s="267"/>
      <c r="CE6" s="267"/>
      <c r="CF6" s="267"/>
      <c r="CG6" s="267"/>
      <c r="CH6" s="267"/>
      <c r="CI6" s="267"/>
      <c r="CJ6" s="267"/>
      <c r="CK6" s="267"/>
      <c r="CL6" s="267"/>
      <c r="CM6" s="175"/>
      <c r="CN6" s="190"/>
      <c r="CO6" s="190"/>
      <c r="CP6" s="190"/>
      <c r="CQ6" s="190"/>
      <c r="CR6" s="190"/>
      <c r="CS6" s="190"/>
      <c r="CT6" s="190"/>
      <c r="CU6" s="190"/>
      <c r="CV6" s="190"/>
      <c r="CW6" s="190"/>
      <c r="CX6" s="190"/>
      <c r="CY6" s="190"/>
      <c r="CZ6" s="190"/>
      <c r="DA6" s="190"/>
      <c r="DB6" s="190"/>
      <c r="DC6" s="190"/>
      <c r="DD6" s="190"/>
      <c r="DE6" s="190"/>
      <c r="DF6" s="190"/>
      <c r="DG6" s="182"/>
      <c r="DH6" s="182"/>
      <c r="DI6" s="182"/>
      <c r="DJ6" s="182"/>
      <c r="DK6" s="182"/>
      <c r="DL6" s="182"/>
      <c r="DM6" s="182"/>
      <c r="DN6" s="182"/>
      <c r="DO6" s="182"/>
      <c r="DP6" s="182"/>
      <c r="DQ6" s="182"/>
      <c r="DR6" s="182"/>
      <c r="DS6" s="182"/>
      <c r="DT6" s="182"/>
      <c r="DU6" s="182"/>
      <c r="DV6" s="182"/>
      <c r="DW6" s="182"/>
      <c r="DX6" s="182"/>
      <c r="DY6" s="182"/>
      <c r="DZ6" s="182"/>
      <c r="EA6" s="182"/>
      <c r="EB6" s="182"/>
      <c r="EC6" s="182"/>
      <c r="ED6" s="182"/>
      <c r="EE6" s="182"/>
      <c r="EF6" s="182"/>
      <c r="EG6" s="182"/>
      <c r="EH6" s="182"/>
      <c r="EI6" s="182"/>
      <c r="EJ6" s="182"/>
      <c r="EK6" s="182"/>
      <c r="EL6" s="182"/>
      <c r="EM6" s="182"/>
      <c r="EN6" s="182"/>
      <c r="EO6" s="182"/>
      <c r="EP6" s="182"/>
      <c r="EQ6" s="182"/>
      <c r="ER6" s="182"/>
      <c r="ES6" s="182"/>
      <c r="ET6" s="182"/>
      <c r="EU6" s="182"/>
      <c r="EV6" s="182"/>
      <c r="EW6" s="182"/>
      <c r="EX6" s="182"/>
      <c r="EY6" s="182"/>
      <c r="EZ6" s="182"/>
      <c r="FA6" s="182"/>
      <c r="FB6" s="182"/>
      <c r="FC6" s="182"/>
      <c r="FD6" s="182"/>
      <c r="FE6" s="182"/>
      <c r="FF6" s="182"/>
      <c r="FG6" s="182"/>
      <c r="FH6" s="182"/>
      <c r="FI6" s="182"/>
      <c r="FJ6" s="182"/>
      <c r="FK6" s="182"/>
      <c r="FL6" s="182"/>
      <c r="FM6" s="182"/>
      <c r="FN6" s="182"/>
      <c r="FO6" s="182"/>
      <c r="FP6" s="182"/>
      <c r="FQ6" s="182"/>
      <c r="FR6" s="182"/>
      <c r="FS6" s="182"/>
      <c r="FT6" s="182"/>
      <c r="FU6" s="182"/>
      <c r="FV6" s="182"/>
      <c r="FW6" s="182"/>
      <c r="FX6" s="182"/>
      <c r="FY6" s="182"/>
      <c r="FZ6" s="182"/>
      <c r="GA6" s="182"/>
      <c r="GB6" s="182"/>
      <c r="GC6" s="182"/>
      <c r="GD6" s="182"/>
      <c r="GE6" s="182"/>
      <c r="GF6" s="182"/>
      <c r="GG6" s="182"/>
      <c r="GH6" s="182"/>
      <c r="GI6" s="182"/>
      <c r="GJ6" s="182"/>
      <c r="GK6" s="182"/>
      <c r="GL6" s="182"/>
      <c r="GM6" s="182"/>
      <c r="GN6" s="182"/>
      <c r="GO6" s="182"/>
      <c r="GP6" s="182"/>
      <c r="GQ6" s="182"/>
      <c r="GR6" s="182"/>
      <c r="GS6" s="182"/>
      <c r="GT6" s="182"/>
      <c r="GU6" s="182"/>
      <c r="GV6" s="182"/>
      <c r="GW6" s="182"/>
      <c r="GX6" s="182"/>
      <c r="GY6" s="182"/>
      <c r="GZ6" s="182"/>
      <c r="HA6" s="182"/>
      <c r="HB6" s="182"/>
      <c r="HC6" s="182"/>
      <c r="HD6" s="182"/>
      <c r="HE6" s="182"/>
      <c r="HF6" s="182"/>
      <c r="HG6" s="182"/>
      <c r="HH6" s="182"/>
      <c r="HI6" s="182"/>
      <c r="HJ6" s="182"/>
      <c r="HK6" s="182"/>
      <c r="HL6" s="182"/>
      <c r="HM6" s="182"/>
      <c r="HN6" s="182"/>
      <c r="HO6" s="182"/>
      <c r="HP6" s="182"/>
      <c r="HQ6" s="182"/>
      <c r="HR6" s="182"/>
      <c r="HS6" s="182"/>
      <c r="HT6" s="182"/>
      <c r="HU6" s="182"/>
      <c r="HV6" s="182"/>
      <c r="HW6" s="182"/>
      <c r="HX6" s="182"/>
      <c r="HY6" s="182"/>
      <c r="HZ6" s="182"/>
      <c r="IA6" s="182"/>
      <c r="IB6" s="182"/>
      <c r="IC6" s="182"/>
      <c r="ID6" s="182"/>
      <c r="IE6" s="182"/>
      <c r="IF6" s="182"/>
      <c r="IG6" s="182"/>
      <c r="IH6" s="182"/>
      <c r="II6" s="182"/>
      <c r="IJ6" s="182"/>
      <c r="IK6" s="182"/>
      <c r="IL6" s="182"/>
      <c r="IM6" s="182"/>
      <c r="IN6" s="182"/>
      <c r="IO6" s="182"/>
      <c r="IP6" s="182"/>
      <c r="IQ6" s="182"/>
      <c r="IR6" s="182"/>
      <c r="IS6" s="182"/>
      <c r="IT6" s="182"/>
      <c r="IU6" s="182"/>
      <c r="IV6" s="182"/>
      <c r="IW6" s="182"/>
      <c r="IX6" s="182"/>
      <c r="IY6" s="182"/>
      <c r="IZ6" s="182"/>
      <c r="JA6" s="182"/>
      <c r="JB6" s="182"/>
      <c r="JC6" s="182"/>
      <c r="JD6" s="182"/>
      <c r="JE6" s="182"/>
      <c r="JF6" s="182"/>
      <c r="JG6" s="182"/>
      <c r="JH6" s="182"/>
      <c r="JI6" s="182"/>
      <c r="JJ6" s="182"/>
      <c r="JK6" s="182"/>
      <c r="JL6" s="182"/>
      <c r="JM6" s="182"/>
      <c r="JN6" s="182"/>
      <c r="JO6" s="182"/>
      <c r="JP6" s="182"/>
      <c r="JQ6" s="182"/>
      <c r="JR6" s="182"/>
      <c r="JS6" s="182"/>
      <c r="JT6" s="182"/>
      <c r="JU6" s="182"/>
      <c r="JV6" s="182"/>
      <c r="JW6" s="182"/>
      <c r="JX6" s="182"/>
      <c r="JY6" s="182"/>
      <c r="JZ6" s="182"/>
      <c r="KA6" s="182"/>
      <c r="KB6" s="182"/>
      <c r="KC6" s="182"/>
      <c r="KD6" s="182"/>
      <c r="KE6" s="182"/>
      <c r="KF6" s="182"/>
      <c r="KG6" s="182"/>
      <c r="KH6" s="182"/>
      <c r="KI6" s="182"/>
    </row>
    <row r="7" spans="1:295" s="16" customFormat="1" ht="12" x14ac:dyDescent="0.2">
      <c r="A7" s="9" t="s">
        <v>1074</v>
      </c>
      <c r="B7" s="170"/>
      <c r="C7" s="296"/>
      <c r="D7" s="267"/>
      <c r="E7" s="267"/>
      <c r="F7" s="267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267"/>
      <c r="R7" s="267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267"/>
      <c r="AD7" s="267"/>
      <c r="AE7" s="267"/>
      <c r="AF7" s="267"/>
      <c r="AG7" s="267"/>
      <c r="AH7" s="267"/>
      <c r="AI7" s="267"/>
      <c r="AJ7" s="267"/>
      <c r="AK7" s="267"/>
      <c r="AL7" s="267"/>
      <c r="AM7" s="267"/>
      <c r="AN7" s="267"/>
      <c r="AO7" s="267"/>
      <c r="AP7" s="267"/>
      <c r="AQ7" s="267"/>
      <c r="AR7" s="267"/>
      <c r="AS7" s="267"/>
      <c r="AT7" s="267"/>
      <c r="AU7" s="267"/>
      <c r="AV7" s="267"/>
      <c r="AW7" s="267"/>
      <c r="AX7" s="267"/>
      <c r="AY7" s="267"/>
      <c r="AZ7" s="267"/>
      <c r="BA7" s="267"/>
      <c r="BB7" s="267"/>
      <c r="BC7" s="267"/>
      <c r="BD7" s="267"/>
      <c r="BE7" s="267"/>
      <c r="BF7" s="267"/>
      <c r="BG7" s="267"/>
      <c r="BH7" s="267"/>
      <c r="BI7" s="267"/>
      <c r="BJ7" s="267"/>
      <c r="BK7" s="267"/>
      <c r="BL7" s="267"/>
      <c r="BM7" s="267"/>
      <c r="BN7" s="267"/>
      <c r="BO7" s="267"/>
      <c r="BP7" s="267"/>
      <c r="BQ7" s="267"/>
      <c r="BR7" s="267"/>
      <c r="BS7" s="267"/>
      <c r="BT7" s="267"/>
      <c r="BU7" s="267"/>
      <c r="BV7" s="267"/>
      <c r="BW7" s="267"/>
      <c r="BX7" s="267"/>
      <c r="BY7" s="267"/>
      <c r="BZ7" s="267"/>
      <c r="CA7" s="267"/>
      <c r="CB7" s="267"/>
      <c r="CC7" s="267"/>
      <c r="CD7" s="267"/>
      <c r="CE7" s="267"/>
      <c r="CF7" s="267"/>
      <c r="CG7" s="267"/>
      <c r="CH7" s="267"/>
      <c r="CI7" s="267"/>
      <c r="CJ7" s="267"/>
      <c r="CK7" s="267"/>
      <c r="CL7" s="267"/>
      <c r="CM7" s="175"/>
      <c r="CN7" s="190"/>
      <c r="CO7" s="190"/>
      <c r="CP7" s="190"/>
      <c r="CQ7" s="190"/>
      <c r="CR7" s="190"/>
      <c r="CS7" s="190"/>
      <c r="CT7" s="190"/>
      <c r="CU7" s="190"/>
      <c r="CV7" s="190"/>
      <c r="CW7" s="190"/>
      <c r="CX7" s="190"/>
      <c r="CY7" s="190"/>
      <c r="CZ7" s="190"/>
      <c r="DA7" s="190"/>
      <c r="DB7" s="190"/>
      <c r="DC7" s="190"/>
      <c r="DD7" s="190"/>
      <c r="DE7" s="190"/>
      <c r="DF7" s="190"/>
      <c r="DG7" s="182"/>
      <c r="DH7" s="182"/>
      <c r="DI7" s="182"/>
      <c r="DJ7" s="182"/>
      <c r="DK7" s="182"/>
      <c r="DL7" s="182"/>
      <c r="DM7" s="182"/>
      <c r="DN7" s="182"/>
      <c r="DO7" s="182"/>
      <c r="DP7" s="182"/>
      <c r="DQ7" s="182"/>
      <c r="DR7" s="182"/>
      <c r="DS7" s="182"/>
      <c r="DT7" s="182"/>
      <c r="DU7" s="182"/>
      <c r="DV7" s="182"/>
      <c r="DW7" s="182"/>
      <c r="DX7" s="182"/>
      <c r="DY7" s="182"/>
      <c r="DZ7" s="182"/>
      <c r="EA7" s="182"/>
      <c r="EB7" s="182"/>
      <c r="EC7" s="182"/>
      <c r="ED7" s="182"/>
      <c r="EE7" s="182"/>
      <c r="EF7" s="182"/>
      <c r="EG7" s="182"/>
      <c r="EH7" s="182"/>
      <c r="EI7" s="182"/>
      <c r="EJ7" s="182"/>
      <c r="EK7" s="182"/>
      <c r="EL7" s="182"/>
      <c r="EM7" s="182"/>
      <c r="EN7" s="182"/>
      <c r="EO7" s="182"/>
      <c r="EP7" s="182"/>
      <c r="EQ7" s="182"/>
      <c r="ER7" s="182"/>
      <c r="ES7" s="182"/>
      <c r="ET7" s="182"/>
      <c r="EU7" s="182"/>
      <c r="EV7" s="182"/>
      <c r="EW7" s="182"/>
      <c r="EX7" s="182"/>
      <c r="EY7" s="182"/>
      <c r="EZ7" s="182"/>
      <c r="FA7" s="182"/>
      <c r="FB7" s="182"/>
      <c r="FC7" s="182"/>
      <c r="FD7" s="182"/>
      <c r="FE7" s="182"/>
      <c r="FF7" s="182"/>
      <c r="FG7" s="182"/>
      <c r="FH7" s="182"/>
      <c r="FI7" s="182"/>
      <c r="FJ7" s="182"/>
      <c r="FK7" s="182"/>
      <c r="FL7" s="182"/>
      <c r="FM7" s="182"/>
      <c r="FN7" s="182"/>
      <c r="FO7" s="182"/>
      <c r="FP7" s="182"/>
      <c r="FQ7" s="182"/>
      <c r="FR7" s="182"/>
      <c r="FS7" s="182"/>
      <c r="FT7" s="182"/>
      <c r="FU7" s="182"/>
      <c r="FV7" s="182"/>
      <c r="FW7" s="182"/>
      <c r="FX7" s="182"/>
      <c r="FY7" s="182"/>
      <c r="FZ7" s="182"/>
      <c r="GA7" s="182"/>
      <c r="GB7" s="182"/>
      <c r="GC7" s="182"/>
      <c r="GD7" s="182"/>
      <c r="GE7" s="182"/>
      <c r="GF7" s="182"/>
      <c r="GG7" s="182"/>
      <c r="GH7" s="182"/>
      <c r="GI7" s="182"/>
      <c r="GJ7" s="182"/>
      <c r="GK7" s="182"/>
      <c r="GL7" s="182"/>
      <c r="GM7" s="182"/>
      <c r="GN7" s="182"/>
      <c r="GO7" s="182"/>
      <c r="GP7" s="182"/>
      <c r="GQ7" s="182"/>
      <c r="GR7" s="182"/>
      <c r="GS7" s="182"/>
      <c r="GT7" s="182"/>
      <c r="GU7" s="182"/>
      <c r="GV7" s="182"/>
      <c r="GW7" s="182"/>
      <c r="GX7" s="182"/>
      <c r="GY7" s="182"/>
      <c r="GZ7" s="182"/>
      <c r="HA7" s="182"/>
      <c r="HB7" s="182"/>
      <c r="HC7" s="182"/>
      <c r="HD7" s="182"/>
      <c r="HE7" s="182"/>
      <c r="HF7" s="182"/>
      <c r="HG7" s="182"/>
      <c r="HH7" s="182"/>
      <c r="HI7" s="182"/>
      <c r="HJ7" s="182"/>
      <c r="HK7" s="182"/>
      <c r="HL7" s="182"/>
      <c r="HM7" s="182"/>
      <c r="HN7" s="182"/>
      <c r="HO7" s="182"/>
      <c r="HP7" s="182"/>
      <c r="HQ7" s="182"/>
      <c r="HR7" s="182"/>
      <c r="HS7" s="182"/>
      <c r="HT7" s="182"/>
      <c r="HU7" s="182"/>
      <c r="HV7" s="182"/>
      <c r="HW7" s="182"/>
      <c r="HX7" s="182"/>
      <c r="HY7" s="182"/>
      <c r="HZ7" s="182"/>
      <c r="IA7" s="182"/>
      <c r="IB7" s="182"/>
      <c r="IC7" s="182"/>
      <c r="ID7" s="182"/>
      <c r="IE7" s="182"/>
      <c r="IF7" s="182"/>
      <c r="IG7" s="182"/>
      <c r="IH7" s="182"/>
      <c r="II7" s="182"/>
      <c r="IJ7" s="182"/>
      <c r="IK7" s="182"/>
      <c r="IL7" s="182"/>
      <c r="IM7" s="182"/>
      <c r="IN7" s="182"/>
      <c r="IO7" s="182"/>
      <c r="IP7" s="182"/>
      <c r="IQ7" s="182"/>
      <c r="IR7" s="182"/>
      <c r="IS7" s="182"/>
      <c r="IT7" s="182"/>
      <c r="IU7" s="182"/>
      <c r="IV7" s="182"/>
      <c r="IW7" s="182"/>
      <c r="IX7" s="182"/>
      <c r="IY7" s="182"/>
      <c r="IZ7" s="182"/>
      <c r="JA7" s="182"/>
      <c r="JB7" s="182"/>
      <c r="JC7" s="182"/>
      <c r="JD7" s="182"/>
      <c r="JE7" s="182"/>
      <c r="JF7" s="182"/>
      <c r="JG7" s="182"/>
      <c r="JH7" s="182"/>
      <c r="JI7" s="182"/>
      <c r="JJ7" s="182"/>
      <c r="JK7" s="182"/>
      <c r="JL7" s="182"/>
      <c r="JM7" s="182"/>
      <c r="JN7" s="182"/>
      <c r="JO7" s="182"/>
      <c r="JP7" s="182"/>
      <c r="JQ7" s="182"/>
      <c r="JR7" s="182"/>
      <c r="JS7" s="182"/>
      <c r="JT7" s="182"/>
      <c r="JU7" s="182"/>
      <c r="JV7" s="182"/>
      <c r="JW7" s="182"/>
      <c r="JX7" s="182"/>
      <c r="JY7" s="182"/>
      <c r="JZ7" s="182"/>
      <c r="KA7" s="182"/>
      <c r="KB7" s="182"/>
      <c r="KC7" s="182"/>
      <c r="KD7" s="182"/>
      <c r="KE7" s="182"/>
      <c r="KF7" s="182"/>
      <c r="KG7" s="182"/>
      <c r="KH7" s="182"/>
      <c r="KI7" s="182"/>
    </row>
    <row r="8" spans="1:295" s="16" customFormat="1" ht="12" x14ac:dyDescent="0.2">
      <c r="A8" s="268" t="s">
        <v>39</v>
      </c>
      <c r="B8" s="269" t="str">
        <f>VLOOKUP(A8,Units!$B$2:$C$230,2,FALSE)</f>
        <v>pH Units</v>
      </c>
      <c r="C8" s="281" t="s">
        <v>1030</v>
      </c>
      <c r="D8" s="282">
        <v>6.62</v>
      </c>
      <c r="E8" s="283">
        <v>6.56</v>
      </c>
      <c r="F8" s="284" t="s">
        <v>61</v>
      </c>
      <c r="G8" s="282">
        <v>7.05</v>
      </c>
      <c r="H8" s="282">
        <v>8.08</v>
      </c>
      <c r="I8" s="282">
        <v>6.72</v>
      </c>
      <c r="J8" s="283">
        <v>6.45</v>
      </c>
      <c r="K8" s="282">
        <v>7.3</v>
      </c>
      <c r="L8" s="282">
        <v>6.65</v>
      </c>
      <c r="M8" s="283">
        <v>6.44</v>
      </c>
      <c r="N8" s="282">
        <v>6.55</v>
      </c>
      <c r="O8" s="282">
        <v>7.23</v>
      </c>
      <c r="P8" s="282">
        <v>8.16</v>
      </c>
      <c r="Q8" s="282">
        <v>6.74</v>
      </c>
      <c r="R8" s="282">
        <v>7.08</v>
      </c>
      <c r="S8" s="282">
        <v>7.15</v>
      </c>
      <c r="T8" s="282">
        <v>7.22</v>
      </c>
      <c r="U8" s="282">
        <v>7.8</v>
      </c>
      <c r="V8" s="282">
        <v>7.51</v>
      </c>
      <c r="W8" s="282">
        <v>7.59</v>
      </c>
      <c r="X8" s="282">
        <v>7.27</v>
      </c>
      <c r="Y8" s="282">
        <v>7.57</v>
      </c>
      <c r="Z8" s="282">
        <v>7.07</v>
      </c>
      <c r="AA8" s="282">
        <v>6.92</v>
      </c>
      <c r="AB8" s="282">
        <v>6.73</v>
      </c>
      <c r="AC8" s="284" t="s">
        <v>61</v>
      </c>
      <c r="AD8" s="282">
        <v>6.59</v>
      </c>
      <c r="AE8" s="282">
        <v>7.38</v>
      </c>
      <c r="AF8" s="283">
        <v>5.71</v>
      </c>
      <c r="AG8" s="283">
        <v>5.99</v>
      </c>
      <c r="AH8" s="284" t="s">
        <v>61</v>
      </c>
      <c r="AI8" s="283">
        <v>5.58</v>
      </c>
      <c r="AJ8" s="283">
        <v>5.08</v>
      </c>
      <c r="AK8" s="282">
        <v>7.64</v>
      </c>
      <c r="AL8" s="283">
        <v>5.6</v>
      </c>
      <c r="AM8" s="283">
        <v>5.62</v>
      </c>
      <c r="AN8" s="283">
        <v>3.05</v>
      </c>
      <c r="AO8" s="283">
        <v>5.95</v>
      </c>
      <c r="AP8" s="283">
        <v>6.18</v>
      </c>
      <c r="AQ8" s="283">
        <v>3.24</v>
      </c>
      <c r="AR8" s="283">
        <v>5.27</v>
      </c>
      <c r="AS8" s="282">
        <v>7.29</v>
      </c>
      <c r="AT8" s="283">
        <v>4.17</v>
      </c>
      <c r="AU8" s="283">
        <v>6.11</v>
      </c>
      <c r="AV8" s="283">
        <v>2.97</v>
      </c>
      <c r="AW8" s="283">
        <v>6.3</v>
      </c>
      <c r="AX8" s="282">
        <v>6.72</v>
      </c>
      <c r="AY8" s="283">
        <v>5.86</v>
      </c>
      <c r="AZ8" s="283">
        <v>5.64</v>
      </c>
      <c r="BA8" s="283">
        <v>5.79</v>
      </c>
      <c r="BB8" s="283">
        <v>5.85</v>
      </c>
      <c r="BC8" s="282">
        <v>6.5</v>
      </c>
      <c r="BD8" s="283">
        <v>6.25</v>
      </c>
      <c r="BE8" s="283">
        <v>6.01</v>
      </c>
      <c r="BF8" s="283">
        <v>6.02</v>
      </c>
      <c r="BG8" s="283">
        <v>5.35</v>
      </c>
      <c r="BH8" s="283">
        <v>6.13</v>
      </c>
      <c r="BI8" s="282">
        <v>6.67</v>
      </c>
      <c r="BJ8" s="282">
        <v>7.18</v>
      </c>
      <c r="BK8" s="282">
        <v>7.19</v>
      </c>
      <c r="BL8" s="282">
        <v>7.07</v>
      </c>
      <c r="BM8" s="282">
        <v>7.58</v>
      </c>
      <c r="BN8" s="282">
        <v>8.6199999999999992</v>
      </c>
      <c r="BO8" s="282">
        <v>7.04</v>
      </c>
      <c r="BP8" s="282">
        <v>6.63</v>
      </c>
      <c r="BQ8" s="282">
        <v>6.97</v>
      </c>
      <c r="BR8" s="282">
        <v>6.87</v>
      </c>
      <c r="BS8" s="283">
        <v>6.27</v>
      </c>
      <c r="BT8" s="283">
        <v>6.3</v>
      </c>
      <c r="BU8" s="283">
        <v>6.24</v>
      </c>
      <c r="BV8" s="283">
        <v>6.18</v>
      </c>
      <c r="BW8" s="283">
        <v>6.39</v>
      </c>
      <c r="BX8" s="283">
        <v>6.46</v>
      </c>
      <c r="BY8" s="282">
        <v>7.03</v>
      </c>
      <c r="BZ8" s="284" t="s">
        <v>61</v>
      </c>
      <c r="CA8" s="284" t="s">
        <v>61</v>
      </c>
      <c r="CB8" s="284" t="s">
        <v>61</v>
      </c>
      <c r="CC8" s="282">
        <v>7.98</v>
      </c>
      <c r="CD8" s="282">
        <v>8.26</v>
      </c>
      <c r="CE8" s="282">
        <v>7.45</v>
      </c>
      <c r="CF8" s="282">
        <v>7.54</v>
      </c>
      <c r="CG8" s="282">
        <v>6.86</v>
      </c>
      <c r="CH8" s="282">
        <v>6.8</v>
      </c>
      <c r="CI8" s="283">
        <v>5.27</v>
      </c>
      <c r="CJ8" s="282">
        <v>6.61</v>
      </c>
      <c r="CK8" s="284" t="s">
        <v>61</v>
      </c>
      <c r="CL8" s="284" t="s">
        <v>61</v>
      </c>
      <c r="CM8" s="281" t="s">
        <v>39</v>
      </c>
      <c r="CN8" s="191">
        <v>6.51</v>
      </c>
      <c r="CO8" s="191">
        <v>6.47</v>
      </c>
      <c r="CP8" s="213">
        <v>6.35</v>
      </c>
      <c r="CQ8" s="213">
        <v>6.02</v>
      </c>
      <c r="CR8" s="191">
        <v>7.19</v>
      </c>
      <c r="CS8" s="191">
        <v>6.59</v>
      </c>
      <c r="CT8" s="191">
        <v>7.59</v>
      </c>
      <c r="CU8" s="191">
        <v>7.5</v>
      </c>
      <c r="CV8" s="213">
        <v>6.49</v>
      </c>
      <c r="CW8" s="213">
        <v>6.21</v>
      </c>
      <c r="CX8" s="191">
        <v>5.84</v>
      </c>
      <c r="CY8" s="175"/>
      <c r="CZ8" s="191">
        <v>6.01</v>
      </c>
      <c r="DA8" s="175"/>
      <c r="DB8" s="191">
        <v>6.05</v>
      </c>
      <c r="DC8" s="191">
        <v>6.07</v>
      </c>
      <c r="DD8" s="213">
        <v>4.79</v>
      </c>
      <c r="DE8" s="213">
        <v>5.91</v>
      </c>
      <c r="DF8" s="191">
        <v>6.56</v>
      </c>
      <c r="DG8" s="188">
        <v>3.12</v>
      </c>
      <c r="DH8" s="188">
        <v>6.14</v>
      </c>
      <c r="DI8" s="188">
        <v>6.63</v>
      </c>
      <c r="DJ8" s="188">
        <v>5.21</v>
      </c>
      <c r="DK8" s="189"/>
      <c r="DL8" s="188">
        <v>5.36</v>
      </c>
      <c r="DM8" s="188">
        <v>5.99</v>
      </c>
      <c r="DN8" s="188">
        <v>3.28</v>
      </c>
      <c r="DO8" s="188">
        <v>6.53</v>
      </c>
      <c r="DP8" s="188">
        <v>2.88</v>
      </c>
      <c r="DQ8" s="188">
        <v>6.52</v>
      </c>
      <c r="DR8" s="188">
        <v>5.59</v>
      </c>
      <c r="DS8" s="188">
        <v>6.22</v>
      </c>
      <c r="DT8" s="189"/>
      <c r="DU8" s="188">
        <v>6.6</v>
      </c>
      <c r="DV8" s="188">
        <v>7.14</v>
      </c>
      <c r="DW8" s="189"/>
      <c r="DX8" s="188">
        <v>6.83</v>
      </c>
      <c r="DY8" s="188">
        <v>5.72</v>
      </c>
      <c r="DZ8" s="188">
        <v>6.15</v>
      </c>
      <c r="EA8" s="188">
        <v>6.08</v>
      </c>
      <c r="EB8" s="188">
        <v>1.66</v>
      </c>
      <c r="EC8" s="189"/>
      <c r="ED8" s="188">
        <v>2.57</v>
      </c>
      <c r="EE8" s="188">
        <v>6.62</v>
      </c>
      <c r="EF8" s="189"/>
      <c r="EG8" s="188">
        <v>7.96</v>
      </c>
      <c r="EH8" s="189"/>
      <c r="EI8" s="188">
        <v>7.85</v>
      </c>
      <c r="EJ8" s="189"/>
      <c r="EK8" s="189"/>
      <c r="EL8" s="188">
        <v>7.45</v>
      </c>
      <c r="EM8" s="188">
        <v>6.41</v>
      </c>
      <c r="EN8" s="189"/>
      <c r="EO8" s="188">
        <v>6.71</v>
      </c>
      <c r="EP8" s="188">
        <v>7.76</v>
      </c>
      <c r="EQ8" s="188">
        <v>7.43</v>
      </c>
      <c r="ER8" s="188">
        <v>7.18</v>
      </c>
      <c r="ES8" s="189"/>
      <c r="ET8" s="188">
        <v>8.33</v>
      </c>
      <c r="EU8" s="188">
        <v>8.49</v>
      </c>
      <c r="EV8" s="188">
        <v>8.16</v>
      </c>
      <c r="EW8" s="188">
        <v>5.85</v>
      </c>
      <c r="EX8" s="188">
        <v>2.97</v>
      </c>
      <c r="EY8" s="188">
        <v>7.16</v>
      </c>
      <c r="EZ8" s="188">
        <v>6.6</v>
      </c>
      <c r="FA8" s="188">
        <v>5.63</v>
      </c>
      <c r="FB8" s="188">
        <v>7.91</v>
      </c>
      <c r="FC8" s="188">
        <v>7.97</v>
      </c>
      <c r="FD8" s="188">
        <v>3.2</v>
      </c>
      <c r="FE8" s="188">
        <v>2.92</v>
      </c>
      <c r="FF8" s="189"/>
      <c r="FG8" s="188">
        <v>5.62</v>
      </c>
      <c r="FH8" s="188">
        <v>6.28</v>
      </c>
      <c r="FI8" s="188">
        <v>7.44</v>
      </c>
      <c r="FJ8" s="188">
        <v>2.59</v>
      </c>
      <c r="FK8" s="188">
        <v>6.8</v>
      </c>
      <c r="FL8" s="188">
        <v>7.08</v>
      </c>
      <c r="FM8" s="188">
        <v>6.14</v>
      </c>
      <c r="FN8" s="189"/>
      <c r="FO8" s="188">
        <v>3.28</v>
      </c>
      <c r="FP8" s="189"/>
      <c r="FQ8" s="188">
        <v>5.81</v>
      </c>
      <c r="FR8" s="188">
        <v>4.03</v>
      </c>
      <c r="FS8" s="188">
        <v>3.81</v>
      </c>
      <c r="FT8" s="189"/>
      <c r="FU8" s="188">
        <v>5.76</v>
      </c>
      <c r="FV8" s="189"/>
      <c r="FW8" s="189"/>
      <c r="FX8" s="188">
        <v>6.16</v>
      </c>
      <c r="FY8" s="188">
        <v>6.37</v>
      </c>
      <c r="FZ8" s="189"/>
      <c r="GA8" s="188">
        <v>6</v>
      </c>
      <c r="GB8" s="188">
        <v>7.92</v>
      </c>
      <c r="GC8" s="181" t="s">
        <v>1207</v>
      </c>
      <c r="GD8" s="188">
        <v>6.72</v>
      </c>
      <c r="GE8" s="188">
        <v>8.18</v>
      </c>
      <c r="GF8" s="189"/>
      <c r="GG8" s="188">
        <v>7.52</v>
      </c>
      <c r="GH8" s="188">
        <v>7.76</v>
      </c>
      <c r="GI8" s="188">
        <v>7.84</v>
      </c>
      <c r="GJ8" s="189"/>
      <c r="GK8" s="188">
        <v>7.67</v>
      </c>
      <c r="GL8" s="188">
        <v>8.1300000000000008</v>
      </c>
      <c r="GM8" s="188">
        <v>5.84</v>
      </c>
      <c r="GN8" s="189"/>
      <c r="GO8" s="188">
        <v>7.11</v>
      </c>
      <c r="GP8" s="188">
        <v>7.66</v>
      </c>
      <c r="GQ8" s="189"/>
      <c r="GR8" s="188">
        <v>7.28</v>
      </c>
      <c r="GS8" s="189"/>
      <c r="GT8" s="188">
        <v>8.1</v>
      </c>
      <c r="GU8" s="189"/>
      <c r="GV8" s="189"/>
      <c r="GW8" s="188">
        <v>6.68</v>
      </c>
      <c r="GX8" s="188">
        <v>6.43</v>
      </c>
      <c r="GY8" s="188">
        <v>2.06</v>
      </c>
      <c r="GZ8" s="188">
        <v>7.21</v>
      </c>
      <c r="HA8" s="189"/>
      <c r="HB8" s="188">
        <v>7.3</v>
      </c>
      <c r="HC8" s="189"/>
      <c r="HD8" s="188">
        <v>4.82</v>
      </c>
      <c r="HE8" s="189"/>
      <c r="HF8" s="188">
        <v>5.75</v>
      </c>
      <c r="HG8" s="189"/>
      <c r="HH8" s="188">
        <v>5.94</v>
      </c>
      <c r="HI8" s="188">
        <v>5.9</v>
      </c>
      <c r="HJ8" s="188">
        <v>2.39</v>
      </c>
      <c r="HK8" s="189"/>
      <c r="HL8" s="188">
        <v>6.45</v>
      </c>
      <c r="HM8" s="189"/>
      <c r="HN8" s="188">
        <v>7.64</v>
      </c>
      <c r="HO8" s="188">
        <v>7.73</v>
      </c>
      <c r="HP8" s="189"/>
      <c r="HQ8" s="188">
        <v>7.35</v>
      </c>
      <c r="HR8" s="189"/>
      <c r="HS8" s="188">
        <v>6.73</v>
      </c>
      <c r="HT8" s="188">
        <v>7.88</v>
      </c>
      <c r="HU8" s="188">
        <v>3.46</v>
      </c>
      <c r="HV8" s="189"/>
      <c r="HW8" s="188">
        <v>3.56</v>
      </c>
      <c r="HX8" s="188">
        <v>7</v>
      </c>
      <c r="HY8" s="189"/>
      <c r="HZ8" s="189"/>
      <c r="IA8" s="188">
        <v>7.28</v>
      </c>
      <c r="IB8" s="188">
        <v>6.21</v>
      </c>
      <c r="IC8" s="189"/>
      <c r="ID8" s="189"/>
      <c r="IE8" s="188">
        <v>1.92</v>
      </c>
      <c r="IF8" s="188">
        <v>3.73</v>
      </c>
      <c r="IG8" s="188">
        <v>4.47</v>
      </c>
      <c r="IH8" s="189"/>
      <c r="II8" s="188">
        <v>6.7</v>
      </c>
      <c r="IJ8" s="189"/>
      <c r="IK8" s="189"/>
      <c r="IL8" s="188">
        <v>7.03</v>
      </c>
      <c r="IM8" s="188">
        <v>7.06</v>
      </c>
      <c r="IN8" s="188">
        <v>7.74</v>
      </c>
      <c r="IO8" s="189"/>
      <c r="IP8" s="188">
        <v>7.66</v>
      </c>
      <c r="IQ8" s="188">
        <v>6.64</v>
      </c>
      <c r="IR8" s="189"/>
      <c r="IS8" s="188">
        <v>8.11</v>
      </c>
      <c r="IT8" s="188">
        <v>7.76</v>
      </c>
      <c r="IU8" s="188">
        <v>6.62</v>
      </c>
      <c r="IV8" s="189"/>
      <c r="IW8" s="188">
        <v>7.61</v>
      </c>
      <c r="IX8" s="189"/>
      <c r="IY8" s="188">
        <v>7.46</v>
      </c>
      <c r="IZ8" s="188">
        <v>6.86</v>
      </c>
      <c r="JA8" s="189"/>
      <c r="JB8" s="188">
        <v>6.13</v>
      </c>
      <c r="JC8" s="188">
        <v>5.05</v>
      </c>
      <c r="JD8" s="189"/>
      <c r="JE8" s="188">
        <v>5.79</v>
      </c>
      <c r="JF8" s="189"/>
      <c r="JG8" s="188">
        <v>5.49</v>
      </c>
      <c r="JH8" s="189"/>
      <c r="JI8" s="188">
        <v>3.5</v>
      </c>
      <c r="JJ8" s="189"/>
      <c r="JK8" s="188">
        <v>4.1900000000000004</v>
      </c>
      <c r="JL8" s="189"/>
      <c r="JM8" s="188">
        <v>5.61</v>
      </c>
      <c r="JN8" s="188">
        <v>1.87</v>
      </c>
      <c r="JO8" s="188">
        <v>2.94</v>
      </c>
      <c r="JP8" s="189"/>
      <c r="JQ8" s="189"/>
      <c r="JR8" s="188">
        <v>4.84</v>
      </c>
      <c r="JS8" s="188">
        <v>2.76</v>
      </c>
      <c r="JT8" s="189"/>
      <c r="JU8" s="188">
        <v>8.1</v>
      </c>
      <c r="JV8" s="189"/>
      <c r="JW8" s="188">
        <v>7.21</v>
      </c>
      <c r="JX8" s="188">
        <v>5.68</v>
      </c>
      <c r="JY8" s="188">
        <v>5.12</v>
      </c>
      <c r="JZ8" s="188">
        <v>4.7300000000000004</v>
      </c>
      <c r="KA8" s="189"/>
      <c r="KB8" s="188">
        <v>2.0299999999999998</v>
      </c>
      <c r="KC8" s="188">
        <v>2.96</v>
      </c>
      <c r="KD8" s="188">
        <v>7.84</v>
      </c>
      <c r="KE8" s="189"/>
      <c r="KF8" s="188">
        <v>8.2100000000000009</v>
      </c>
      <c r="KG8" s="189"/>
      <c r="KH8" s="189"/>
      <c r="KI8" s="188">
        <v>6.77</v>
      </c>
    </row>
    <row r="9" spans="1:295" s="16" customFormat="1" ht="12" x14ac:dyDescent="0.2">
      <c r="A9" s="268" t="s">
        <v>51</v>
      </c>
      <c r="B9" s="269" t="str">
        <f>VLOOKUP(A9,Units!$B$2:$C$230,2,FALSE)</f>
        <v>deg C</v>
      </c>
      <c r="C9" s="281" t="s">
        <v>1043</v>
      </c>
      <c r="D9" s="282">
        <v>4.42</v>
      </c>
      <c r="E9" s="282">
        <v>18.78</v>
      </c>
      <c r="F9" s="282">
        <v>4080</v>
      </c>
      <c r="G9" s="282">
        <v>2530</v>
      </c>
      <c r="H9" s="282">
        <v>1220</v>
      </c>
      <c r="I9" s="282">
        <v>4750</v>
      </c>
      <c r="J9" s="282">
        <v>1970</v>
      </c>
      <c r="K9" s="282">
        <v>440</v>
      </c>
      <c r="L9" s="282">
        <v>1100</v>
      </c>
      <c r="M9" s="284" t="s">
        <v>61</v>
      </c>
      <c r="N9" s="282">
        <v>1100</v>
      </c>
      <c r="O9" s="282">
        <v>377</v>
      </c>
      <c r="P9" s="282">
        <v>332</v>
      </c>
      <c r="Q9" s="282">
        <v>576</v>
      </c>
      <c r="R9" s="282">
        <v>624</v>
      </c>
      <c r="S9" s="282">
        <v>371</v>
      </c>
      <c r="T9" s="282">
        <v>470</v>
      </c>
      <c r="U9" s="282">
        <v>137</v>
      </c>
      <c r="V9" s="282">
        <v>150</v>
      </c>
      <c r="W9" s="282">
        <v>135</v>
      </c>
      <c r="X9" s="282">
        <v>308</v>
      </c>
      <c r="Y9" s="282">
        <v>262</v>
      </c>
      <c r="Z9" s="282">
        <v>305</v>
      </c>
      <c r="AA9" s="282">
        <v>323</v>
      </c>
      <c r="AB9" s="282">
        <v>9540</v>
      </c>
      <c r="AC9" s="282">
        <v>9530</v>
      </c>
      <c r="AD9" s="282">
        <v>750</v>
      </c>
      <c r="AE9" s="282">
        <v>472</v>
      </c>
      <c r="AF9" s="282">
        <v>3340</v>
      </c>
      <c r="AG9" s="282">
        <v>3110</v>
      </c>
      <c r="AH9" s="282">
        <v>3100</v>
      </c>
      <c r="AI9" s="282">
        <v>5120</v>
      </c>
      <c r="AJ9" s="282">
        <v>2540</v>
      </c>
      <c r="AK9" s="282">
        <v>423</v>
      </c>
      <c r="AL9" s="282">
        <v>327</v>
      </c>
      <c r="AM9" s="282">
        <v>2040</v>
      </c>
      <c r="AN9" s="284" t="s">
        <v>61</v>
      </c>
      <c r="AO9" s="282">
        <v>544</v>
      </c>
      <c r="AP9" s="282">
        <v>978</v>
      </c>
      <c r="AQ9" s="282">
        <v>2220</v>
      </c>
      <c r="AR9" s="282">
        <v>1540</v>
      </c>
      <c r="AS9" s="282">
        <v>276</v>
      </c>
      <c r="AT9" s="282">
        <v>416</v>
      </c>
      <c r="AU9" s="282">
        <v>1280</v>
      </c>
      <c r="AV9" s="284" t="s">
        <v>61</v>
      </c>
      <c r="AW9" s="282">
        <v>1150</v>
      </c>
      <c r="AX9" s="282">
        <v>705</v>
      </c>
      <c r="AY9" s="282">
        <v>1790</v>
      </c>
      <c r="AZ9" s="282">
        <v>1530</v>
      </c>
      <c r="BA9" s="282">
        <v>960</v>
      </c>
      <c r="BB9" s="282">
        <v>962</v>
      </c>
      <c r="BC9" s="282">
        <v>1890</v>
      </c>
      <c r="BD9" s="282">
        <v>3620</v>
      </c>
      <c r="BE9" s="282">
        <v>3750</v>
      </c>
      <c r="BF9" s="282">
        <v>3640</v>
      </c>
      <c r="BG9" s="282">
        <v>1630</v>
      </c>
      <c r="BH9" s="282">
        <v>1520</v>
      </c>
      <c r="BI9" s="282">
        <v>1070</v>
      </c>
      <c r="BJ9" s="282">
        <v>570</v>
      </c>
      <c r="BK9" s="282">
        <v>552</v>
      </c>
      <c r="BL9" s="282">
        <v>646</v>
      </c>
      <c r="BM9" s="282">
        <v>859</v>
      </c>
      <c r="BN9" s="282">
        <v>66.099999999999994</v>
      </c>
      <c r="BO9" s="282">
        <v>45.1</v>
      </c>
      <c r="BP9" s="282">
        <v>1090</v>
      </c>
      <c r="BQ9" s="282">
        <v>1220</v>
      </c>
      <c r="BR9" s="282">
        <v>1390</v>
      </c>
      <c r="BS9" s="282">
        <v>2380</v>
      </c>
      <c r="BT9" s="282">
        <v>2410</v>
      </c>
      <c r="BU9" s="284" t="s">
        <v>61</v>
      </c>
      <c r="BV9" s="282">
        <v>2420</v>
      </c>
      <c r="BW9" s="282">
        <v>2080</v>
      </c>
      <c r="BX9" s="282">
        <v>2430</v>
      </c>
      <c r="BY9" s="282">
        <v>1070</v>
      </c>
      <c r="BZ9" s="282">
        <v>526</v>
      </c>
      <c r="CA9" s="282">
        <v>1620</v>
      </c>
      <c r="CB9" s="282">
        <v>2370</v>
      </c>
      <c r="CC9" s="282">
        <v>212</v>
      </c>
      <c r="CD9" s="282">
        <v>244</v>
      </c>
      <c r="CE9" s="282">
        <v>303</v>
      </c>
      <c r="CF9" s="282">
        <v>482</v>
      </c>
      <c r="CG9" s="282">
        <v>1050</v>
      </c>
      <c r="CH9" s="282">
        <v>1040</v>
      </c>
      <c r="CI9" s="282">
        <v>2600</v>
      </c>
      <c r="CJ9" s="282">
        <v>1720</v>
      </c>
      <c r="CK9" s="282">
        <v>311</v>
      </c>
      <c r="CL9" s="282">
        <v>1740</v>
      </c>
      <c r="CM9" s="281" t="s">
        <v>51</v>
      </c>
      <c r="CN9" s="191">
        <v>6.61</v>
      </c>
      <c r="CO9" s="191">
        <v>7.7</v>
      </c>
      <c r="CP9" s="191">
        <v>18.850000000000001</v>
      </c>
      <c r="CQ9" s="191">
        <v>17.09</v>
      </c>
      <c r="CR9" s="191">
        <v>9.81</v>
      </c>
      <c r="CS9" s="191">
        <v>6.93</v>
      </c>
      <c r="CT9" s="191">
        <v>2.68</v>
      </c>
      <c r="CU9" s="191">
        <v>13.43</v>
      </c>
      <c r="CV9" s="191">
        <v>16.02</v>
      </c>
      <c r="CW9" s="191">
        <v>13.9</v>
      </c>
      <c r="CX9" s="191">
        <v>3.45</v>
      </c>
      <c r="CY9" s="175"/>
      <c r="CZ9" s="191">
        <v>3.42</v>
      </c>
      <c r="DA9" s="175"/>
      <c r="DB9" s="191">
        <v>3.42</v>
      </c>
      <c r="DC9" s="191">
        <v>3.43</v>
      </c>
      <c r="DD9" s="191">
        <v>6.67</v>
      </c>
      <c r="DE9" s="191">
        <v>3.88</v>
      </c>
      <c r="DF9" s="191">
        <v>7.19</v>
      </c>
      <c r="DG9" s="191">
        <v>4.1500000000000004</v>
      </c>
      <c r="DH9" s="191">
        <v>4.09</v>
      </c>
      <c r="DI9" s="191">
        <v>3.45</v>
      </c>
      <c r="DJ9" s="191">
        <v>0.44</v>
      </c>
      <c r="DK9" s="175"/>
      <c r="DL9" s="191">
        <v>4.0999999999999996</v>
      </c>
      <c r="DM9" s="191">
        <v>3.25</v>
      </c>
      <c r="DN9" s="191">
        <v>9.84</v>
      </c>
      <c r="DO9" s="191">
        <v>2.2000000000000002</v>
      </c>
      <c r="DP9" s="191">
        <v>1.88</v>
      </c>
      <c r="DQ9" s="191">
        <v>9.85</v>
      </c>
      <c r="DR9" s="191">
        <v>3.44</v>
      </c>
      <c r="DS9" s="191">
        <v>5.32</v>
      </c>
      <c r="DT9" s="175"/>
      <c r="DU9" s="191">
        <v>3.03</v>
      </c>
      <c r="DV9" s="191">
        <v>3.42</v>
      </c>
      <c r="DW9" s="175"/>
      <c r="DX9" s="191">
        <v>11.1</v>
      </c>
      <c r="DY9" s="191">
        <v>7.15</v>
      </c>
      <c r="DZ9" s="191">
        <v>2.82</v>
      </c>
      <c r="EA9" s="191">
        <v>6.66</v>
      </c>
      <c r="EB9" s="191">
        <v>10.8</v>
      </c>
      <c r="EC9" s="175"/>
      <c r="ED9" s="191">
        <v>2.4300000000000002</v>
      </c>
      <c r="EE9" s="191">
        <v>5.82</v>
      </c>
      <c r="EF9" s="175"/>
      <c r="EG9" s="191">
        <v>7.59</v>
      </c>
      <c r="EH9" s="175"/>
      <c r="EI9" s="191">
        <v>4</v>
      </c>
      <c r="EJ9" s="175"/>
      <c r="EK9" s="175"/>
      <c r="EL9" s="191">
        <v>10.91</v>
      </c>
      <c r="EM9" s="191">
        <v>6.07</v>
      </c>
      <c r="EN9" s="175"/>
      <c r="EO9" s="191">
        <v>11.27</v>
      </c>
      <c r="EP9" s="191">
        <v>13.42</v>
      </c>
      <c r="EQ9" s="191">
        <v>6.76</v>
      </c>
      <c r="ER9" s="191">
        <v>10.86</v>
      </c>
      <c r="ES9" s="175"/>
      <c r="ET9" s="191">
        <v>21.11</v>
      </c>
      <c r="EU9" s="191">
        <v>3.8</v>
      </c>
      <c r="EV9" s="191">
        <v>3.49</v>
      </c>
      <c r="EW9" s="191">
        <v>2.6</v>
      </c>
      <c r="EX9" s="191">
        <v>6.87</v>
      </c>
      <c r="EY9" s="191">
        <v>10.050000000000001</v>
      </c>
      <c r="EZ9" s="191">
        <v>19.41</v>
      </c>
      <c r="FA9" s="191">
        <v>3.32</v>
      </c>
      <c r="FB9" s="191">
        <v>6.82</v>
      </c>
      <c r="FC9" s="191">
        <v>7.39</v>
      </c>
      <c r="FD9" s="191">
        <v>7.15</v>
      </c>
      <c r="FE9" s="191">
        <v>6.18</v>
      </c>
      <c r="FF9" s="175"/>
      <c r="FG9" s="191">
        <v>4.4000000000000004</v>
      </c>
      <c r="FH9" s="191">
        <v>8.51</v>
      </c>
      <c r="FI9" s="191">
        <v>1.83</v>
      </c>
      <c r="FJ9" s="191">
        <v>11.94</v>
      </c>
      <c r="FK9" s="191">
        <v>3.01</v>
      </c>
      <c r="FL9" s="191">
        <v>5.08</v>
      </c>
      <c r="FM9" s="191">
        <v>2.11</v>
      </c>
      <c r="FN9" s="175"/>
      <c r="FO9" s="191">
        <v>3.18</v>
      </c>
      <c r="FP9" s="175"/>
      <c r="FQ9" s="191">
        <v>2.44</v>
      </c>
      <c r="FR9" s="191">
        <v>9.14</v>
      </c>
      <c r="FS9" s="191">
        <v>7.11</v>
      </c>
      <c r="FT9" s="175"/>
      <c r="FU9" s="191">
        <v>6.5</v>
      </c>
      <c r="FV9" s="175"/>
      <c r="FW9" s="175"/>
      <c r="FX9" s="191">
        <v>7.21</v>
      </c>
      <c r="FY9" s="191">
        <v>10.73</v>
      </c>
      <c r="FZ9" s="175"/>
      <c r="GA9" s="191">
        <v>8.77</v>
      </c>
      <c r="GB9" s="191">
        <v>5.36</v>
      </c>
      <c r="GC9" s="192" t="s">
        <v>1207</v>
      </c>
      <c r="GD9" s="191">
        <v>1.1599999999999999</v>
      </c>
      <c r="GE9" s="191">
        <v>11.11</v>
      </c>
      <c r="GF9" s="175"/>
      <c r="GG9" s="191">
        <v>5.68</v>
      </c>
      <c r="GH9" s="191">
        <v>19.78</v>
      </c>
      <c r="GI9" s="191">
        <v>3.68</v>
      </c>
      <c r="GJ9" s="175"/>
      <c r="GK9" s="191">
        <v>3.9</v>
      </c>
      <c r="GL9" s="191">
        <v>12.15</v>
      </c>
      <c r="GM9" s="191">
        <v>9.64</v>
      </c>
      <c r="GN9" s="175"/>
      <c r="GO9" s="191">
        <v>14.1</v>
      </c>
      <c r="GP9" s="191">
        <v>4.3899999999999997</v>
      </c>
      <c r="GQ9" s="175"/>
      <c r="GR9" s="191">
        <v>6.44</v>
      </c>
      <c r="GS9" s="175"/>
      <c r="GT9" s="191">
        <v>2.13</v>
      </c>
      <c r="GU9" s="175"/>
      <c r="GV9" s="175"/>
      <c r="GW9" s="191">
        <v>1.94</v>
      </c>
      <c r="GX9" s="191">
        <v>0.67</v>
      </c>
      <c r="GY9" s="191">
        <v>13.34</v>
      </c>
      <c r="GZ9" s="191">
        <v>2.33</v>
      </c>
      <c r="HA9" s="175"/>
      <c r="HB9" s="191">
        <v>4.25</v>
      </c>
      <c r="HC9" s="175"/>
      <c r="HD9" s="191">
        <v>9.2100000000000009</v>
      </c>
      <c r="HE9" s="175"/>
      <c r="HF9" s="191">
        <v>4.49</v>
      </c>
      <c r="HG9" s="175"/>
      <c r="HH9" s="191">
        <v>7.99</v>
      </c>
      <c r="HI9" s="191">
        <v>7.66</v>
      </c>
      <c r="HJ9" s="191">
        <v>12.47</v>
      </c>
      <c r="HK9" s="175"/>
      <c r="HL9" s="191">
        <v>14.02</v>
      </c>
      <c r="HM9" s="175"/>
      <c r="HN9" s="191">
        <v>1.18</v>
      </c>
      <c r="HO9" s="191">
        <v>0.8</v>
      </c>
      <c r="HP9" s="175"/>
      <c r="HQ9" s="191">
        <v>1.77</v>
      </c>
      <c r="HR9" s="175"/>
      <c r="HS9" s="191">
        <v>0.01</v>
      </c>
      <c r="HT9" s="191">
        <v>0.37</v>
      </c>
      <c r="HU9" s="191">
        <v>20.86</v>
      </c>
      <c r="HV9" s="175"/>
      <c r="HW9" s="191">
        <v>8.7799999999999994</v>
      </c>
      <c r="HX9" s="191">
        <v>6.76</v>
      </c>
      <c r="HY9" s="175"/>
      <c r="HZ9" s="175"/>
      <c r="IA9" s="191">
        <v>6.54</v>
      </c>
      <c r="IB9" s="191">
        <v>7.28</v>
      </c>
      <c r="IC9" s="175"/>
      <c r="ID9" s="175"/>
      <c r="IE9" s="191">
        <v>10.09</v>
      </c>
      <c r="IF9" s="191">
        <v>16.989999999999998</v>
      </c>
      <c r="IG9" s="191">
        <v>8.39</v>
      </c>
      <c r="IH9" s="175"/>
      <c r="II9" s="191">
        <v>11.26</v>
      </c>
      <c r="IJ9" s="175"/>
      <c r="IK9" s="175"/>
      <c r="IL9" s="191">
        <v>3.03</v>
      </c>
      <c r="IM9" s="191">
        <v>4.46</v>
      </c>
      <c r="IN9" s="191">
        <v>5.2</v>
      </c>
      <c r="IO9" s="175"/>
      <c r="IP9" s="191">
        <v>3.65</v>
      </c>
      <c r="IQ9" s="191">
        <v>7.62</v>
      </c>
      <c r="IR9" s="175"/>
      <c r="IS9" s="191">
        <v>0.35</v>
      </c>
      <c r="IT9" s="191">
        <v>2.0299999999999998</v>
      </c>
      <c r="IU9" s="191">
        <v>2.4500000000000002</v>
      </c>
      <c r="IV9" s="175"/>
      <c r="IW9" s="191">
        <v>2.09</v>
      </c>
      <c r="IX9" s="175"/>
      <c r="IY9" s="191">
        <v>3.36</v>
      </c>
      <c r="IZ9" s="191">
        <v>8.24</v>
      </c>
      <c r="JA9" s="175"/>
      <c r="JB9" s="191">
        <v>12.56</v>
      </c>
      <c r="JC9" s="191">
        <v>4.9400000000000004</v>
      </c>
      <c r="JD9" s="175"/>
      <c r="JE9" s="191">
        <v>12.3</v>
      </c>
      <c r="JF9" s="175"/>
      <c r="JG9" s="191">
        <v>6.49</v>
      </c>
      <c r="JH9" s="175"/>
      <c r="JI9" s="191">
        <v>11.76</v>
      </c>
      <c r="JJ9" s="175"/>
      <c r="JK9" s="191">
        <v>11.51</v>
      </c>
      <c r="JL9" s="175"/>
      <c r="JM9" s="191">
        <v>5.73</v>
      </c>
      <c r="JN9" s="191">
        <v>17.37</v>
      </c>
      <c r="JO9" s="191">
        <v>13.37</v>
      </c>
      <c r="JP9" s="175"/>
      <c r="JQ9" s="175"/>
      <c r="JR9" s="191">
        <v>6.79</v>
      </c>
      <c r="JS9" s="191">
        <v>13.81</v>
      </c>
      <c r="JT9" s="175"/>
      <c r="JU9" s="191">
        <v>4.72</v>
      </c>
      <c r="JV9" s="175"/>
      <c r="JW9" s="191">
        <v>4.1500000000000004</v>
      </c>
      <c r="JX9" s="191">
        <v>5.23</v>
      </c>
      <c r="JY9" s="191">
        <v>3.91</v>
      </c>
      <c r="JZ9" s="191">
        <v>3.99</v>
      </c>
      <c r="KA9" s="175"/>
      <c r="KB9" s="191">
        <v>6.02</v>
      </c>
      <c r="KC9" s="191">
        <v>3.78</v>
      </c>
      <c r="KD9" s="191">
        <v>7.32</v>
      </c>
      <c r="KE9" s="175"/>
      <c r="KF9" s="191">
        <v>14.12</v>
      </c>
      <c r="KG9" s="175"/>
      <c r="KH9" s="175"/>
      <c r="KI9" s="191">
        <v>11.18</v>
      </c>
    </row>
    <row r="10" spans="1:295" s="16" customFormat="1" ht="13.5" x14ac:dyDescent="0.25">
      <c r="A10" s="268" t="s">
        <v>1274</v>
      </c>
      <c r="B10" s="269" t="str">
        <f>VLOOKUP(A10,Units!$B$2:$C$230,2,FALSE)</f>
        <v>mg/L</v>
      </c>
      <c r="C10" s="281" t="s">
        <v>1043</v>
      </c>
      <c r="D10" s="282">
        <v>2340</v>
      </c>
      <c r="E10" s="282">
        <v>4000</v>
      </c>
      <c r="F10" s="282">
        <v>40.700000000000003</v>
      </c>
      <c r="G10" s="282">
        <v>8.8000000000000007</v>
      </c>
      <c r="H10" s="282">
        <v>41.2</v>
      </c>
      <c r="I10" s="282">
        <v>18.8</v>
      </c>
      <c r="J10" s="282">
        <v>7.2</v>
      </c>
      <c r="K10" s="282">
        <v>2</v>
      </c>
      <c r="L10" s="282">
        <v>4.8</v>
      </c>
      <c r="M10" s="284" t="s">
        <v>61</v>
      </c>
      <c r="N10" s="282">
        <v>26.2</v>
      </c>
      <c r="O10" s="282">
        <v>2.4</v>
      </c>
      <c r="P10" s="282">
        <v>4.3</v>
      </c>
      <c r="Q10" s="282">
        <v>2.2999999999999998</v>
      </c>
      <c r="R10" s="282">
        <v>1</v>
      </c>
      <c r="S10" s="282">
        <v>5.6</v>
      </c>
      <c r="T10" s="282">
        <v>21.8</v>
      </c>
      <c r="U10" s="282">
        <v>13</v>
      </c>
      <c r="V10" s="282">
        <v>1</v>
      </c>
      <c r="W10" s="282">
        <v>25.4</v>
      </c>
      <c r="X10" s="282">
        <v>3.6</v>
      </c>
      <c r="Y10" s="282">
        <v>16.7</v>
      </c>
      <c r="Z10" s="284" t="s">
        <v>136</v>
      </c>
      <c r="AA10" s="282">
        <v>5.4</v>
      </c>
      <c r="AB10" s="284" t="s">
        <v>340</v>
      </c>
      <c r="AC10" s="284" t="s">
        <v>894</v>
      </c>
      <c r="AD10" s="282">
        <v>18</v>
      </c>
      <c r="AE10" s="282">
        <v>9.1999999999999993</v>
      </c>
      <c r="AF10" s="282">
        <v>233</v>
      </c>
      <c r="AG10" s="282">
        <v>234</v>
      </c>
      <c r="AH10" s="282">
        <v>186</v>
      </c>
      <c r="AI10" s="282">
        <v>85.2</v>
      </c>
      <c r="AJ10" s="282">
        <v>99.7</v>
      </c>
      <c r="AK10" s="284" t="s">
        <v>136</v>
      </c>
      <c r="AL10" s="282">
        <v>41.6</v>
      </c>
      <c r="AM10" s="282">
        <v>137</v>
      </c>
      <c r="AN10" s="284" t="s">
        <v>61</v>
      </c>
      <c r="AO10" s="284" t="s">
        <v>136</v>
      </c>
      <c r="AP10" s="282">
        <v>225</v>
      </c>
      <c r="AQ10" s="282">
        <v>223</v>
      </c>
      <c r="AR10" s="282">
        <v>583</v>
      </c>
      <c r="AS10" s="282">
        <v>8.1</v>
      </c>
      <c r="AT10" s="282">
        <v>101</v>
      </c>
      <c r="AU10" s="282">
        <v>355</v>
      </c>
      <c r="AV10" s="284" t="s">
        <v>61</v>
      </c>
      <c r="AW10" s="282">
        <v>95.5</v>
      </c>
      <c r="AX10" s="282">
        <v>2090</v>
      </c>
      <c r="AY10" s="282">
        <v>91</v>
      </c>
      <c r="AZ10" s="282">
        <v>1670</v>
      </c>
      <c r="BA10" s="282">
        <v>11.4</v>
      </c>
      <c r="BB10" s="282">
        <v>18.399999999999999</v>
      </c>
      <c r="BC10" s="282">
        <v>482</v>
      </c>
      <c r="BD10" s="282">
        <v>248</v>
      </c>
      <c r="BE10" s="282">
        <v>115</v>
      </c>
      <c r="BF10" s="282">
        <v>224</v>
      </c>
      <c r="BG10" s="284" t="s">
        <v>966</v>
      </c>
      <c r="BH10" s="282">
        <v>101</v>
      </c>
      <c r="BI10" s="282">
        <v>760</v>
      </c>
      <c r="BJ10" s="282">
        <v>2.4</v>
      </c>
      <c r="BK10" s="282">
        <v>117</v>
      </c>
      <c r="BL10" s="282">
        <v>260</v>
      </c>
      <c r="BM10" s="282">
        <v>1080</v>
      </c>
      <c r="BN10" s="282">
        <v>330</v>
      </c>
      <c r="BO10" s="282">
        <v>220</v>
      </c>
      <c r="BP10" s="282">
        <v>27.6</v>
      </c>
      <c r="BQ10" s="282">
        <v>2.7</v>
      </c>
      <c r="BR10" s="282">
        <v>13.6</v>
      </c>
      <c r="BS10" s="282">
        <v>23.3</v>
      </c>
      <c r="BT10" s="282">
        <v>20.399999999999999</v>
      </c>
      <c r="BU10" s="284" t="s">
        <v>61</v>
      </c>
      <c r="BV10" s="282">
        <v>27.2</v>
      </c>
      <c r="BW10" s="282">
        <v>94.8</v>
      </c>
      <c r="BX10" s="282">
        <v>13.6</v>
      </c>
      <c r="BY10" s="282">
        <v>6.4</v>
      </c>
      <c r="BZ10" s="282">
        <v>2.5</v>
      </c>
      <c r="CA10" s="284" t="s">
        <v>1000</v>
      </c>
      <c r="CB10" s="282">
        <v>18</v>
      </c>
      <c r="CC10" s="284" t="s">
        <v>136</v>
      </c>
      <c r="CD10" s="284" t="s">
        <v>136</v>
      </c>
      <c r="CE10" s="284" t="s">
        <v>136</v>
      </c>
      <c r="CF10" s="282">
        <v>3.7</v>
      </c>
      <c r="CG10" s="282">
        <v>2.7</v>
      </c>
      <c r="CH10" s="282">
        <v>3.4</v>
      </c>
      <c r="CI10" s="282">
        <v>128</v>
      </c>
      <c r="CJ10" s="282">
        <v>78</v>
      </c>
      <c r="CK10" s="284" t="s">
        <v>136</v>
      </c>
      <c r="CL10" s="282">
        <v>68</v>
      </c>
      <c r="CM10" s="281" t="s">
        <v>26</v>
      </c>
      <c r="CN10" s="191">
        <v>2380</v>
      </c>
      <c r="CO10" s="191">
        <v>2200</v>
      </c>
      <c r="CP10" s="191">
        <v>4580</v>
      </c>
      <c r="CQ10" s="191">
        <v>4700</v>
      </c>
      <c r="CR10" s="192" t="s">
        <v>1207</v>
      </c>
      <c r="CS10" s="191">
        <v>2390</v>
      </c>
      <c r="CT10" s="191">
        <v>1190</v>
      </c>
      <c r="CU10" s="191">
        <v>1230</v>
      </c>
      <c r="CV10" s="191">
        <v>4060</v>
      </c>
      <c r="CW10" s="191">
        <v>4810</v>
      </c>
      <c r="CX10" s="191">
        <v>891</v>
      </c>
      <c r="CY10" s="191">
        <v>873</v>
      </c>
      <c r="CZ10" s="191">
        <v>873</v>
      </c>
      <c r="DA10" s="191">
        <v>909</v>
      </c>
      <c r="DB10" s="191">
        <v>909</v>
      </c>
      <c r="DC10" s="191">
        <v>882</v>
      </c>
      <c r="DD10" s="191">
        <v>3280</v>
      </c>
      <c r="DE10" s="191">
        <v>1380</v>
      </c>
      <c r="DF10" s="191">
        <v>15600</v>
      </c>
      <c r="DG10" s="191">
        <v>707</v>
      </c>
      <c r="DH10" s="192" t="s">
        <v>1207</v>
      </c>
      <c r="DI10" s="192" t="s">
        <v>1207</v>
      </c>
      <c r="DJ10" s="191">
        <v>8190</v>
      </c>
      <c r="DK10" s="192" t="s">
        <v>1207</v>
      </c>
      <c r="DL10" s="192" t="s">
        <v>1207</v>
      </c>
      <c r="DM10" s="192" t="s">
        <v>1207</v>
      </c>
      <c r="DN10" s="192" t="s">
        <v>1207</v>
      </c>
      <c r="DO10" s="192" t="s">
        <v>1207</v>
      </c>
      <c r="DP10" s="192" t="s">
        <v>1207</v>
      </c>
      <c r="DQ10" s="192" t="s">
        <v>1207</v>
      </c>
      <c r="DR10" s="192" t="s">
        <v>1207</v>
      </c>
      <c r="DS10" s="192" t="s">
        <v>1207</v>
      </c>
      <c r="DT10" s="192" t="s">
        <v>1207</v>
      </c>
      <c r="DU10" s="191">
        <v>776</v>
      </c>
      <c r="DV10" s="191">
        <v>254</v>
      </c>
      <c r="DW10" s="192" t="s">
        <v>1207</v>
      </c>
      <c r="DX10" s="192" t="s">
        <v>1207</v>
      </c>
      <c r="DY10" s="192" t="s">
        <v>1207</v>
      </c>
      <c r="DZ10" s="192" t="s">
        <v>1207</v>
      </c>
      <c r="EA10" s="192" t="s">
        <v>1207</v>
      </c>
      <c r="EB10" s="192" t="s">
        <v>1207</v>
      </c>
      <c r="EC10" s="192" t="s">
        <v>1207</v>
      </c>
      <c r="ED10" s="192" t="s">
        <v>1207</v>
      </c>
      <c r="EE10" s="191">
        <v>335</v>
      </c>
      <c r="EF10" s="192" t="s">
        <v>1207</v>
      </c>
      <c r="EG10" s="191">
        <v>330</v>
      </c>
      <c r="EH10" s="192" t="s">
        <v>1207</v>
      </c>
      <c r="EI10" s="191">
        <v>192</v>
      </c>
      <c r="EJ10" s="192" t="s">
        <v>1207</v>
      </c>
      <c r="EK10" s="192" t="s">
        <v>1207</v>
      </c>
      <c r="EL10" s="191">
        <v>392</v>
      </c>
      <c r="EM10" s="191">
        <v>491</v>
      </c>
      <c r="EN10" s="192" t="s">
        <v>1207</v>
      </c>
      <c r="EO10" s="192" t="s">
        <v>1207</v>
      </c>
      <c r="EP10" s="192" t="s">
        <v>1207</v>
      </c>
      <c r="EQ10" s="192" t="s">
        <v>1207</v>
      </c>
      <c r="ER10" s="191">
        <v>878</v>
      </c>
      <c r="ES10" s="192" t="s">
        <v>1207</v>
      </c>
      <c r="ET10" s="192" t="s">
        <v>1207</v>
      </c>
      <c r="EU10" s="192" t="s">
        <v>1207</v>
      </c>
      <c r="EV10" s="192" t="s">
        <v>1207</v>
      </c>
      <c r="EW10" s="192" t="s">
        <v>1207</v>
      </c>
      <c r="EX10" s="192" t="s">
        <v>1207</v>
      </c>
      <c r="EY10" s="192" t="s">
        <v>1207</v>
      </c>
      <c r="EZ10" s="192" t="s">
        <v>1207</v>
      </c>
      <c r="FA10" s="192" t="s">
        <v>1207</v>
      </c>
      <c r="FB10" s="192" t="s">
        <v>1207</v>
      </c>
      <c r="FC10" s="192" t="s">
        <v>1207</v>
      </c>
      <c r="FD10" s="192" t="s">
        <v>1207</v>
      </c>
      <c r="FE10" s="192" t="s">
        <v>1207</v>
      </c>
      <c r="FF10" s="192" t="s">
        <v>1207</v>
      </c>
      <c r="FG10" s="191">
        <v>762</v>
      </c>
      <c r="FH10" s="192" t="s">
        <v>1207</v>
      </c>
      <c r="FI10" s="192" t="s">
        <v>1207</v>
      </c>
      <c r="FJ10" s="192" t="s">
        <v>1207</v>
      </c>
      <c r="FK10" s="191">
        <v>264</v>
      </c>
      <c r="FL10" s="192" t="s">
        <v>1207</v>
      </c>
      <c r="FM10" s="192" t="s">
        <v>1207</v>
      </c>
      <c r="FN10" s="192" t="s">
        <v>1207</v>
      </c>
      <c r="FO10" s="191">
        <v>1690</v>
      </c>
      <c r="FP10" s="192" t="s">
        <v>1207</v>
      </c>
      <c r="FQ10" s="192" t="s">
        <v>1207</v>
      </c>
      <c r="FR10" s="192" t="s">
        <v>1207</v>
      </c>
      <c r="FS10" s="191">
        <v>5710</v>
      </c>
      <c r="FT10" s="192" t="s">
        <v>1207</v>
      </c>
      <c r="FU10" s="191">
        <v>5000</v>
      </c>
      <c r="FV10" s="192" t="s">
        <v>1207</v>
      </c>
      <c r="FW10" s="192" t="s">
        <v>1207</v>
      </c>
      <c r="FX10" s="191">
        <v>5120</v>
      </c>
      <c r="FY10" s="191">
        <v>1930</v>
      </c>
      <c r="FZ10" s="192" t="s">
        <v>1207</v>
      </c>
      <c r="GA10" s="192" t="s">
        <v>1207</v>
      </c>
      <c r="GB10" s="191">
        <v>2060</v>
      </c>
      <c r="GC10" s="191">
        <v>2060</v>
      </c>
      <c r="GD10" s="192" t="s">
        <v>1207</v>
      </c>
      <c r="GE10" s="191">
        <v>483</v>
      </c>
      <c r="GF10" s="192" t="s">
        <v>1207</v>
      </c>
      <c r="GG10" s="192" t="s">
        <v>1207</v>
      </c>
      <c r="GH10" s="192" t="s">
        <v>1207</v>
      </c>
      <c r="GI10" s="192" t="s">
        <v>1207</v>
      </c>
      <c r="GJ10" s="192" t="s">
        <v>1207</v>
      </c>
      <c r="GK10" s="191">
        <v>954</v>
      </c>
      <c r="GL10" s="192" t="s">
        <v>1207</v>
      </c>
      <c r="GM10" s="191">
        <v>535</v>
      </c>
      <c r="GN10" s="192" t="s">
        <v>1207</v>
      </c>
      <c r="GO10" s="192" t="s">
        <v>1207</v>
      </c>
      <c r="GP10" s="191">
        <v>247</v>
      </c>
      <c r="GQ10" s="192" t="s">
        <v>1207</v>
      </c>
      <c r="GR10" s="191">
        <v>1130</v>
      </c>
      <c r="GS10" s="192" t="s">
        <v>1207</v>
      </c>
      <c r="GT10" s="191">
        <v>473</v>
      </c>
      <c r="GU10" s="192" t="s">
        <v>1207</v>
      </c>
      <c r="GV10" s="192" t="s">
        <v>1207</v>
      </c>
      <c r="GW10" s="191">
        <v>3010</v>
      </c>
      <c r="GX10" s="192" t="s">
        <v>1207</v>
      </c>
      <c r="GY10" s="192" t="s">
        <v>1207</v>
      </c>
      <c r="GZ10" s="191">
        <v>1200</v>
      </c>
      <c r="HA10" s="192" t="s">
        <v>1207</v>
      </c>
      <c r="HB10" s="191">
        <v>1010</v>
      </c>
      <c r="HC10" s="192" t="s">
        <v>1207</v>
      </c>
      <c r="HD10" s="191">
        <v>741</v>
      </c>
      <c r="HE10" s="192" t="s">
        <v>1207</v>
      </c>
      <c r="HF10" s="191">
        <v>4760</v>
      </c>
      <c r="HG10" s="192" t="s">
        <v>1207</v>
      </c>
      <c r="HH10" s="192" t="s">
        <v>1207</v>
      </c>
      <c r="HI10" s="192" t="s">
        <v>1207</v>
      </c>
      <c r="HJ10" s="191">
        <v>14000</v>
      </c>
      <c r="HK10" s="192" t="s">
        <v>1207</v>
      </c>
      <c r="HL10" s="191">
        <v>3090</v>
      </c>
      <c r="HM10" s="192" t="s">
        <v>1207</v>
      </c>
      <c r="HN10" s="192" t="s">
        <v>1207</v>
      </c>
      <c r="HO10" s="192" t="s">
        <v>1207</v>
      </c>
      <c r="HP10" s="192" t="s">
        <v>1207</v>
      </c>
      <c r="HQ10" s="191">
        <v>79.099999999999994</v>
      </c>
      <c r="HR10" s="192" t="s">
        <v>1207</v>
      </c>
      <c r="HS10" s="191">
        <v>5030</v>
      </c>
      <c r="HT10" s="192" t="s">
        <v>1207</v>
      </c>
      <c r="HU10" s="191">
        <v>702</v>
      </c>
      <c r="HV10" s="192" t="s">
        <v>1207</v>
      </c>
      <c r="HW10" s="191">
        <v>1170</v>
      </c>
      <c r="HX10" s="191">
        <v>748</v>
      </c>
      <c r="HY10" s="192" t="s">
        <v>1207</v>
      </c>
      <c r="HZ10" s="192" t="s">
        <v>1207</v>
      </c>
      <c r="IA10" s="191">
        <v>730</v>
      </c>
      <c r="IB10" s="191">
        <v>6400</v>
      </c>
      <c r="IC10" s="192" t="s">
        <v>1207</v>
      </c>
      <c r="ID10" s="192" t="s">
        <v>1207</v>
      </c>
      <c r="IE10" s="191">
        <v>6420</v>
      </c>
      <c r="IF10" s="192" t="s">
        <v>1207</v>
      </c>
      <c r="IG10" s="191">
        <v>12000</v>
      </c>
      <c r="IH10" s="192" t="s">
        <v>1207</v>
      </c>
      <c r="II10" s="192" t="s">
        <v>692</v>
      </c>
      <c r="IJ10" s="192" t="s">
        <v>1207</v>
      </c>
      <c r="IK10" s="192" t="s">
        <v>1207</v>
      </c>
      <c r="IL10" s="191">
        <v>2560</v>
      </c>
      <c r="IM10" s="192" t="s">
        <v>1207</v>
      </c>
      <c r="IN10" s="191">
        <v>2690</v>
      </c>
      <c r="IO10" s="192" t="s">
        <v>1207</v>
      </c>
      <c r="IP10" s="192" t="s">
        <v>1207</v>
      </c>
      <c r="IQ10" s="191">
        <v>986</v>
      </c>
      <c r="IR10" s="192" t="s">
        <v>1207</v>
      </c>
      <c r="IS10" s="192" t="s">
        <v>1207</v>
      </c>
      <c r="IT10" s="192" t="s">
        <v>1207</v>
      </c>
      <c r="IU10" s="191">
        <v>1640</v>
      </c>
      <c r="IV10" s="192" t="s">
        <v>1207</v>
      </c>
      <c r="IW10" s="192" t="s">
        <v>1207</v>
      </c>
      <c r="IX10" s="192" t="s">
        <v>1207</v>
      </c>
      <c r="IY10" s="191">
        <v>2560</v>
      </c>
      <c r="IZ10" s="192" t="s">
        <v>1207</v>
      </c>
      <c r="JA10" s="192" t="s">
        <v>1207</v>
      </c>
      <c r="JB10" s="191">
        <v>2620</v>
      </c>
      <c r="JC10" s="191">
        <v>2820</v>
      </c>
      <c r="JD10" s="192" t="s">
        <v>1207</v>
      </c>
      <c r="JE10" s="191">
        <v>3000</v>
      </c>
      <c r="JF10" s="192" t="s">
        <v>1207</v>
      </c>
      <c r="JG10" s="191">
        <v>4340</v>
      </c>
      <c r="JH10" s="192" t="s">
        <v>1207</v>
      </c>
      <c r="JI10" s="191">
        <v>21300</v>
      </c>
      <c r="JJ10" s="192" t="s">
        <v>1207</v>
      </c>
      <c r="JK10" s="191">
        <v>31400</v>
      </c>
      <c r="JL10" s="192" t="s">
        <v>1207</v>
      </c>
      <c r="JM10" s="192" t="s">
        <v>1207</v>
      </c>
      <c r="JN10" s="192" t="s">
        <v>1207</v>
      </c>
      <c r="JO10" s="191">
        <v>2600</v>
      </c>
      <c r="JP10" s="192" t="s">
        <v>1207</v>
      </c>
      <c r="JQ10" s="192" t="s">
        <v>1207</v>
      </c>
      <c r="JR10" s="191">
        <v>9060</v>
      </c>
      <c r="JS10" s="191">
        <v>1360</v>
      </c>
      <c r="JT10" s="192" t="s">
        <v>1207</v>
      </c>
      <c r="JU10" s="191">
        <v>2060</v>
      </c>
      <c r="JV10" s="192" t="s">
        <v>1207</v>
      </c>
      <c r="JW10" s="192" t="s">
        <v>1207</v>
      </c>
      <c r="JX10" s="192" t="s">
        <v>1207</v>
      </c>
      <c r="JY10" s="192" t="s">
        <v>1207</v>
      </c>
      <c r="JZ10" s="191">
        <v>1180</v>
      </c>
      <c r="KA10" s="192" t="s">
        <v>1207</v>
      </c>
      <c r="KB10" s="192" t="s">
        <v>1207</v>
      </c>
      <c r="KC10" s="192" t="s">
        <v>1207</v>
      </c>
      <c r="KD10" s="191">
        <v>1030</v>
      </c>
      <c r="KE10" s="192" t="s">
        <v>1207</v>
      </c>
      <c r="KF10" s="191">
        <v>269</v>
      </c>
      <c r="KG10" s="192" t="s">
        <v>1207</v>
      </c>
      <c r="KH10" s="192" t="s">
        <v>1207</v>
      </c>
      <c r="KI10" s="191">
        <v>6510</v>
      </c>
    </row>
    <row r="11" spans="1:295" s="16" customFormat="1" ht="12" x14ac:dyDescent="0.2">
      <c r="A11" s="268" t="s">
        <v>55</v>
      </c>
      <c r="B11" s="269" t="str">
        <f>VLOOKUP(A11,Units!$B$2:$C$230,2,FALSE)</f>
        <v>mg/L</v>
      </c>
      <c r="C11" s="281" t="s">
        <v>1043</v>
      </c>
      <c r="D11" s="282">
        <v>55.6</v>
      </c>
      <c r="E11" s="282">
        <v>44.7</v>
      </c>
      <c r="F11" s="282">
        <v>7220</v>
      </c>
      <c r="G11" s="282">
        <v>3340</v>
      </c>
      <c r="H11" s="282">
        <v>1600</v>
      </c>
      <c r="I11" s="282">
        <v>6400</v>
      </c>
      <c r="J11" s="282">
        <v>3020</v>
      </c>
      <c r="K11" s="282">
        <v>775</v>
      </c>
      <c r="L11" s="282">
        <v>1920</v>
      </c>
      <c r="M11" s="284" t="s">
        <v>61</v>
      </c>
      <c r="N11" s="282">
        <v>1810</v>
      </c>
      <c r="O11" s="282">
        <v>451</v>
      </c>
      <c r="P11" s="282">
        <v>365</v>
      </c>
      <c r="Q11" s="282">
        <v>710</v>
      </c>
      <c r="R11" s="282">
        <v>757</v>
      </c>
      <c r="S11" s="282">
        <v>375</v>
      </c>
      <c r="T11" s="282">
        <v>449</v>
      </c>
      <c r="U11" s="282">
        <v>165</v>
      </c>
      <c r="V11" s="282">
        <v>163</v>
      </c>
      <c r="W11" s="282">
        <v>159</v>
      </c>
      <c r="X11" s="282">
        <v>304</v>
      </c>
      <c r="Y11" s="282">
        <v>269</v>
      </c>
      <c r="Z11" s="282">
        <v>301</v>
      </c>
      <c r="AA11" s="282">
        <v>335</v>
      </c>
      <c r="AB11" s="282">
        <v>14800</v>
      </c>
      <c r="AC11" s="282">
        <v>14300</v>
      </c>
      <c r="AD11" s="282">
        <v>1030</v>
      </c>
      <c r="AE11" s="282">
        <v>536</v>
      </c>
      <c r="AF11" s="282">
        <v>20600</v>
      </c>
      <c r="AG11" s="282">
        <v>12100</v>
      </c>
      <c r="AH11" s="282">
        <v>12100</v>
      </c>
      <c r="AI11" s="282">
        <v>36900</v>
      </c>
      <c r="AJ11" s="282">
        <v>4470</v>
      </c>
      <c r="AK11" s="282">
        <v>484</v>
      </c>
      <c r="AL11" s="282">
        <v>2300</v>
      </c>
      <c r="AM11" s="282">
        <v>32900</v>
      </c>
      <c r="AN11" s="284" t="s">
        <v>61</v>
      </c>
      <c r="AO11" s="282">
        <v>700</v>
      </c>
      <c r="AP11" s="282">
        <v>10500</v>
      </c>
      <c r="AQ11" s="282">
        <v>38600</v>
      </c>
      <c r="AR11" s="282">
        <v>28800</v>
      </c>
      <c r="AS11" s="282">
        <v>301</v>
      </c>
      <c r="AT11" s="282">
        <v>2510</v>
      </c>
      <c r="AU11" s="282">
        <v>10100</v>
      </c>
      <c r="AV11" s="284" t="s">
        <v>61</v>
      </c>
      <c r="AW11" s="282">
        <v>1840</v>
      </c>
      <c r="AX11" s="282">
        <v>1150</v>
      </c>
      <c r="AY11" s="282">
        <v>6350</v>
      </c>
      <c r="AZ11" s="282">
        <v>12700</v>
      </c>
      <c r="BA11" s="282">
        <v>2460</v>
      </c>
      <c r="BB11" s="282">
        <v>1790</v>
      </c>
      <c r="BC11" s="282">
        <v>12100</v>
      </c>
      <c r="BD11" s="282">
        <v>37100</v>
      </c>
      <c r="BE11" s="282">
        <v>43000</v>
      </c>
      <c r="BF11" s="282">
        <v>48000</v>
      </c>
      <c r="BG11" s="282">
        <v>7740</v>
      </c>
      <c r="BH11" s="282">
        <v>3480</v>
      </c>
      <c r="BI11" s="282">
        <v>3080</v>
      </c>
      <c r="BJ11" s="282">
        <v>794</v>
      </c>
      <c r="BK11" s="282">
        <v>738</v>
      </c>
      <c r="BL11" s="282">
        <v>954</v>
      </c>
      <c r="BM11" s="282">
        <v>1230</v>
      </c>
      <c r="BN11" s="282">
        <v>378</v>
      </c>
      <c r="BO11" s="282">
        <v>253</v>
      </c>
      <c r="BP11" s="282">
        <v>1470</v>
      </c>
      <c r="BQ11" s="282">
        <v>1770</v>
      </c>
      <c r="BR11" s="282">
        <v>2010</v>
      </c>
      <c r="BS11" s="282">
        <v>3660</v>
      </c>
      <c r="BT11" s="282">
        <v>3790</v>
      </c>
      <c r="BU11" s="284" t="s">
        <v>61</v>
      </c>
      <c r="BV11" s="282">
        <v>3860</v>
      </c>
      <c r="BW11" s="282">
        <v>3150</v>
      </c>
      <c r="BX11" s="282">
        <v>3720</v>
      </c>
      <c r="BY11" s="282">
        <v>1500</v>
      </c>
      <c r="BZ11" s="282">
        <v>728</v>
      </c>
      <c r="CA11" s="282">
        <v>7890</v>
      </c>
      <c r="CB11" s="282">
        <v>3720</v>
      </c>
      <c r="CC11" s="282">
        <v>229</v>
      </c>
      <c r="CD11" s="282">
        <v>245</v>
      </c>
      <c r="CE11" s="282">
        <v>317</v>
      </c>
      <c r="CF11" s="282">
        <v>515</v>
      </c>
      <c r="CG11" s="282">
        <v>978</v>
      </c>
      <c r="CH11" s="282">
        <v>1360</v>
      </c>
      <c r="CI11" s="282">
        <v>39300</v>
      </c>
      <c r="CJ11" s="282">
        <v>4340</v>
      </c>
      <c r="CK11" s="282">
        <v>321</v>
      </c>
      <c r="CL11" s="282">
        <v>4230</v>
      </c>
      <c r="CM11" s="281" t="s">
        <v>55</v>
      </c>
      <c r="CN11" s="191">
        <v>95.2</v>
      </c>
      <c r="CO11" s="191">
        <v>6</v>
      </c>
      <c r="CP11" s="191">
        <v>35</v>
      </c>
      <c r="CQ11" s="191">
        <v>261</v>
      </c>
      <c r="CR11" s="191">
        <v>5.8</v>
      </c>
      <c r="CS11" s="191">
        <v>33.200000000000003</v>
      </c>
      <c r="CT11" s="191">
        <v>266</v>
      </c>
      <c r="CU11" s="191">
        <v>328</v>
      </c>
      <c r="CV11" s="191">
        <v>31.6</v>
      </c>
      <c r="CW11" s="191">
        <v>57.6</v>
      </c>
      <c r="CX11" s="192" t="s">
        <v>136</v>
      </c>
      <c r="CY11" s="191">
        <v>1.2</v>
      </c>
      <c r="CZ11" s="191">
        <v>1.2</v>
      </c>
      <c r="DA11" s="192" t="s">
        <v>1208</v>
      </c>
      <c r="DB11" s="192" t="s">
        <v>1208</v>
      </c>
      <c r="DC11" s="192" t="s">
        <v>136</v>
      </c>
      <c r="DD11" s="191">
        <v>83.6</v>
      </c>
      <c r="DE11" s="191">
        <v>182</v>
      </c>
      <c r="DF11" s="192" t="s">
        <v>1209</v>
      </c>
      <c r="DG11" s="191">
        <v>4.8</v>
      </c>
      <c r="DH11" s="192" t="s">
        <v>1207</v>
      </c>
      <c r="DI11" s="192" t="s">
        <v>1207</v>
      </c>
      <c r="DJ11" s="191">
        <v>59.2</v>
      </c>
      <c r="DK11" s="192" t="s">
        <v>1207</v>
      </c>
      <c r="DL11" s="192" t="s">
        <v>1207</v>
      </c>
      <c r="DM11" s="192" t="s">
        <v>1207</v>
      </c>
      <c r="DN11" s="192" t="s">
        <v>1207</v>
      </c>
      <c r="DO11" s="192" t="s">
        <v>1207</v>
      </c>
      <c r="DP11" s="192" t="s">
        <v>1207</v>
      </c>
      <c r="DQ11" s="192" t="s">
        <v>1207</v>
      </c>
      <c r="DR11" s="192" t="s">
        <v>1207</v>
      </c>
      <c r="DS11" s="192" t="s">
        <v>1207</v>
      </c>
      <c r="DT11" s="192" t="s">
        <v>1207</v>
      </c>
      <c r="DU11" s="191">
        <v>1</v>
      </c>
      <c r="DV11" s="191">
        <v>9.9</v>
      </c>
      <c r="DW11" s="192" t="s">
        <v>1207</v>
      </c>
      <c r="DX11" s="192" t="s">
        <v>1207</v>
      </c>
      <c r="DY11" s="192" t="s">
        <v>1207</v>
      </c>
      <c r="DZ11" s="192" t="s">
        <v>1207</v>
      </c>
      <c r="EA11" s="192" t="s">
        <v>1207</v>
      </c>
      <c r="EB11" s="192" t="s">
        <v>1207</v>
      </c>
      <c r="EC11" s="192" t="s">
        <v>1207</v>
      </c>
      <c r="ED11" s="192" t="s">
        <v>1207</v>
      </c>
      <c r="EE11" s="192" t="s">
        <v>136</v>
      </c>
      <c r="EF11" s="192" t="s">
        <v>1207</v>
      </c>
      <c r="EG11" s="191">
        <v>1.1000000000000001</v>
      </c>
      <c r="EH11" s="192" t="s">
        <v>1207</v>
      </c>
      <c r="EI11" s="191">
        <v>1.7</v>
      </c>
      <c r="EJ11" s="192" t="s">
        <v>1207</v>
      </c>
      <c r="EK11" s="192" t="s">
        <v>1207</v>
      </c>
      <c r="EL11" s="191">
        <v>32.799999999999997</v>
      </c>
      <c r="EM11" s="191">
        <v>13.5</v>
      </c>
      <c r="EN11" s="192" t="s">
        <v>1207</v>
      </c>
      <c r="EO11" s="192" t="s">
        <v>1207</v>
      </c>
      <c r="EP11" s="192" t="s">
        <v>1207</v>
      </c>
      <c r="EQ11" s="192" t="s">
        <v>1207</v>
      </c>
      <c r="ER11" s="191">
        <v>67.900000000000006</v>
      </c>
      <c r="ES11" s="192" t="s">
        <v>1207</v>
      </c>
      <c r="ET11" s="192" t="s">
        <v>1207</v>
      </c>
      <c r="EU11" s="192" t="s">
        <v>1207</v>
      </c>
      <c r="EV11" s="192" t="s">
        <v>1207</v>
      </c>
      <c r="EW11" s="192" t="s">
        <v>1207</v>
      </c>
      <c r="EX11" s="192" t="s">
        <v>1207</v>
      </c>
      <c r="EY11" s="192" t="s">
        <v>1207</v>
      </c>
      <c r="EZ11" s="192" t="s">
        <v>1207</v>
      </c>
      <c r="FA11" s="192" t="s">
        <v>1207</v>
      </c>
      <c r="FB11" s="192" t="s">
        <v>1207</v>
      </c>
      <c r="FC11" s="192" t="s">
        <v>1207</v>
      </c>
      <c r="FD11" s="192" t="s">
        <v>1207</v>
      </c>
      <c r="FE11" s="192" t="s">
        <v>1207</v>
      </c>
      <c r="FF11" s="192" t="s">
        <v>1207</v>
      </c>
      <c r="FG11" s="191">
        <v>95.6</v>
      </c>
      <c r="FH11" s="192" t="s">
        <v>1207</v>
      </c>
      <c r="FI11" s="192" t="s">
        <v>1207</v>
      </c>
      <c r="FJ11" s="192" t="s">
        <v>1207</v>
      </c>
      <c r="FK11" s="191">
        <v>38.799999999999997</v>
      </c>
      <c r="FL11" s="192" t="s">
        <v>1207</v>
      </c>
      <c r="FM11" s="192" t="s">
        <v>1207</v>
      </c>
      <c r="FN11" s="192" t="s">
        <v>1207</v>
      </c>
      <c r="FO11" s="191">
        <v>92.1</v>
      </c>
      <c r="FP11" s="192" t="s">
        <v>1207</v>
      </c>
      <c r="FQ11" s="192" t="s">
        <v>1207</v>
      </c>
      <c r="FR11" s="192" t="s">
        <v>1207</v>
      </c>
      <c r="FS11" s="191">
        <v>38.299999999999997</v>
      </c>
      <c r="FT11" s="192" t="s">
        <v>1207</v>
      </c>
      <c r="FU11" s="191">
        <v>305</v>
      </c>
      <c r="FV11" s="192" t="s">
        <v>1207</v>
      </c>
      <c r="FW11" s="192" t="s">
        <v>1207</v>
      </c>
      <c r="FX11" s="191">
        <v>280</v>
      </c>
      <c r="FY11" s="191">
        <v>485</v>
      </c>
      <c r="FZ11" s="192" t="s">
        <v>1207</v>
      </c>
      <c r="GA11" s="192" t="s">
        <v>1207</v>
      </c>
      <c r="GB11" s="191">
        <v>3.9</v>
      </c>
      <c r="GC11" s="191">
        <v>3.9</v>
      </c>
      <c r="GD11" s="192" t="s">
        <v>1207</v>
      </c>
      <c r="GE11" s="191">
        <v>29200</v>
      </c>
      <c r="GF11" s="192" t="s">
        <v>1207</v>
      </c>
      <c r="GG11" s="192" t="s">
        <v>1207</v>
      </c>
      <c r="GH11" s="192" t="s">
        <v>1207</v>
      </c>
      <c r="GI11" s="192" t="s">
        <v>1207</v>
      </c>
      <c r="GJ11" s="192" t="s">
        <v>1207</v>
      </c>
      <c r="GK11" s="191">
        <v>4.9000000000000004</v>
      </c>
      <c r="GL11" s="192" t="s">
        <v>1207</v>
      </c>
      <c r="GM11" s="191">
        <v>190</v>
      </c>
      <c r="GN11" s="192" t="s">
        <v>1207</v>
      </c>
      <c r="GO11" s="192" t="s">
        <v>1207</v>
      </c>
      <c r="GP11" s="191">
        <v>5</v>
      </c>
      <c r="GQ11" s="192" t="s">
        <v>1207</v>
      </c>
      <c r="GR11" s="192" t="s">
        <v>1210</v>
      </c>
      <c r="GS11" s="192" t="s">
        <v>1207</v>
      </c>
      <c r="GT11" s="191">
        <v>11</v>
      </c>
      <c r="GU11" s="192" t="s">
        <v>1207</v>
      </c>
      <c r="GV11" s="192" t="s">
        <v>1207</v>
      </c>
      <c r="GW11" s="192" t="s">
        <v>1211</v>
      </c>
      <c r="GX11" s="192" t="s">
        <v>1207</v>
      </c>
      <c r="GY11" s="192" t="s">
        <v>1207</v>
      </c>
      <c r="GZ11" s="191">
        <v>2.6</v>
      </c>
      <c r="HA11" s="192" t="s">
        <v>1207</v>
      </c>
      <c r="HB11" s="191">
        <v>30</v>
      </c>
      <c r="HC11" s="192" t="s">
        <v>1207</v>
      </c>
      <c r="HD11" s="191">
        <v>2.2000000000000002</v>
      </c>
      <c r="HE11" s="192" t="s">
        <v>1207</v>
      </c>
      <c r="HF11" s="191">
        <v>796</v>
      </c>
      <c r="HG11" s="192" t="s">
        <v>1207</v>
      </c>
      <c r="HH11" s="192" t="s">
        <v>1207</v>
      </c>
      <c r="HI11" s="192" t="s">
        <v>1207</v>
      </c>
      <c r="HJ11" s="191">
        <v>177</v>
      </c>
      <c r="HK11" s="192" t="s">
        <v>1207</v>
      </c>
      <c r="HL11" s="191">
        <v>358</v>
      </c>
      <c r="HM11" s="192" t="s">
        <v>1207</v>
      </c>
      <c r="HN11" s="192" t="s">
        <v>1207</v>
      </c>
      <c r="HO11" s="192" t="s">
        <v>1207</v>
      </c>
      <c r="HP11" s="192" t="s">
        <v>1207</v>
      </c>
      <c r="HQ11" s="191">
        <v>3.6</v>
      </c>
      <c r="HR11" s="192" t="s">
        <v>1207</v>
      </c>
      <c r="HS11" s="191">
        <v>6.2</v>
      </c>
      <c r="HT11" s="192" t="s">
        <v>1207</v>
      </c>
      <c r="HU11" s="191">
        <v>12.8</v>
      </c>
      <c r="HV11" s="192" t="s">
        <v>1207</v>
      </c>
      <c r="HW11" s="191">
        <v>51.4</v>
      </c>
      <c r="HX11" s="191">
        <v>5</v>
      </c>
      <c r="HY11" s="192" t="s">
        <v>1207</v>
      </c>
      <c r="HZ11" s="192" t="s">
        <v>1207</v>
      </c>
      <c r="IA11" s="191">
        <v>77.400000000000006</v>
      </c>
      <c r="IB11" s="191">
        <v>84</v>
      </c>
      <c r="IC11" s="192" t="s">
        <v>1207</v>
      </c>
      <c r="ID11" s="192" t="s">
        <v>1207</v>
      </c>
      <c r="IE11" s="191">
        <v>57.2</v>
      </c>
      <c r="IF11" s="192" t="s">
        <v>1207</v>
      </c>
      <c r="IG11" s="191">
        <v>78.7</v>
      </c>
      <c r="IH11" s="192" t="s">
        <v>1207</v>
      </c>
      <c r="II11" s="191">
        <v>5.7</v>
      </c>
      <c r="IJ11" s="192" t="s">
        <v>1207</v>
      </c>
      <c r="IK11" s="192" t="s">
        <v>1207</v>
      </c>
      <c r="IL11" s="191">
        <v>4.9000000000000004</v>
      </c>
      <c r="IM11" s="192" t="s">
        <v>1207</v>
      </c>
      <c r="IN11" s="191">
        <v>25.1</v>
      </c>
      <c r="IO11" s="192" t="s">
        <v>1207</v>
      </c>
      <c r="IP11" s="192" t="s">
        <v>1207</v>
      </c>
      <c r="IQ11" s="191">
        <v>46.1</v>
      </c>
      <c r="IR11" s="192" t="s">
        <v>1207</v>
      </c>
      <c r="IS11" s="192" t="s">
        <v>1207</v>
      </c>
      <c r="IT11" s="192" t="s">
        <v>1207</v>
      </c>
      <c r="IU11" s="191">
        <v>1.5</v>
      </c>
      <c r="IV11" s="192" t="s">
        <v>1207</v>
      </c>
      <c r="IW11" s="192" t="s">
        <v>1207</v>
      </c>
      <c r="IX11" s="192" t="s">
        <v>1207</v>
      </c>
      <c r="IY11" s="191">
        <v>6.2</v>
      </c>
      <c r="IZ11" s="192" t="s">
        <v>1207</v>
      </c>
      <c r="JA11" s="192" t="s">
        <v>1207</v>
      </c>
      <c r="JB11" s="191">
        <v>98.6</v>
      </c>
      <c r="JC11" s="191">
        <v>628</v>
      </c>
      <c r="JD11" s="192" t="s">
        <v>1207</v>
      </c>
      <c r="JE11" s="191">
        <v>30.9</v>
      </c>
      <c r="JF11" s="192" t="s">
        <v>1207</v>
      </c>
      <c r="JG11" s="191">
        <v>30.6</v>
      </c>
      <c r="JH11" s="192" t="s">
        <v>1207</v>
      </c>
      <c r="JI11" s="191">
        <v>268</v>
      </c>
      <c r="JJ11" s="192" t="s">
        <v>1207</v>
      </c>
      <c r="JK11" s="191">
        <v>65</v>
      </c>
      <c r="JL11" s="192" t="s">
        <v>1207</v>
      </c>
      <c r="JM11" s="192" t="s">
        <v>1207</v>
      </c>
      <c r="JN11" s="192" t="s">
        <v>1207</v>
      </c>
      <c r="JO11" s="191">
        <v>7.8</v>
      </c>
      <c r="JP11" s="192" t="s">
        <v>1207</v>
      </c>
      <c r="JQ11" s="192" t="s">
        <v>1207</v>
      </c>
      <c r="JR11" s="191">
        <v>90.2</v>
      </c>
      <c r="JS11" s="191">
        <v>3.6</v>
      </c>
      <c r="JT11" s="192" t="s">
        <v>1207</v>
      </c>
      <c r="JU11" s="191">
        <v>2</v>
      </c>
      <c r="JV11" s="192" t="s">
        <v>1207</v>
      </c>
      <c r="JW11" s="192" t="s">
        <v>1207</v>
      </c>
      <c r="JX11" s="192" t="s">
        <v>1207</v>
      </c>
      <c r="JY11" s="192" t="s">
        <v>1207</v>
      </c>
      <c r="JZ11" s="191">
        <v>186</v>
      </c>
      <c r="KA11" s="192" t="s">
        <v>1207</v>
      </c>
      <c r="KB11" s="192" t="s">
        <v>1207</v>
      </c>
      <c r="KC11" s="192" t="s">
        <v>1207</v>
      </c>
      <c r="KD11" s="191">
        <v>6.2</v>
      </c>
      <c r="KE11" s="192" t="s">
        <v>1207</v>
      </c>
      <c r="KF11" s="191">
        <v>53.9</v>
      </c>
      <c r="KG11" s="192" t="s">
        <v>1207</v>
      </c>
      <c r="KH11" s="192" t="s">
        <v>1207</v>
      </c>
      <c r="KI11" s="191">
        <v>137</v>
      </c>
    </row>
    <row r="12" spans="1:295" s="16" customFormat="1" ht="30.6" hidden="1" customHeight="1" x14ac:dyDescent="0.2">
      <c r="A12" s="268" t="s">
        <v>1113</v>
      </c>
      <c r="B12" s="269" t="str">
        <f>VLOOKUP(A12,Units!$B$2:$C$230,2,FALSE)</f>
        <v>mg/L</v>
      </c>
      <c r="C12" s="281" t="s">
        <v>1043</v>
      </c>
      <c r="D12" s="282">
        <v>3210</v>
      </c>
      <c r="E12" s="282">
        <v>7280</v>
      </c>
      <c r="F12" s="284" t="s">
        <v>61</v>
      </c>
      <c r="G12" s="282">
        <v>72.2</v>
      </c>
      <c r="H12" s="282">
        <v>30.4</v>
      </c>
      <c r="I12" s="282">
        <v>18.600000000000001</v>
      </c>
      <c r="J12" s="282">
        <v>-2.2999999999999998</v>
      </c>
      <c r="K12" s="282">
        <v>-2</v>
      </c>
      <c r="L12" s="282">
        <v>-2.2999999999999998</v>
      </c>
      <c r="M12" s="282">
        <v>-1.9</v>
      </c>
      <c r="N12" s="282">
        <v>-11.1</v>
      </c>
      <c r="O12" s="282">
        <v>-1.9</v>
      </c>
      <c r="P12" s="282">
        <v>-3.8</v>
      </c>
      <c r="Q12" s="282">
        <v>7.4</v>
      </c>
      <c r="R12" s="282">
        <v>-3.8</v>
      </c>
      <c r="S12" s="282">
        <v>3.8</v>
      </c>
      <c r="T12" s="282">
        <v>4.7</v>
      </c>
      <c r="U12" s="282">
        <v>8.8000000000000007</v>
      </c>
      <c r="V12" s="282">
        <v>-1.6</v>
      </c>
      <c r="W12" s="282">
        <v>6.8</v>
      </c>
      <c r="X12" s="282">
        <v>0</v>
      </c>
      <c r="Y12" s="282">
        <v>4.8</v>
      </c>
      <c r="Z12" s="282">
        <v>-1.6</v>
      </c>
      <c r="AA12" s="282">
        <v>-8.9</v>
      </c>
      <c r="AB12" s="284" t="s">
        <v>61</v>
      </c>
      <c r="AC12" s="284" t="s">
        <v>61</v>
      </c>
      <c r="AD12" s="282">
        <v>9.9</v>
      </c>
      <c r="AE12" s="282">
        <v>-1.5</v>
      </c>
      <c r="AF12" s="282">
        <v>104.5</v>
      </c>
      <c r="AG12" s="284" t="s">
        <v>61</v>
      </c>
      <c r="AH12" s="284" t="s">
        <v>61</v>
      </c>
      <c r="AI12" s="282">
        <v>-3.2</v>
      </c>
      <c r="AJ12" s="282">
        <v>112.1</v>
      </c>
      <c r="AK12" s="282">
        <v>-4</v>
      </c>
      <c r="AL12" s="282">
        <v>8.4</v>
      </c>
      <c r="AM12" s="282">
        <v>24</v>
      </c>
      <c r="AN12" s="282">
        <v>166.7</v>
      </c>
      <c r="AO12" s="282">
        <v>19.399999999999999</v>
      </c>
      <c r="AP12" s="282">
        <v>220.9</v>
      </c>
      <c r="AQ12" s="282">
        <v>210.1</v>
      </c>
      <c r="AR12" s="282">
        <v>449.1</v>
      </c>
      <c r="AS12" s="282">
        <v>-11.8</v>
      </c>
      <c r="AT12" s="282">
        <v>16.100000000000001</v>
      </c>
      <c r="AU12" s="282">
        <v>135</v>
      </c>
      <c r="AV12" s="282">
        <v>207.5</v>
      </c>
      <c r="AW12" s="282">
        <v>61.6</v>
      </c>
      <c r="AX12" s="282">
        <v>1199</v>
      </c>
      <c r="AY12" s="282">
        <v>35.700000000000003</v>
      </c>
      <c r="AZ12" s="282">
        <v>341.6</v>
      </c>
      <c r="BA12" s="282">
        <v>-15</v>
      </c>
      <c r="BB12" s="282">
        <v>-5.8</v>
      </c>
      <c r="BC12" s="282">
        <v>261.10000000000002</v>
      </c>
      <c r="BD12" s="282">
        <v>2.2000000000000002</v>
      </c>
      <c r="BE12" s="282">
        <v>-4.5999999999999996</v>
      </c>
      <c r="BF12" s="282">
        <v>126.3</v>
      </c>
      <c r="BG12" s="282">
        <v>9.6999999999999993</v>
      </c>
      <c r="BH12" s="282">
        <v>-61.1</v>
      </c>
      <c r="BI12" s="282">
        <v>437.9</v>
      </c>
      <c r="BJ12" s="282">
        <v>0.5</v>
      </c>
      <c r="BK12" s="282">
        <v>117.2</v>
      </c>
      <c r="BL12" s="282">
        <v>353.1</v>
      </c>
      <c r="BM12" s="282">
        <v>389.9</v>
      </c>
      <c r="BN12" s="282">
        <v>453.3</v>
      </c>
      <c r="BO12" s="282">
        <v>313.3</v>
      </c>
      <c r="BP12" s="282">
        <v>7.5</v>
      </c>
      <c r="BQ12" s="282">
        <v>-14</v>
      </c>
      <c r="BR12" s="282">
        <v>-5.4</v>
      </c>
      <c r="BS12" s="282">
        <v>5.4</v>
      </c>
      <c r="BT12" s="282">
        <v>1</v>
      </c>
      <c r="BU12" s="282">
        <v>-2.5</v>
      </c>
      <c r="BV12" s="282">
        <v>1.8</v>
      </c>
      <c r="BW12" s="282">
        <v>8.9</v>
      </c>
      <c r="BX12" s="282">
        <v>-3.8</v>
      </c>
      <c r="BY12" s="282">
        <v>-3.9</v>
      </c>
      <c r="BZ12" s="284" t="s">
        <v>61</v>
      </c>
      <c r="CA12" s="284" t="s">
        <v>61</v>
      </c>
      <c r="CB12" s="284" t="s">
        <v>61</v>
      </c>
      <c r="CC12" s="282">
        <v>-4.0999999999999996</v>
      </c>
      <c r="CD12" s="282">
        <v>-3.9</v>
      </c>
      <c r="CE12" s="282">
        <v>-14.3</v>
      </c>
      <c r="CF12" s="282">
        <v>-14.2</v>
      </c>
      <c r="CG12" s="282">
        <v>3.8</v>
      </c>
      <c r="CH12" s="282">
        <v>-4.9000000000000004</v>
      </c>
      <c r="CI12" s="282">
        <v>-16.7</v>
      </c>
      <c r="CJ12" s="282">
        <v>-17</v>
      </c>
      <c r="CK12" s="284" t="s">
        <v>61</v>
      </c>
      <c r="CL12" s="284" t="s">
        <v>61</v>
      </c>
      <c r="CM12" s="281" t="s">
        <v>54</v>
      </c>
      <c r="CN12" s="191">
        <v>3520</v>
      </c>
      <c r="CO12" s="191">
        <v>3310</v>
      </c>
      <c r="CP12" s="191">
        <v>7020</v>
      </c>
      <c r="CQ12" s="191">
        <v>7930</v>
      </c>
      <c r="CR12" s="191">
        <v>3380</v>
      </c>
      <c r="CS12" s="191">
        <v>3530</v>
      </c>
      <c r="CT12" s="191">
        <v>1600</v>
      </c>
      <c r="CU12" s="191">
        <v>1640</v>
      </c>
      <c r="CV12" s="191">
        <v>6230</v>
      </c>
      <c r="CW12" s="191">
        <v>6750</v>
      </c>
      <c r="CX12" s="191">
        <v>1400</v>
      </c>
      <c r="CY12" s="191">
        <v>1390</v>
      </c>
      <c r="CZ12" s="191">
        <v>1390</v>
      </c>
      <c r="DA12" s="191">
        <v>1400</v>
      </c>
      <c r="DB12" s="191">
        <v>1400</v>
      </c>
      <c r="DC12" s="191">
        <v>1360</v>
      </c>
      <c r="DD12" s="191">
        <v>5800</v>
      </c>
      <c r="DE12" s="191">
        <v>2250</v>
      </c>
      <c r="DF12" s="191">
        <v>19900</v>
      </c>
      <c r="DG12" s="191">
        <v>1740</v>
      </c>
      <c r="DH12" s="192" t="s">
        <v>1207</v>
      </c>
      <c r="DI12" s="192" t="s">
        <v>1207</v>
      </c>
      <c r="DJ12" s="191">
        <v>13500</v>
      </c>
      <c r="DK12" s="192" t="s">
        <v>1207</v>
      </c>
      <c r="DL12" s="192" t="s">
        <v>1207</v>
      </c>
      <c r="DM12" s="192" t="s">
        <v>1207</v>
      </c>
      <c r="DN12" s="192" t="s">
        <v>1207</v>
      </c>
      <c r="DO12" s="192" t="s">
        <v>1207</v>
      </c>
      <c r="DP12" s="192" t="s">
        <v>1207</v>
      </c>
      <c r="DQ12" s="192" t="s">
        <v>1207</v>
      </c>
      <c r="DR12" s="192" t="s">
        <v>1207</v>
      </c>
      <c r="DS12" s="192" t="s">
        <v>1207</v>
      </c>
      <c r="DT12" s="192" t="s">
        <v>1207</v>
      </c>
      <c r="DU12" s="191">
        <v>1070</v>
      </c>
      <c r="DV12" s="191">
        <v>316</v>
      </c>
      <c r="DW12" s="192" t="s">
        <v>1207</v>
      </c>
      <c r="DX12" s="192" t="s">
        <v>1207</v>
      </c>
      <c r="DY12" s="192" t="s">
        <v>1207</v>
      </c>
      <c r="DZ12" s="192" t="s">
        <v>1207</v>
      </c>
      <c r="EA12" s="192" t="s">
        <v>1207</v>
      </c>
      <c r="EB12" s="192" t="s">
        <v>1207</v>
      </c>
      <c r="EC12" s="192" t="s">
        <v>1207</v>
      </c>
      <c r="ED12" s="192" t="s">
        <v>1207</v>
      </c>
      <c r="EE12" s="191">
        <v>520</v>
      </c>
      <c r="EF12" s="192" t="s">
        <v>1207</v>
      </c>
      <c r="EG12" s="191">
        <v>444</v>
      </c>
      <c r="EH12" s="192" t="s">
        <v>1207</v>
      </c>
      <c r="EI12" s="191">
        <v>246</v>
      </c>
      <c r="EJ12" s="192" t="s">
        <v>1207</v>
      </c>
      <c r="EK12" s="192" t="s">
        <v>1207</v>
      </c>
      <c r="EL12" s="191">
        <v>616</v>
      </c>
      <c r="EM12" s="191">
        <v>852</v>
      </c>
      <c r="EN12" s="192" t="s">
        <v>1207</v>
      </c>
      <c r="EO12" s="192" t="s">
        <v>1207</v>
      </c>
      <c r="EP12" s="192" t="s">
        <v>1207</v>
      </c>
      <c r="EQ12" s="192" t="s">
        <v>1207</v>
      </c>
      <c r="ER12" s="191">
        <v>1130</v>
      </c>
      <c r="ES12" s="192" t="s">
        <v>1207</v>
      </c>
      <c r="ET12" s="192" t="s">
        <v>1207</v>
      </c>
      <c r="EU12" s="192" t="s">
        <v>1207</v>
      </c>
      <c r="EV12" s="192" t="s">
        <v>1207</v>
      </c>
      <c r="EW12" s="192" t="s">
        <v>1207</v>
      </c>
      <c r="EX12" s="192" t="s">
        <v>1207</v>
      </c>
      <c r="EY12" s="192" t="s">
        <v>1207</v>
      </c>
      <c r="EZ12" s="192" t="s">
        <v>1207</v>
      </c>
      <c r="FA12" s="192" t="s">
        <v>1207</v>
      </c>
      <c r="FB12" s="192" t="s">
        <v>1207</v>
      </c>
      <c r="FC12" s="192" t="s">
        <v>1207</v>
      </c>
      <c r="FD12" s="192" t="s">
        <v>1207</v>
      </c>
      <c r="FE12" s="192" t="s">
        <v>1207</v>
      </c>
      <c r="FF12" s="192" t="s">
        <v>1207</v>
      </c>
      <c r="FG12" s="191">
        <v>2060</v>
      </c>
      <c r="FH12" s="192" t="s">
        <v>1207</v>
      </c>
      <c r="FI12" s="192" t="s">
        <v>1207</v>
      </c>
      <c r="FJ12" s="192" t="s">
        <v>1207</v>
      </c>
      <c r="FK12" s="191">
        <v>400</v>
      </c>
      <c r="FL12" s="192" t="s">
        <v>1207</v>
      </c>
      <c r="FM12" s="192" t="s">
        <v>1207</v>
      </c>
      <c r="FN12" s="192" t="s">
        <v>1207</v>
      </c>
      <c r="FO12" s="191">
        <v>8500</v>
      </c>
      <c r="FP12" s="192" t="s">
        <v>1207</v>
      </c>
      <c r="FQ12" s="192" t="s">
        <v>1207</v>
      </c>
      <c r="FR12" s="192" t="s">
        <v>1207</v>
      </c>
      <c r="FS12" s="191">
        <v>11800</v>
      </c>
      <c r="FT12" s="192" t="s">
        <v>1207</v>
      </c>
      <c r="FU12" s="191">
        <v>14800</v>
      </c>
      <c r="FV12" s="192" t="s">
        <v>1207</v>
      </c>
      <c r="FW12" s="192" t="s">
        <v>1207</v>
      </c>
      <c r="FX12" s="191">
        <v>11600</v>
      </c>
      <c r="FY12" s="191">
        <v>3880</v>
      </c>
      <c r="FZ12" s="192" t="s">
        <v>1207</v>
      </c>
      <c r="GA12" s="192" t="s">
        <v>1207</v>
      </c>
      <c r="GB12" s="191">
        <v>2880</v>
      </c>
      <c r="GC12" s="191">
        <v>2880</v>
      </c>
      <c r="GD12" s="192" t="s">
        <v>1207</v>
      </c>
      <c r="GE12" s="191">
        <v>719</v>
      </c>
      <c r="GF12" s="192" t="s">
        <v>1207</v>
      </c>
      <c r="GG12" s="192" t="s">
        <v>1207</v>
      </c>
      <c r="GH12" s="192" t="s">
        <v>1207</v>
      </c>
      <c r="GI12" s="192" t="s">
        <v>1207</v>
      </c>
      <c r="GJ12" s="192" t="s">
        <v>1207</v>
      </c>
      <c r="GK12" s="191">
        <v>1150</v>
      </c>
      <c r="GL12" s="192" t="s">
        <v>1207</v>
      </c>
      <c r="GM12" s="191">
        <v>1310</v>
      </c>
      <c r="GN12" s="192" t="s">
        <v>1207</v>
      </c>
      <c r="GO12" s="192" t="s">
        <v>1207</v>
      </c>
      <c r="GP12" s="191">
        <v>309</v>
      </c>
      <c r="GQ12" s="192" t="s">
        <v>1207</v>
      </c>
      <c r="GR12" s="191">
        <v>1560</v>
      </c>
      <c r="GS12" s="192" t="s">
        <v>1207</v>
      </c>
      <c r="GT12" s="191">
        <v>592</v>
      </c>
      <c r="GU12" s="192" t="s">
        <v>1207</v>
      </c>
      <c r="GV12" s="192" t="s">
        <v>1207</v>
      </c>
      <c r="GW12" s="191">
        <v>5220</v>
      </c>
      <c r="GX12" s="192" t="s">
        <v>1207</v>
      </c>
      <c r="GY12" s="192" t="s">
        <v>1207</v>
      </c>
      <c r="GZ12" s="191">
        <v>1700</v>
      </c>
      <c r="HA12" s="192" t="s">
        <v>1207</v>
      </c>
      <c r="HB12" s="191">
        <v>1420</v>
      </c>
      <c r="HC12" s="192" t="s">
        <v>1207</v>
      </c>
      <c r="HD12" s="191">
        <v>1150</v>
      </c>
      <c r="HE12" s="192" t="s">
        <v>1207</v>
      </c>
      <c r="HF12" s="191">
        <v>9980</v>
      </c>
      <c r="HG12" s="192" t="s">
        <v>1207</v>
      </c>
      <c r="HH12" s="192" t="s">
        <v>1207</v>
      </c>
      <c r="HI12" s="192" t="s">
        <v>1207</v>
      </c>
      <c r="HJ12" s="191">
        <v>61800</v>
      </c>
      <c r="HK12" s="192" t="s">
        <v>1207</v>
      </c>
      <c r="HL12" s="191">
        <v>4740</v>
      </c>
      <c r="HM12" s="192" t="s">
        <v>1207</v>
      </c>
      <c r="HN12" s="192" t="s">
        <v>1207</v>
      </c>
      <c r="HO12" s="192" t="s">
        <v>1207</v>
      </c>
      <c r="HP12" s="192" t="s">
        <v>1207</v>
      </c>
      <c r="HQ12" s="191">
        <v>112</v>
      </c>
      <c r="HR12" s="192" t="s">
        <v>1207</v>
      </c>
      <c r="HS12" s="191">
        <v>7890</v>
      </c>
      <c r="HT12" s="192" t="s">
        <v>1207</v>
      </c>
      <c r="HU12" s="191">
        <v>1350</v>
      </c>
      <c r="HV12" s="192" t="s">
        <v>1207</v>
      </c>
      <c r="HW12" s="191">
        <v>2100</v>
      </c>
      <c r="HX12" s="191">
        <v>1040</v>
      </c>
      <c r="HY12" s="192" t="s">
        <v>1207</v>
      </c>
      <c r="HZ12" s="192" t="s">
        <v>1207</v>
      </c>
      <c r="IA12" s="191">
        <v>966</v>
      </c>
      <c r="IB12" s="191">
        <v>14200</v>
      </c>
      <c r="IC12" s="192" t="s">
        <v>1207</v>
      </c>
      <c r="ID12" s="192" t="s">
        <v>1207</v>
      </c>
      <c r="IE12" s="191">
        <v>173000</v>
      </c>
      <c r="IF12" s="192" t="s">
        <v>1207</v>
      </c>
      <c r="IG12" s="191">
        <v>21900</v>
      </c>
      <c r="IH12" s="192" t="s">
        <v>1207</v>
      </c>
      <c r="II12" s="191">
        <v>3470</v>
      </c>
      <c r="IJ12" s="192" t="s">
        <v>1207</v>
      </c>
      <c r="IK12" s="192" t="s">
        <v>1207</v>
      </c>
      <c r="IL12" s="191">
        <v>3560</v>
      </c>
      <c r="IM12" s="192" t="s">
        <v>1207</v>
      </c>
      <c r="IN12" s="191">
        <v>3780</v>
      </c>
      <c r="IO12" s="192" t="s">
        <v>1207</v>
      </c>
      <c r="IP12" s="192" t="s">
        <v>1207</v>
      </c>
      <c r="IQ12" s="191">
        <v>1200</v>
      </c>
      <c r="IR12" s="192" t="s">
        <v>1207</v>
      </c>
      <c r="IS12" s="192" t="s">
        <v>1207</v>
      </c>
      <c r="IT12" s="192" t="s">
        <v>1207</v>
      </c>
      <c r="IU12" s="191">
        <v>2250</v>
      </c>
      <c r="IV12" s="192" t="s">
        <v>1207</v>
      </c>
      <c r="IW12" s="192" t="s">
        <v>1207</v>
      </c>
      <c r="IX12" s="192" t="s">
        <v>1207</v>
      </c>
      <c r="IY12" s="191">
        <v>3510</v>
      </c>
      <c r="IZ12" s="192" t="s">
        <v>1207</v>
      </c>
      <c r="JA12" s="192" t="s">
        <v>1207</v>
      </c>
      <c r="JB12" s="191">
        <v>4310</v>
      </c>
      <c r="JC12" s="191">
        <v>4650</v>
      </c>
      <c r="JD12" s="192" t="s">
        <v>1207</v>
      </c>
      <c r="JE12" s="191">
        <v>5710</v>
      </c>
      <c r="JF12" s="192" t="s">
        <v>1207</v>
      </c>
      <c r="JG12" s="191">
        <v>9330</v>
      </c>
      <c r="JH12" s="192" t="s">
        <v>1207</v>
      </c>
      <c r="JI12" s="191">
        <v>125000</v>
      </c>
      <c r="JJ12" s="192" t="s">
        <v>1207</v>
      </c>
      <c r="JK12" s="191">
        <v>120000</v>
      </c>
      <c r="JL12" s="192" t="s">
        <v>1207</v>
      </c>
      <c r="JM12" s="192" t="s">
        <v>1207</v>
      </c>
      <c r="JN12" s="192" t="s">
        <v>1207</v>
      </c>
      <c r="JO12" s="191">
        <v>6790</v>
      </c>
      <c r="JP12" s="192" t="s">
        <v>1207</v>
      </c>
      <c r="JQ12" s="192" t="s">
        <v>1207</v>
      </c>
      <c r="JR12" s="191">
        <v>26000</v>
      </c>
      <c r="JS12" s="191">
        <v>3540</v>
      </c>
      <c r="JT12" s="192" t="s">
        <v>1207</v>
      </c>
      <c r="JU12" s="191">
        <v>2800</v>
      </c>
      <c r="JV12" s="192" t="s">
        <v>1207</v>
      </c>
      <c r="JW12" s="192" t="s">
        <v>1207</v>
      </c>
      <c r="JX12" s="192" t="s">
        <v>1207</v>
      </c>
      <c r="JY12" s="192" t="s">
        <v>1207</v>
      </c>
      <c r="JZ12" s="191">
        <v>7630</v>
      </c>
      <c r="KA12" s="192" t="s">
        <v>1207</v>
      </c>
      <c r="KB12" s="192" t="s">
        <v>1207</v>
      </c>
      <c r="KC12" s="192" t="s">
        <v>1207</v>
      </c>
      <c r="KD12" s="191">
        <v>1430</v>
      </c>
      <c r="KE12" s="192" t="s">
        <v>1207</v>
      </c>
      <c r="KF12" s="191">
        <v>287</v>
      </c>
      <c r="KG12" s="192" t="s">
        <v>1207</v>
      </c>
      <c r="KH12" s="192" t="s">
        <v>1207</v>
      </c>
      <c r="KI12" s="191">
        <v>14000</v>
      </c>
    </row>
    <row r="13" spans="1:295" s="16" customFormat="1" ht="16.149999999999999" hidden="1" customHeight="1" x14ac:dyDescent="0.2">
      <c r="A13" s="268" t="s">
        <v>788</v>
      </c>
      <c r="B13" s="269" t="str">
        <f>VLOOKUP(A13,Units!$B$2:$C$230,2,FALSE)</f>
        <v>NTU</v>
      </c>
      <c r="C13" s="281" t="s">
        <v>1043</v>
      </c>
      <c r="D13" s="282">
        <v>134.5</v>
      </c>
      <c r="E13" s="282">
        <v>4.5999999999999996</v>
      </c>
      <c r="F13" s="287"/>
      <c r="G13" s="287"/>
      <c r="H13" s="287"/>
      <c r="I13" s="287"/>
      <c r="J13" s="287"/>
      <c r="K13" s="287"/>
      <c r="L13" s="287"/>
      <c r="M13" s="287"/>
      <c r="N13" s="287"/>
      <c r="O13" s="287"/>
      <c r="P13" s="287"/>
      <c r="Q13" s="287"/>
      <c r="R13" s="287"/>
      <c r="S13" s="287"/>
      <c r="T13" s="287"/>
      <c r="U13" s="287"/>
      <c r="V13" s="287"/>
      <c r="W13" s="287"/>
      <c r="X13" s="287"/>
      <c r="Y13" s="287"/>
      <c r="Z13" s="287"/>
      <c r="AA13" s="287"/>
      <c r="AB13" s="287"/>
      <c r="AC13" s="287"/>
      <c r="AD13" s="287"/>
      <c r="AE13" s="287"/>
      <c r="AF13" s="287"/>
      <c r="AG13" s="287"/>
      <c r="AH13" s="287"/>
      <c r="AI13" s="287"/>
      <c r="AJ13" s="287"/>
      <c r="AK13" s="287"/>
      <c r="AL13" s="287"/>
      <c r="AM13" s="287"/>
      <c r="AN13" s="287"/>
      <c r="AO13" s="287"/>
      <c r="AP13" s="287"/>
      <c r="AQ13" s="287"/>
      <c r="AR13" s="287"/>
      <c r="AS13" s="287"/>
      <c r="AT13" s="287"/>
      <c r="AU13" s="287"/>
      <c r="AV13" s="287"/>
      <c r="AW13" s="287"/>
      <c r="AX13" s="287"/>
      <c r="AY13" s="287"/>
      <c r="AZ13" s="287"/>
      <c r="BA13" s="287"/>
      <c r="BB13" s="287"/>
      <c r="BC13" s="287"/>
      <c r="BD13" s="287"/>
      <c r="BE13" s="287"/>
      <c r="BF13" s="287"/>
      <c r="BG13" s="287"/>
      <c r="BH13" s="287"/>
      <c r="BI13" s="287"/>
      <c r="BJ13" s="287"/>
      <c r="BK13" s="287"/>
      <c r="BL13" s="287"/>
      <c r="BM13" s="287"/>
      <c r="BN13" s="287"/>
      <c r="BO13" s="287"/>
      <c r="BP13" s="287"/>
      <c r="BQ13" s="287"/>
      <c r="BR13" s="287"/>
      <c r="BS13" s="287"/>
      <c r="BT13" s="287"/>
      <c r="BU13" s="287"/>
      <c r="BV13" s="287"/>
      <c r="BW13" s="287"/>
      <c r="BX13" s="287"/>
      <c r="BY13" s="287"/>
      <c r="BZ13" s="287"/>
      <c r="CA13" s="287"/>
      <c r="CB13" s="287"/>
      <c r="CC13" s="287"/>
      <c r="CD13" s="287"/>
      <c r="CE13" s="287"/>
      <c r="CF13" s="287"/>
      <c r="CG13" s="287"/>
      <c r="CH13" s="287"/>
      <c r="CI13" s="287"/>
      <c r="CJ13" s="287"/>
      <c r="CK13" s="287"/>
      <c r="CL13" s="287"/>
      <c r="CM13" s="281" t="s">
        <v>788</v>
      </c>
      <c r="CN13" s="191">
        <v>90.8</v>
      </c>
      <c r="CO13" s="191">
        <v>2.7</v>
      </c>
      <c r="CP13" s="191">
        <v>5.8</v>
      </c>
      <c r="CQ13" s="192" t="s">
        <v>1207</v>
      </c>
      <c r="CR13" s="191">
        <v>8.6</v>
      </c>
      <c r="CS13" s="191">
        <v>21</v>
      </c>
      <c r="CT13" s="191">
        <v>223.6</v>
      </c>
      <c r="CU13" s="191">
        <v>60.6</v>
      </c>
      <c r="CV13" s="191">
        <v>13.9</v>
      </c>
      <c r="CW13" s="191">
        <v>62</v>
      </c>
      <c r="CX13" s="191">
        <v>0.96</v>
      </c>
      <c r="CY13" s="175"/>
      <c r="CZ13" s="191">
        <v>1.44</v>
      </c>
      <c r="DA13" s="175"/>
      <c r="DB13" s="191">
        <v>1.41</v>
      </c>
      <c r="DC13" s="191">
        <v>1.41</v>
      </c>
      <c r="DD13" s="191">
        <v>46.1</v>
      </c>
      <c r="DE13" s="191">
        <v>48.1</v>
      </c>
      <c r="DF13" s="191">
        <v>824.4</v>
      </c>
      <c r="DG13" s="192" t="s">
        <v>1207</v>
      </c>
      <c r="DH13" s="192" t="s">
        <v>1207</v>
      </c>
      <c r="DI13" s="192" t="s">
        <v>1207</v>
      </c>
      <c r="DJ13" s="192" t="s">
        <v>1207</v>
      </c>
      <c r="DK13" s="192" t="s">
        <v>1207</v>
      </c>
      <c r="DL13" s="192" t="s">
        <v>1207</v>
      </c>
      <c r="DM13" s="192" t="s">
        <v>1207</v>
      </c>
      <c r="DN13" s="192" t="s">
        <v>1207</v>
      </c>
      <c r="DO13" s="192" t="s">
        <v>1207</v>
      </c>
      <c r="DP13" s="192" t="s">
        <v>1207</v>
      </c>
      <c r="DQ13" s="192" t="s">
        <v>1207</v>
      </c>
      <c r="DR13" s="192" t="s">
        <v>1207</v>
      </c>
      <c r="DS13" s="192" t="s">
        <v>1207</v>
      </c>
      <c r="DT13" s="192" t="s">
        <v>1207</v>
      </c>
      <c r="DU13" s="192" t="s">
        <v>1207</v>
      </c>
      <c r="DV13" s="192" t="s">
        <v>1207</v>
      </c>
      <c r="DW13" s="192" t="s">
        <v>1207</v>
      </c>
      <c r="DX13" s="192" t="s">
        <v>1207</v>
      </c>
      <c r="DY13" s="192" t="s">
        <v>1207</v>
      </c>
      <c r="DZ13" s="192" t="s">
        <v>1207</v>
      </c>
      <c r="EA13" s="192" t="s">
        <v>1207</v>
      </c>
      <c r="EB13" s="192" t="s">
        <v>1207</v>
      </c>
      <c r="EC13" s="192" t="s">
        <v>1207</v>
      </c>
      <c r="ED13" s="192" t="s">
        <v>1207</v>
      </c>
      <c r="EE13" s="192" t="s">
        <v>1207</v>
      </c>
      <c r="EF13" s="192" t="s">
        <v>1207</v>
      </c>
      <c r="EG13" s="192" t="s">
        <v>1207</v>
      </c>
      <c r="EH13" s="192" t="s">
        <v>1207</v>
      </c>
      <c r="EI13" s="192" t="s">
        <v>1207</v>
      </c>
      <c r="EJ13" s="192" t="s">
        <v>1207</v>
      </c>
      <c r="EK13" s="192" t="s">
        <v>1207</v>
      </c>
      <c r="EL13" s="192" t="s">
        <v>1207</v>
      </c>
      <c r="EM13" s="192" t="s">
        <v>1207</v>
      </c>
      <c r="EN13" s="192" t="s">
        <v>1207</v>
      </c>
      <c r="EO13" s="192" t="s">
        <v>1207</v>
      </c>
      <c r="EP13" s="192" t="s">
        <v>1207</v>
      </c>
      <c r="EQ13" s="192" t="s">
        <v>1207</v>
      </c>
      <c r="ER13" s="192" t="s">
        <v>1207</v>
      </c>
      <c r="ES13" s="192" t="s">
        <v>1207</v>
      </c>
      <c r="ET13" s="192" t="s">
        <v>1207</v>
      </c>
      <c r="EU13" s="192" t="s">
        <v>1207</v>
      </c>
      <c r="EV13" s="192" t="s">
        <v>1207</v>
      </c>
      <c r="EW13" s="192" t="s">
        <v>1207</v>
      </c>
      <c r="EX13" s="192" t="s">
        <v>1207</v>
      </c>
      <c r="EY13" s="192" t="s">
        <v>1207</v>
      </c>
      <c r="EZ13" s="192" t="s">
        <v>1207</v>
      </c>
      <c r="FA13" s="192" t="s">
        <v>1207</v>
      </c>
      <c r="FB13" s="192" t="s">
        <v>1207</v>
      </c>
      <c r="FC13" s="192" t="s">
        <v>1207</v>
      </c>
      <c r="FD13" s="192" t="s">
        <v>1207</v>
      </c>
      <c r="FE13" s="192" t="s">
        <v>1207</v>
      </c>
      <c r="FF13" s="192" t="s">
        <v>1207</v>
      </c>
      <c r="FG13" s="192" t="s">
        <v>1207</v>
      </c>
      <c r="FH13" s="192" t="s">
        <v>1207</v>
      </c>
      <c r="FI13" s="192" t="s">
        <v>1207</v>
      </c>
      <c r="FJ13" s="192" t="s">
        <v>1207</v>
      </c>
      <c r="FK13" s="192" t="s">
        <v>1207</v>
      </c>
      <c r="FL13" s="192" t="s">
        <v>1207</v>
      </c>
      <c r="FM13" s="192" t="s">
        <v>1207</v>
      </c>
      <c r="FN13" s="192" t="s">
        <v>1207</v>
      </c>
      <c r="FO13" s="192" t="s">
        <v>1207</v>
      </c>
      <c r="FP13" s="192" t="s">
        <v>1207</v>
      </c>
      <c r="FQ13" s="192" t="s">
        <v>1207</v>
      </c>
      <c r="FR13" s="192" t="s">
        <v>1207</v>
      </c>
      <c r="FS13" s="192" t="s">
        <v>1207</v>
      </c>
      <c r="FT13" s="192" t="s">
        <v>1207</v>
      </c>
      <c r="FU13" s="192" t="s">
        <v>1207</v>
      </c>
      <c r="FV13" s="192" t="s">
        <v>1207</v>
      </c>
      <c r="FW13" s="192" t="s">
        <v>1207</v>
      </c>
      <c r="FX13" s="192" t="s">
        <v>1207</v>
      </c>
      <c r="FY13" s="192" t="s">
        <v>1207</v>
      </c>
      <c r="FZ13" s="192" t="s">
        <v>1207</v>
      </c>
      <c r="GA13" s="192" t="s">
        <v>1207</v>
      </c>
      <c r="GB13" s="192" t="s">
        <v>1207</v>
      </c>
      <c r="GC13" s="192" t="s">
        <v>1207</v>
      </c>
      <c r="GD13" s="192" t="s">
        <v>1207</v>
      </c>
      <c r="GE13" s="192" t="s">
        <v>1207</v>
      </c>
      <c r="GF13" s="192" t="s">
        <v>1207</v>
      </c>
      <c r="GG13" s="192" t="s">
        <v>1207</v>
      </c>
      <c r="GH13" s="192" t="s">
        <v>1207</v>
      </c>
      <c r="GI13" s="192" t="s">
        <v>1207</v>
      </c>
      <c r="GJ13" s="192" t="s">
        <v>1207</v>
      </c>
      <c r="GK13" s="192" t="s">
        <v>1207</v>
      </c>
      <c r="GL13" s="192" t="s">
        <v>1207</v>
      </c>
      <c r="GM13" s="192" t="s">
        <v>1207</v>
      </c>
      <c r="GN13" s="192" t="s">
        <v>1207</v>
      </c>
      <c r="GO13" s="192" t="s">
        <v>1207</v>
      </c>
      <c r="GP13" s="192" t="s">
        <v>1207</v>
      </c>
      <c r="GQ13" s="192" t="s">
        <v>1207</v>
      </c>
      <c r="GR13" s="192" t="s">
        <v>1207</v>
      </c>
      <c r="GS13" s="192" t="s">
        <v>1207</v>
      </c>
      <c r="GT13" s="192" t="s">
        <v>1207</v>
      </c>
      <c r="GU13" s="192" t="s">
        <v>1207</v>
      </c>
      <c r="GV13" s="192" t="s">
        <v>1207</v>
      </c>
      <c r="GW13" s="192" t="s">
        <v>1207</v>
      </c>
      <c r="GX13" s="192" t="s">
        <v>1207</v>
      </c>
      <c r="GY13" s="192" t="s">
        <v>1207</v>
      </c>
      <c r="GZ13" s="192" t="s">
        <v>1207</v>
      </c>
      <c r="HA13" s="192" t="s">
        <v>1207</v>
      </c>
      <c r="HB13" s="192" t="s">
        <v>1207</v>
      </c>
      <c r="HC13" s="192" t="s">
        <v>1207</v>
      </c>
      <c r="HD13" s="192" t="s">
        <v>1207</v>
      </c>
      <c r="HE13" s="192" t="s">
        <v>1207</v>
      </c>
      <c r="HF13" s="192" t="s">
        <v>1207</v>
      </c>
      <c r="HG13" s="192" t="s">
        <v>1207</v>
      </c>
      <c r="HH13" s="192" t="s">
        <v>1207</v>
      </c>
      <c r="HI13" s="192" t="s">
        <v>1207</v>
      </c>
      <c r="HJ13" s="192" t="s">
        <v>1207</v>
      </c>
      <c r="HK13" s="192" t="s">
        <v>1207</v>
      </c>
      <c r="HL13" s="192" t="s">
        <v>1207</v>
      </c>
      <c r="HM13" s="192" t="s">
        <v>1207</v>
      </c>
      <c r="HN13" s="192" t="s">
        <v>1207</v>
      </c>
      <c r="HO13" s="192" t="s">
        <v>1207</v>
      </c>
      <c r="HP13" s="192" t="s">
        <v>1207</v>
      </c>
      <c r="HQ13" s="192" t="s">
        <v>1207</v>
      </c>
      <c r="HR13" s="192" t="s">
        <v>1207</v>
      </c>
      <c r="HS13" s="192" t="s">
        <v>1207</v>
      </c>
      <c r="HT13" s="192" t="s">
        <v>1207</v>
      </c>
      <c r="HU13" s="192" t="s">
        <v>1207</v>
      </c>
      <c r="HV13" s="192" t="s">
        <v>1207</v>
      </c>
      <c r="HW13" s="192" t="s">
        <v>1207</v>
      </c>
      <c r="HX13" s="192" t="s">
        <v>1207</v>
      </c>
      <c r="HY13" s="192" t="s">
        <v>1207</v>
      </c>
      <c r="HZ13" s="192" t="s">
        <v>1207</v>
      </c>
      <c r="IA13" s="192" t="s">
        <v>1207</v>
      </c>
      <c r="IB13" s="192" t="s">
        <v>1207</v>
      </c>
      <c r="IC13" s="192" t="s">
        <v>1207</v>
      </c>
      <c r="ID13" s="192" t="s">
        <v>1207</v>
      </c>
      <c r="IE13" s="192" t="s">
        <v>1207</v>
      </c>
      <c r="IF13" s="192" t="s">
        <v>1207</v>
      </c>
      <c r="IG13" s="192" t="s">
        <v>1207</v>
      </c>
      <c r="IH13" s="192" t="s">
        <v>1207</v>
      </c>
      <c r="II13" s="192" t="s">
        <v>1207</v>
      </c>
      <c r="IJ13" s="192" t="s">
        <v>1207</v>
      </c>
      <c r="IK13" s="192" t="s">
        <v>1207</v>
      </c>
      <c r="IL13" s="192" t="s">
        <v>1207</v>
      </c>
      <c r="IM13" s="192" t="s">
        <v>1207</v>
      </c>
      <c r="IN13" s="192" t="s">
        <v>1207</v>
      </c>
      <c r="IO13" s="192" t="s">
        <v>1207</v>
      </c>
      <c r="IP13" s="192" t="s">
        <v>1207</v>
      </c>
      <c r="IQ13" s="192" t="s">
        <v>1207</v>
      </c>
      <c r="IR13" s="192" t="s">
        <v>1207</v>
      </c>
      <c r="IS13" s="192" t="s">
        <v>1207</v>
      </c>
      <c r="IT13" s="192" t="s">
        <v>1207</v>
      </c>
      <c r="IU13" s="192" t="s">
        <v>1207</v>
      </c>
      <c r="IV13" s="192" t="s">
        <v>1207</v>
      </c>
      <c r="IW13" s="192" t="s">
        <v>1207</v>
      </c>
      <c r="IX13" s="192" t="s">
        <v>1207</v>
      </c>
      <c r="IY13" s="192" t="s">
        <v>1207</v>
      </c>
      <c r="IZ13" s="192" t="s">
        <v>1207</v>
      </c>
      <c r="JA13" s="192" t="s">
        <v>1207</v>
      </c>
      <c r="JB13" s="192" t="s">
        <v>1207</v>
      </c>
      <c r="JC13" s="192" t="s">
        <v>1207</v>
      </c>
      <c r="JD13" s="192" t="s">
        <v>1207</v>
      </c>
      <c r="JE13" s="192" t="s">
        <v>1207</v>
      </c>
      <c r="JF13" s="192" t="s">
        <v>1207</v>
      </c>
      <c r="JG13" s="192" t="s">
        <v>1207</v>
      </c>
      <c r="JH13" s="192" t="s">
        <v>1207</v>
      </c>
      <c r="JI13" s="192" t="s">
        <v>1207</v>
      </c>
      <c r="JJ13" s="192" t="s">
        <v>1207</v>
      </c>
      <c r="JK13" s="192" t="s">
        <v>1207</v>
      </c>
      <c r="JL13" s="192" t="s">
        <v>1207</v>
      </c>
      <c r="JM13" s="192" t="s">
        <v>1207</v>
      </c>
      <c r="JN13" s="192" t="s">
        <v>1207</v>
      </c>
      <c r="JO13" s="192" t="s">
        <v>1207</v>
      </c>
      <c r="JP13" s="192" t="s">
        <v>1207</v>
      </c>
      <c r="JQ13" s="192" t="s">
        <v>1207</v>
      </c>
      <c r="JR13" s="192" t="s">
        <v>1207</v>
      </c>
      <c r="JS13" s="192" t="s">
        <v>1207</v>
      </c>
      <c r="JT13" s="192" t="s">
        <v>1207</v>
      </c>
      <c r="JU13" s="192" t="s">
        <v>1207</v>
      </c>
      <c r="JV13" s="192" t="s">
        <v>1207</v>
      </c>
      <c r="JW13" s="192" t="s">
        <v>1207</v>
      </c>
      <c r="JX13" s="192" t="s">
        <v>1207</v>
      </c>
      <c r="JY13" s="192" t="s">
        <v>1207</v>
      </c>
      <c r="JZ13" s="192" t="s">
        <v>1207</v>
      </c>
      <c r="KA13" s="192" t="s">
        <v>1207</v>
      </c>
      <c r="KB13" s="192" t="s">
        <v>1207</v>
      </c>
      <c r="KC13" s="192" t="s">
        <v>1207</v>
      </c>
      <c r="KD13" s="192" t="s">
        <v>1207</v>
      </c>
      <c r="KE13" s="192" t="s">
        <v>1207</v>
      </c>
      <c r="KF13" s="192" t="s">
        <v>1207</v>
      </c>
      <c r="KG13" s="192" t="s">
        <v>1207</v>
      </c>
      <c r="KH13" s="192" t="s">
        <v>1207</v>
      </c>
      <c r="KI13" s="192" t="s">
        <v>1207</v>
      </c>
    </row>
    <row r="14" spans="1:295" s="16" customFormat="1" ht="16.149999999999999" hidden="1" customHeight="1" x14ac:dyDescent="0.25">
      <c r="A14" s="170" t="s">
        <v>1031</v>
      </c>
      <c r="B14" s="173" t="s">
        <v>816</v>
      </c>
      <c r="C14" s="296"/>
      <c r="D14" s="287"/>
      <c r="E14" s="287"/>
      <c r="F14" s="287"/>
      <c r="G14" s="287"/>
      <c r="H14" s="287"/>
      <c r="I14" s="287"/>
      <c r="J14" s="287"/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  <c r="AA14" s="287"/>
      <c r="AB14" s="287"/>
      <c r="AC14" s="287"/>
      <c r="AD14" s="287"/>
      <c r="AE14" s="287"/>
      <c r="AF14" s="287"/>
      <c r="AG14" s="287"/>
      <c r="AH14" s="287"/>
      <c r="AI14" s="287"/>
      <c r="AJ14" s="287"/>
      <c r="AK14" s="287"/>
      <c r="AL14" s="287"/>
      <c r="AM14" s="287"/>
      <c r="AN14" s="287"/>
      <c r="AO14" s="287"/>
      <c r="AP14" s="287"/>
      <c r="AQ14" s="287"/>
      <c r="AR14" s="287"/>
      <c r="AS14" s="287"/>
      <c r="AT14" s="287"/>
      <c r="AU14" s="287"/>
      <c r="AV14" s="287"/>
      <c r="AW14" s="287"/>
      <c r="AX14" s="287"/>
      <c r="AY14" s="287"/>
      <c r="AZ14" s="287"/>
      <c r="BA14" s="287"/>
      <c r="BB14" s="287"/>
      <c r="BC14" s="287"/>
      <c r="BD14" s="287"/>
      <c r="BE14" s="287"/>
      <c r="BF14" s="287"/>
      <c r="BG14" s="287"/>
      <c r="BH14" s="287"/>
      <c r="BI14" s="287"/>
      <c r="BJ14" s="287"/>
      <c r="BK14" s="287"/>
      <c r="BL14" s="287"/>
      <c r="BM14" s="287"/>
      <c r="BN14" s="287"/>
      <c r="BO14" s="287"/>
      <c r="BP14" s="287"/>
      <c r="BQ14" s="287"/>
      <c r="BR14" s="287"/>
      <c r="BS14" s="287"/>
      <c r="BT14" s="287"/>
      <c r="BU14" s="287"/>
      <c r="BV14" s="287"/>
      <c r="BW14" s="287"/>
      <c r="BX14" s="287"/>
      <c r="BY14" s="287"/>
      <c r="BZ14" s="287"/>
      <c r="CA14" s="287"/>
      <c r="CB14" s="287"/>
      <c r="CC14" s="287"/>
      <c r="CD14" s="287"/>
      <c r="CE14" s="287"/>
      <c r="CF14" s="287"/>
      <c r="CG14" s="287"/>
      <c r="CH14" s="287"/>
      <c r="CI14" s="287"/>
      <c r="CJ14" s="287"/>
      <c r="CK14" s="287"/>
      <c r="CL14" s="287"/>
      <c r="CM14" s="297" t="s">
        <v>1033</v>
      </c>
      <c r="CN14" s="190"/>
      <c r="CO14" s="190"/>
      <c r="CP14" s="190"/>
      <c r="CQ14" s="190"/>
      <c r="CR14" s="190"/>
      <c r="CS14" s="190"/>
      <c r="CT14" s="190"/>
      <c r="CU14" s="190"/>
      <c r="CV14" s="190"/>
      <c r="CW14" s="190"/>
      <c r="CX14" s="190"/>
      <c r="CY14" s="190"/>
      <c r="CZ14" s="190"/>
      <c r="DA14" s="190"/>
      <c r="DB14" s="190"/>
      <c r="DC14" s="190"/>
      <c r="DD14" s="190"/>
      <c r="DE14" s="190"/>
      <c r="DF14" s="190"/>
      <c r="DG14" s="190"/>
      <c r="DH14" s="190"/>
      <c r="DI14" s="190"/>
      <c r="DJ14" s="190"/>
      <c r="DK14" s="190"/>
      <c r="DL14" s="190"/>
      <c r="DM14" s="190"/>
      <c r="DN14" s="190"/>
      <c r="DO14" s="190"/>
      <c r="DP14" s="190"/>
      <c r="DQ14" s="190"/>
      <c r="DR14" s="190"/>
      <c r="DS14" s="190"/>
      <c r="DT14" s="190"/>
      <c r="DU14" s="190"/>
      <c r="DV14" s="190"/>
      <c r="DW14" s="190"/>
      <c r="DX14" s="190"/>
      <c r="DY14" s="190"/>
      <c r="DZ14" s="190"/>
      <c r="EA14" s="190"/>
      <c r="EB14" s="190"/>
      <c r="EC14" s="190"/>
      <c r="ED14" s="190"/>
      <c r="EE14" s="190"/>
      <c r="EF14" s="190"/>
      <c r="EG14" s="190"/>
      <c r="EH14" s="190"/>
      <c r="EI14" s="190"/>
      <c r="EJ14" s="190"/>
      <c r="EK14" s="190"/>
      <c r="EL14" s="190"/>
      <c r="EM14" s="190"/>
      <c r="EN14" s="190"/>
      <c r="EO14" s="190"/>
      <c r="EP14" s="190"/>
      <c r="EQ14" s="190"/>
      <c r="ER14" s="190"/>
      <c r="ES14" s="190"/>
      <c r="ET14" s="190"/>
      <c r="EU14" s="190"/>
      <c r="EV14" s="190"/>
      <c r="EW14" s="190"/>
      <c r="EX14" s="190"/>
      <c r="EY14" s="190"/>
      <c r="EZ14" s="190"/>
      <c r="FA14" s="190"/>
      <c r="FB14" s="190"/>
      <c r="FC14" s="190"/>
      <c r="FD14" s="190"/>
      <c r="FE14" s="190"/>
      <c r="FF14" s="190"/>
      <c r="FG14" s="190"/>
      <c r="FH14" s="190"/>
      <c r="FI14" s="190"/>
      <c r="FJ14" s="190"/>
      <c r="FK14" s="190"/>
      <c r="FL14" s="190"/>
      <c r="FM14" s="190"/>
      <c r="FN14" s="190"/>
      <c r="FO14" s="190"/>
      <c r="FP14" s="190"/>
      <c r="FQ14" s="190"/>
      <c r="FR14" s="190"/>
      <c r="FS14" s="190"/>
      <c r="FT14" s="190"/>
      <c r="FU14" s="190"/>
      <c r="FV14" s="190"/>
      <c r="FW14" s="190"/>
      <c r="FX14" s="190"/>
      <c r="FY14" s="190"/>
      <c r="FZ14" s="190"/>
      <c r="GA14" s="190"/>
      <c r="GB14" s="190"/>
      <c r="GC14" s="190"/>
      <c r="GD14" s="190"/>
      <c r="GE14" s="190"/>
      <c r="GF14" s="190"/>
      <c r="GG14" s="190"/>
      <c r="GH14" s="190"/>
      <c r="GI14" s="190"/>
      <c r="GJ14" s="190"/>
      <c r="GK14" s="190"/>
      <c r="GL14" s="190"/>
      <c r="GM14" s="190"/>
      <c r="GN14" s="190"/>
      <c r="GO14" s="190"/>
      <c r="GP14" s="190"/>
      <c r="GQ14" s="190"/>
      <c r="GR14" s="190"/>
      <c r="GS14" s="190"/>
      <c r="GT14" s="190"/>
      <c r="GU14" s="190"/>
      <c r="GV14" s="190"/>
      <c r="GW14" s="190"/>
      <c r="GX14" s="190"/>
      <c r="GY14" s="190"/>
      <c r="GZ14" s="190"/>
      <c r="HA14" s="190"/>
      <c r="HB14" s="190"/>
      <c r="HC14" s="190"/>
      <c r="HD14" s="190"/>
      <c r="HE14" s="190"/>
      <c r="HF14" s="190"/>
      <c r="HG14" s="190"/>
      <c r="HH14" s="190"/>
      <c r="HI14" s="190"/>
      <c r="HJ14" s="190"/>
      <c r="HK14" s="190"/>
      <c r="HL14" s="190"/>
      <c r="HM14" s="190"/>
      <c r="HN14" s="190"/>
      <c r="HO14" s="190"/>
      <c r="HP14" s="190"/>
      <c r="HQ14" s="190"/>
      <c r="HR14" s="190"/>
      <c r="HS14" s="190"/>
      <c r="HT14" s="190"/>
      <c r="HU14" s="190"/>
      <c r="HV14" s="190"/>
      <c r="HW14" s="190"/>
      <c r="HX14" s="190"/>
      <c r="HY14" s="190"/>
      <c r="HZ14" s="190"/>
      <c r="IA14" s="190"/>
      <c r="IB14" s="190"/>
      <c r="IC14" s="190"/>
      <c r="ID14" s="190"/>
      <c r="IE14" s="190"/>
      <c r="IF14" s="190"/>
      <c r="IG14" s="190"/>
      <c r="IH14" s="190"/>
      <c r="II14" s="190"/>
      <c r="IJ14" s="190"/>
      <c r="IK14" s="190"/>
      <c r="IL14" s="190"/>
      <c r="IM14" s="190"/>
      <c r="IN14" s="190"/>
      <c r="IO14" s="190"/>
      <c r="IP14" s="190"/>
      <c r="IQ14" s="190"/>
      <c r="IR14" s="190"/>
      <c r="IS14" s="190"/>
      <c r="IT14" s="190"/>
      <c r="IU14" s="190"/>
      <c r="IV14" s="190"/>
      <c r="IW14" s="190"/>
      <c r="IX14" s="190"/>
      <c r="IY14" s="190"/>
      <c r="IZ14" s="190"/>
      <c r="JA14" s="190"/>
      <c r="JB14" s="190"/>
      <c r="JC14" s="190"/>
      <c r="JD14" s="190"/>
      <c r="JE14" s="190"/>
      <c r="JF14" s="190"/>
      <c r="JG14" s="190"/>
      <c r="JH14" s="190"/>
      <c r="JI14" s="190"/>
      <c r="JJ14" s="190"/>
      <c r="JK14" s="190"/>
      <c r="JL14" s="190"/>
      <c r="JM14" s="190"/>
      <c r="JN14" s="190"/>
      <c r="JO14" s="190"/>
      <c r="JP14" s="190"/>
      <c r="JQ14" s="190"/>
      <c r="JR14" s="190"/>
      <c r="JS14" s="190"/>
      <c r="JT14" s="190"/>
      <c r="JU14" s="190"/>
      <c r="JV14" s="190"/>
      <c r="JW14" s="190"/>
      <c r="JX14" s="190"/>
      <c r="JY14" s="190"/>
      <c r="JZ14" s="190"/>
      <c r="KA14" s="190"/>
      <c r="KB14" s="190"/>
      <c r="KC14" s="190"/>
      <c r="KD14" s="190"/>
      <c r="KE14" s="190"/>
      <c r="KF14" s="190"/>
      <c r="KG14" s="190"/>
      <c r="KH14" s="190"/>
      <c r="KI14" s="190"/>
    </row>
    <row r="15" spans="1:295" s="16" customFormat="1" ht="13.5" hidden="1" x14ac:dyDescent="0.25">
      <c r="A15" s="170" t="s">
        <v>1032</v>
      </c>
      <c r="B15" s="173" t="s">
        <v>816</v>
      </c>
      <c r="C15" s="296"/>
      <c r="D15" s="287"/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  <c r="AA15" s="287"/>
      <c r="AB15" s="287"/>
      <c r="AC15" s="287"/>
      <c r="AD15" s="287"/>
      <c r="AE15" s="287"/>
      <c r="AF15" s="287"/>
      <c r="AG15" s="287"/>
      <c r="AH15" s="287"/>
      <c r="AI15" s="287"/>
      <c r="AJ15" s="287"/>
      <c r="AK15" s="287"/>
      <c r="AL15" s="287"/>
      <c r="AM15" s="287"/>
      <c r="AN15" s="287"/>
      <c r="AO15" s="287"/>
      <c r="AP15" s="287"/>
      <c r="AQ15" s="287"/>
      <c r="AR15" s="287"/>
      <c r="AS15" s="287"/>
      <c r="AT15" s="287"/>
      <c r="AU15" s="287"/>
      <c r="AV15" s="287"/>
      <c r="AW15" s="287"/>
      <c r="AX15" s="287"/>
      <c r="AY15" s="287"/>
      <c r="AZ15" s="287"/>
      <c r="BA15" s="287"/>
      <c r="BB15" s="287"/>
      <c r="BC15" s="287"/>
      <c r="BD15" s="287"/>
      <c r="BE15" s="287"/>
      <c r="BF15" s="287"/>
      <c r="BG15" s="287"/>
      <c r="BH15" s="287"/>
      <c r="BI15" s="287"/>
      <c r="BJ15" s="287"/>
      <c r="BK15" s="287"/>
      <c r="BL15" s="287"/>
      <c r="BM15" s="287"/>
      <c r="BN15" s="287"/>
      <c r="BO15" s="287"/>
      <c r="BP15" s="287"/>
      <c r="BQ15" s="287"/>
      <c r="BR15" s="287"/>
      <c r="BS15" s="287"/>
      <c r="BT15" s="287"/>
      <c r="BU15" s="287"/>
      <c r="BV15" s="287"/>
      <c r="BW15" s="287"/>
      <c r="BX15" s="287"/>
      <c r="BY15" s="287"/>
      <c r="BZ15" s="287"/>
      <c r="CA15" s="287"/>
      <c r="CB15" s="287"/>
      <c r="CC15" s="287"/>
      <c r="CD15" s="287"/>
      <c r="CE15" s="287"/>
      <c r="CF15" s="287"/>
      <c r="CG15" s="287"/>
      <c r="CH15" s="287"/>
      <c r="CI15" s="287"/>
      <c r="CJ15" s="287"/>
      <c r="CK15" s="287"/>
      <c r="CL15" s="287"/>
      <c r="CM15" s="297"/>
      <c r="CN15" s="190"/>
      <c r="CO15" s="190"/>
      <c r="CP15" s="190"/>
      <c r="CQ15" s="190"/>
      <c r="CR15" s="190"/>
      <c r="CS15" s="190"/>
      <c r="CT15" s="190"/>
      <c r="CU15" s="190"/>
      <c r="CV15" s="190"/>
      <c r="CW15" s="190"/>
      <c r="CX15" s="190"/>
      <c r="CY15" s="190"/>
      <c r="CZ15" s="190"/>
      <c r="DA15" s="190"/>
      <c r="DB15" s="190"/>
      <c r="DC15" s="190"/>
      <c r="DD15" s="190"/>
      <c r="DE15" s="190"/>
      <c r="DF15" s="190"/>
      <c r="DG15" s="190"/>
      <c r="DH15" s="190"/>
      <c r="DI15" s="190"/>
      <c r="DJ15" s="190"/>
      <c r="DK15" s="190"/>
      <c r="DL15" s="190"/>
      <c r="DM15" s="190"/>
      <c r="DN15" s="190"/>
      <c r="DO15" s="190"/>
      <c r="DP15" s="190"/>
      <c r="DQ15" s="190"/>
      <c r="DR15" s="190"/>
      <c r="DS15" s="190"/>
      <c r="DT15" s="190"/>
      <c r="DU15" s="190"/>
      <c r="DV15" s="190"/>
      <c r="DW15" s="190"/>
      <c r="DX15" s="190"/>
      <c r="DY15" s="190"/>
      <c r="DZ15" s="190"/>
      <c r="EA15" s="190"/>
      <c r="EB15" s="190"/>
      <c r="EC15" s="190"/>
      <c r="ED15" s="190"/>
      <c r="EE15" s="190"/>
      <c r="EF15" s="190"/>
      <c r="EG15" s="190"/>
      <c r="EH15" s="190"/>
      <c r="EI15" s="190"/>
      <c r="EJ15" s="190"/>
      <c r="EK15" s="190"/>
      <c r="EL15" s="190"/>
      <c r="EM15" s="190"/>
      <c r="EN15" s="190"/>
      <c r="EO15" s="190"/>
      <c r="EP15" s="190"/>
      <c r="EQ15" s="190"/>
      <c r="ER15" s="190"/>
      <c r="ES15" s="190"/>
      <c r="ET15" s="190"/>
      <c r="EU15" s="190"/>
      <c r="EV15" s="190"/>
      <c r="EW15" s="190"/>
      <c r="EX15" s="190"/>
      <c r="EY15" s="190"/>
      <c r="EZ15" s="190"/>
      <c r="FA15" s="190"/>
      <c r="FB15" s="190"/>
      <c r="FC15" s="190"/>
      <c r="FD15" s="190"/>
      <c r="FE15" s="190"/>
      <c r="FF15" s="190"/>
      <c r="FG15" s="190"/>
      <c r="FH15" s="190"/>
      <c r="FI15" s="190"/>
      <c r="FJ15" s="190"/>
      <c r="FK15" s="190"/>
      <c r="FL15" s="190"/>
      <c r="FM15" s="190"/>
      <c r="FN15" s="190"/>
      <c r="FO15" s="190"/>
      <c r="FP15" s="190"/>
      <c r="FQ15" s="190"/>
      <c r="FR15" s="190"/>
      <c r="FS15" s="190"/>
      <c r="FT15" s="190"/>
      <c r="FU15" s="190"/>
      <c r="FV15" s="190"/>
      <c r="FW15" s="190"/>
      <c r="FX15" s="190"/>
      <c r="FY15" s="190"/>
      <c r="FZ15" s="190"/>
      <c r="GA15" s="190"/>
      <c r="GB15" s="190"/>
      <c r="GC15" s="190"/>
      <c r="GD15" s="190"/>
      <c r="GE15" s="190"/>
      <c r="GF15" s="190"/>
      <c r="GG15" s="190"/>
      <c r="GH15" s="190"/>
      <c r="GI15" s="190"/>
      <c r="GJ15" s="190"/>
      <c r="GK15" s="190"/>
      <c r="GL15" s="190"/>
      <c r="GM15" s="190"/>
      <c r="GN15" s="190"/>
      <c r="GO15" s="190"/>
      <c r="GP15" s="190"/>
      <c r="GQ15" s="190"/>
      <c r="GR15" s="190"/>
      <c r="GS15" s="190"/>
      <c r="GT15" s="190"/>
      <c r="GU15" s="190"/>
      <c r="GV15" s="190"/>
      <c r="GW15" s="190"/>
      <c r="GX15" s="190"/>
      <c r="GY15" s="190"/>
      <c r="GZ15" s="190"/>
      <c r="HA15" s="190"/>
      <c r="HB15" s="190"/>
      <c r="HC15" s="190"/>
      <c r="HD15" s="190"/>
      <c r="HE15" s="190"/>
      <c r="HF15" s="190"/>
      <c r="HG15" s="190"/>
      <c r="HH15" s="190"/>
      <c r="HI15" s="190"/>
      <c r="HJ15" s="190"/>
      <c r="HK15" s="190"/>
      <c r="HL15" s="190"/>
      <c r="HM15" s="190"/>
      <c r="HN15" s="190"/>
      <c r="HO15" s="190"/>
      <c r="HP15" s="190"/>
      <c r="HQ15" s="190"/>
      <c r="HR15" s="190"/>
      <c r="HS15" s="190"/>
      <c r="HT15" s="190"/>
      <c r="HU15" s="190"/>
      <c r="HV15" s="190"/>
      <c r="HW15" s="190"/>
      <c r="HX15" s="190"/>
      <c r="HY15" s="190"/>
      <c r="HZ15" s="190"/>
      <c r="IA15" s="190"/>
      <c r="IB15" s="190"/>
      <c r="IC15" s="190"/>
      <c r="ID15" s="190"/>
      <c r="IE15" s="190"/>
      <c r="IF15" s="190"/>
      <c r="IG15" s="190"/>
      <c r="IH15" s="190"/>
      <c r="II15" s="190"/>
      <c r="IJ15" s="190"/>
      <c r="IK15" s="190"/>
      <c r="IL15" s="190"/>
      <c r="IM15" s="190"/>
      <c r="IN15" s="190"/>
      <c r="IO15" s="190"/>
      <c r="IP15" s="190"/>
      <c r="IQ15" s="190"/>
      <c r="IR15" s="190"/>
      <c r="IS15" s="190"/>
      <c r="IT15" s="190"/>
      <c r="IU15" s="190"/>
      <c r="IV15" s="190"/>
      <c r="IW15" s="190"/>
      <c r="IX15" s="190"/>
      <c r="IY15" s="190"/>
      <c r="IZ15" s="190"/>
      <c r="JA15" s="190"/>
      <c r="JB15" s="190"/>
      <c r="JC15" s="190"/>
      <c r="JD15" s="190"/>
      <c r="JE15" s="190"/>
      <c r="JF15" s="190"/>
      <c r="JG15" s="190"/>
      <c r="JH15" s="190"/>
      <c r="JI15" s="190"/>
      <c r="JJ15" s="190"/>
      <c r="JK15" s="190"/>
      <c r="JL15" s="190"/>
      <c r="JM15" s="190"/>
      <c r="JN15" s="190"/>
      <c r="JO15" s="190"/>
      <c r="JP15" s="190"/>
      <c r="JQ15" s="190"/>
      <c r="JR15" s="190"/>
      <c r="JS15" s="190"/>
      <c r="JT15" s="190"/>
      <c r="JU15" s="190"/>
      <c r="JV15" s="190"/>
      <c r="JW15" s="190"/>
      <c r="JX15" s="190"/>
      <c r="JY15" s="190"/>
      <c r="JZ15" s="190"/>
      <c r="KA15" s="190"/>
      <c r="KB15" s="190"/>
      <c r="KC15" s="190"/>
      <c r="KD15" s="190"/>
      <c r="KE15" s="190"/>
      <c r="KF15" s="190"/>
      <c r="KG15" s="190"/>
      <c r="KH15" s="190"/>
      <c r="KI15" s="190"/>
    </row>
    <row r="16" spans="1:295" s="16" customFormat="1" ht="12" x14ac:dyDescent="0.2">
      <c r="A16" s="9" t="s">
        <v>1033</v>
      </c>
      <c r="B16" s="173"/>
      <c r="C16" s="296"/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287"/>
      <c r="AU16" s="287"/>
      <c r="AV16" s="287"/>
      <c r="AW16" s="287"/>
      <c r="AX16" s="287"/>
      <c r="AY16" s="287"/>
      <c r="AZ16" s="287"/>
      <c r="BA16" s="287"/>
      <c r="BB16" s="287"/>
      <c r="BC16" s="287"/>
      <c r="BD16" s="287"/>
      <c r="BE16" s="287"/>
      <c r="BF16" s="287"/>
      <c r="BG16" s="287"/>
      <c r="BH16" s="287"/>
      <c r="BI16" s="287"/>
      <c r="BJ16" s="287"/>
      <c r="BK16" s="287"/>
      <c r="BL16" s="287"/>
      <c r="BM16" s="287"/>
      <c r="BN16" s="287"/>
      <c r="BO16" s="287"/>
      <c r="BP16" s="287"/>
      <c r="BQ16" s="287"/>
      <c r="BR16" s="287"/>
      <c r="BS16" s="287"/>
      <c r="BT16" s="287"/>
      <c r="BU16" s="287"/>
      <c r="BV16" s="287"/>
      <c r="BW16" s="287"/>
      <c r="BX16" s="287"/>
      <c r="BY16" s="287"/>
      <c r="BZ16" s="287"/>
      <c r="CA16" s="287"/>
      <c r="CB16" s="287"/>
      <c r="CC16" s="287"/>
      <c r="CD16" s="287"/>
      <c r="CE16" s="287"/>
      <c r="CF16" s="287"/>
      <c r="CG16" s="287"/>
      <c r="CH16" s="287"/>
      <c r="CI16" s="287"/>
      <c r="CJ16" s="287"/>
      <c r="CK16" s="287"/>
      <c r="CL16" s="287"/>
      <c r="CM16" s="297"/>
      <c r="CN16" s="190"/>
      <c r="CO16" s="190"/>
      <c r="CP16" s="190"/>
      <c r="CQ16" s="190"/>
      <c r="CR16" s="190"/>
      <c r="CS16" s="190"/>
      <c r="CT16" s="190"/>
      <c r="CU16" s="190"/>
      <c r="CV16" s="190"/>
      <c r="CW16" s="190"/>
      <c r="CX16" s="190"/>
      <c r="CY16" s="190"/>
      <c r="CZ16" s="190"/>
      <c r="DA16" s="190"/>
      <c r="DB16" s="190"/>
      <c r="DC16" s="190"/>
      <c r="DD16" s="190"/>
      <c r="DE16" s="190"/>
      <c r="DF16" s="190"/>
      <c r="DG16" s="190"/>
      <c r="DH16" s="190"/>
      <c r="DI16" s="190"/>
      <c r="DJ16" s="190"/>
      <c r="DK16" s="190"/>
      <c r="DL16" s="190"/>
      <c r="DM16" s="190"/>
      <c r="DN16" s="190"/>
      <c r="DO16" s="190"/>
      <c r="DP16" s="190"/>
      <c r="DQ16" s="190"/>
      <c r="DR16" s="190"/>
      <c r="DS16" s="190"/>
      <c r="DT16" s="190"/>
      <c r="DU16" s="190"/>
      <c r="DV16" s="190"/>
      <c r="DW16" s="190"/>
      <c r="DX16" s="190"/>
      <c r="DY16" s="190"/>
      <c r="DZ16" s="190"/>
      <c r="EA16" s="190"/>
      <c r="EB16" s="190"/>
      <c r="EC16" s="190"/>
      <c r="ED16" s="190"/>
      <c r="EE16" s="190"/>
      <c r="EF16" s="190"/>
      <c r="EG16" s="190"/>
      <c r="EH16" s="190"/>
      <c r="EI16" s="190"/>
      <c r="EJ16" s="190"/>
      <c r="EK16" s="190"/>
      <c r="EL16" s="190"/>
      <c r="EM16" s="190"/>
      <c r="EN16" s="190"/>
      <c r="EO16" s="190"/>
      <c r="EP16" s="190"/>
      <c r="EQ16" s="190"/>
      <c r="ER16" s="190"/>
      <c r="ES16" s="190"/>
      <c r="ET16" s="190"/>
      <c r="EU16" s="190"/>
      <c r="EV16" s="190"/>
      <c r="EW16" s="190"/>
      <c r="EX16" s="190"/>
      <c r="EY16" s="190"/>
      <c r="EZ16" s="190"/>
      <c r="FA16" s="190"/>
      <c r="FB16" s="190"/>
      <c r="FC16" s="190"/>
      <c r="FD16" s="190"/>
      <c r="FE16" s="190"/>
      <c r="FF16" s="190"/>
      <c r="FG16" s="190"/>
      <c r="FH16" s="190"/>
      <c r="FI16" s="190"/>
      <c r="FJ16" s="190"/>
      <c r="FK16" s="190"/>
      <c r="FL16" s="190"/>
      <c r="FM16" s="190"/>
      <c r="FN16" s="190"/>
      <c r="FO16" s="190"/>
      <c r="FP16" s="190"/>
      <c r="FQ16" s="190"/>
      <c r="FR16" s="190"/>
      <c r="FS16" s="190"/>
      <c r="FT16" s="190"/>
      <c r="FU16" s="190"/>
      <c r="FV16" s="190"/>
      <c r="FW16" s="190"/>
      <c r="FX16" s="190"/>
      <c r="FY16" s="190"/>
      <c r="FZ16" s="190"/>
      <c r="GA16" s="190"/>
      <c r="GB16" s="190"/>
      <c r="GC16" s="190"/>
      <c r="GD16" s="190"/>
      <c r="GE16" s="190"/>
      <c r="GF16" s="190"/>
      <c r="GG16" s="190"/>
      <c r="GH16" s="190"/>
      <c r="GI16" s="190"/>
      <c r="GJ16" s="190"/>
      <c r="GK16" s="190"/>
      <c r="GL16" s="190"/>
      <c r="GM16" s="190"/>
      <c r="GN16" s="190"/>
      <c r="GO16" s="190"/>
      <c r="GP16" s="190"/>
      <c r="GQ16" s="190"/>
      <c r="GR16" s="190"/>
      <c r="GS16" s="190"/>
      <c r="GT16" s="190"/>
      <c r="GU16" s="190"/>
      <c r="GV16" s="190"/>
      <c r="GW16" s="190"/>
      <c r="GX16" s="190"/>
      <c r="GY16" s="190"/>
      <c r="GZ16" s="190"/>
      <c r="HA16" s="190"/>
      <c r="HB16" s="190"/>
      <c r="HC16" s="190"/>
      <c r="HD16" s="190"/>
      <c r="HE16" s="190"/>
      <c r="HF16" s="190"/>
      <c r="HG16" s="190"/>
      <c r="HH16" s="190"/>
      <c r="HI16" s="190"/>
      <c r="HJ16" s="190"/>
      <c r="HK16" s="190"/>
      <c r="HL16" s="190"/>
      <c r="HM16" s="190"/>
      <c r="HN16" s="190"/>
      <c r="HO16" s="190"/>
      <c r="HP16" s="190"/>
      <c r="HQ16" s="190"/>
      <c r="HR16" s="190"/>
      <c r="HS16" s="190"/>
      <c r="HT16" s="190"/>
      <c r="HU16" s="190"/>
      <c r="HV16" s="190"/>
      <c r="HW16" s="190"/>
      <c r="HX16" s="190"/>
      <c r="HY16" s="190"/>
      <c r="HZ16" s="190"/>
      <c r="IA16" s="190"/>
      <c r="IB16" s="190"/>
      <c r="IC16" s="190"/>
      <c r="ID16" s="190"/>
      <c r="IE16" s="190"/>
      <c r="IF16" s="190"/>
      <c r="IG16" s="190"/>
      <c r="IH16" s="190"/>
      <c r="II16" s="190"/>
      <c r="IJ16" s="190"/>
      <c r="IK16" s="190"/>
      <c r="IL16" s="190"/>
      <c r="IM16" s="190"/>
      <c r="IN16" s="190"/>
      <c r="IO16" s="190"/>
      <c r="IP16" s="190"/>
      <c r="IQ16" s="190"/>
      <c r="IR16" s="190"/>
      <c r="IS16" s="190"/>
      <c r="IT16" s="190"/>
      <c r="IU16" s="190"/>
      <c r="IV16" s="190"/>
      <c r="IW16" s="190"/>
      <c r="IX16" s="190"/>
      <c r="IY16" s="190"/>
      <c r="IZ16" s="190"/>
      <c r="JA16" s="190"/>
      <c r="JB16" s="190"/>
      <c r="JC16" s="190"/>
      <c r="JD16" s="190"/>
      <c r="JE16" s="190"/>
      <c r="JF16" s="190"/>
      <c r="JG16" s="190"/>
      <c r="JH16" s="190"/>
      <c r="JI16" s="190"/>
      <c r="JJ16" s="190"/>
      <c r="JK16" s="190"/>
      <c r="JL16" s="190"/>
      <c r="JM16" s="190"/>
      <c r="JN16" s="190"/>
      <c r="JO16" s="190"/>
      <c r="JP16" s="190"/>
      <c r="JQ16" s="190"/>
      <c r="JR16" s="190"/>
      <c r="JS16" s="190"/>
      <c r="JT16" s="190"/>
      <c r="JU16" s="190"/>
      <c r="JV16" s="190"/>
      <c r="JW16" s="190"/>
      <c r="JX16" s="190"/>
      <c r="JY16" s="190"/>
      <c r="JZ16" s="190"/>
      <c r="KA16" s="190"/>
      <c r="KB16" s="190"/>
      <c r="KC16" s="190"/>
      <c r="KD16" s="190"/>
      <c r="KE16" s="190"/>
      <c r="KF16" s="190"/>
      <c r="KG16" s="190"/>
      <c r="KH16" s="190"/>
      <c r="KI16" s="190"/>
    </row>
    <row r="17" spans="1:295" s="16" customFormat="1" ht="13.5" hidden="1" x14ac:dyDescent="0.25">
      <c r="A17" s="170" t="s">
        <v>1034</v>
      </c>
      <c r="B17" s="173" t="s">
        <v>772</v>
      </c>
      <c r="C17" s="79"/>
      <c r="D17" s="287"/>
      <c r="E17" s="287"/>
      <c r="F17" s="284" t="s">
        <v>848</v>
      </c>
      <c r="G17" s="284" t="s">
        <v>382</v>
      </c>
      <c r="H17" s="284" t="s">
        <v>61</v>
      </c>
      <c r="I17" s="284" t="s">
        <v>382</v>
      </c>
      <c r="J17" s="284" t="s">
        <v>382</v>
      </c>
      <c r="K17" s="284" t="s">
        <v>382</v>
      </c>
      <c r="L17" s="284" t="s">
        <v>382</v>
      </c>
      <c r="M17" s="284" t="s">
        <v>61</v>
      </c>
      <c r="N17" s="284" t="s">
        <v>382</v>
      </c>
      <c r="O17" s="284" t="s">
        <v>382</v>
      </c>
      <c r="P17" s="284" t="s">
        <v>61</v>
      </c>
      <c r="Q17" s="284" t="s">
        <v>382</v>
      </c>
      <c r="R17" s="284" t="s">
        <v>382</v>
      </c>
      <c r="S17" s="284" t="s">
        <v>382</v>
      </c>
      <c r="T17" s="284" t="s">
        <v>382</v>
      </c>
      <c r="U17" s="284" t="s">
        <v>61</v>
      </c>
      <c r="V17" s="284" t="s">
        <v>382</v>
      </c>
      <c r="W17" s="284" t="s">
        <v>382</v>
      </c>
      <c r="X17" s="284" t="s">
        <v>382</v>
      </c>
      <c r="Y17" s="284" t="s">
        <v>382</v>
      </c>
      <c r="Z17" s="284" t="s">
        <v>382</v>
      </c>
      <c r="AA17" s="284" t="s">
        <v>88</v>
      </c>
      <c r="AB17" s="284" t="s">
        <v>887</v>
      </c>
      <c r="AC17" s="284" t="s">
        <v>887</v>
      </c>
      <c r="AD17" s="284" t="s">
        <v>382</v>
      </c>
      <c r="AE17" s="284" t="s">
        <v>382</v>
      </c>
      <c r="AF17" s="284" t="s">
        <v>896</v>
      </c>
      <c r="AG17" s="284" t="s">
        <v>898</v>
      </c>
      <c r="AH17" s="284" t="s">
        <v>911</v>
      </c>
      <c r="AI17" s="284" t="s">
        <v>902</v>
      </c>
      <c r="AJ17" s="284" t="s">
        <v>909</v>
      </c>
      <c r="AK17" s="284" t="s">
        <v>61</v>
      </c>
      <c r="AL17" s="284" t="s">
        <v>517</v>
      </c>
      <c r="AM17" s="284" t="s">
        <v>925</v>
      </c>
      <c r="AN17" s="284" t="s">
        <v>61</v>
      </c>
      <c r="AO17" s="284" t="s">
        <v>88</v>
      </c>
      <c r="AP17" s="282">
        <v>4840</v>
      </c>
      <c r="AQ17" s="284" t="s">
        <v>933</v>
      </c>
      <c r="AR17" s="284" t="s">
        <v>936</v>
      </c>
      <c r="AS17" s="284" t="s">
        <v>382</v>
      </c>
      <c r="AT17" s="284" t="s">
        <v>939</v>
      </c>
      <c r="AU17" s="284" t="s">
        <v>942</v>
      </c>
      <c r="AV17" s="284" t="s">
        <v>61</v>
      </c>
      <c r="AW17" s="284" t="s">
        <v>88</v>
      </c>
      <c r="AX17" s="284" t="s">
        <v>88</v>
      </c>
      <c r="AY17" s="282">
        <v>175</v>
      </c>
      <c r="AZ17" s="282">
        <v>6360</v>
      </c>
      <c r="BA17" s="282">
        <v>477</v>
      </c>
      <c r="BB17" s="282">
        <v>33</v>
      </c>
      <c r="BC17" s="282">
        <v>5470</v>
      </c>
      <c r="BD17" s="282">
        <v>17200</v>
      </c>
      <c r="BE17" s="282">
        <v>21900</v>
      </c>
      <c r="BF17" s="282">
        <v>25800</v>
      </c>
      <c r="BG17" s="284" t="s">
        <v>965</v>
      </c>
      <c r="BH17" s="284" t="s">
        <v>968</v>
      </c>
      <c r="BI17" s="284" t="s">
        <v>909</v>
      </c>
      <c r="BJ17" s="284" t="s">
        <v>382</v>
      </c>
      <c r="BK17" s="284" t="s">
        <v>382</v>
      </c>
      <c r="BL17" s="284" t="s">
        <v>382</v>
      </c>
      <c r="BM17" s="284" t="s">
        <v>61</v>
      </c>
      <c r="BN17" s="284" t="s">
        <v>61</v>
      </c>
      <c r="BO17" s="284" t="s">
        <v>981</v>
      </c>
      <c r="BP17" s="284" t="s">
        <v>382</v>
      </c>
      <c r="BQ17" s="284" t="s">
        <v>382</v>
      </c>
      <c r="BR17" s="284" t="s">
        <v>382</v>
      </c>
      <c r="BS17" s="284" t="s">
        <v>382</v>
      </c>
      <c r="BT17" s="284" t="s">
        <v>382</v>
      </c>
      <c r="BU17" s="284" t="s">
        <v>61</v>
      </c>
      <c r="BV17" s="284" t="s">
        <v>382</v>
      </c>
      <c r="BW17" s="284" t="s">
        <v>382</v>
      </c>
      <c r="BX17" s="284" t="s">
        <v>382</v>
      </c>
      <c r="BY17" s="284" t="s">
        <v>382</v>
      </c>
      <c r="BZ17" s="284" t="s">
        <v>88</v>
      </c>
      <c r="CA17" s="284" t="s">
        <v>999</v>
      </c>
      <c r="CB17" s="284" t="s">
        <v>382</v>
      </c>
      <c r="CC17" s="284" t="s">
        <v>61</v>
      </c>
      <c r="CD17" s="284" t="s">
        <v>61</v>
      </c>
      <c r="CE17" s="284" t="s">
        <v>382</v>
      </c>
      <c r="CF17" s="284" t="s">
        <v>382</v>
      </c>
      <c r="CG17" s="284" t="s">
        <v>382</v>
      </c>
      <c r="CH17" s="284" t="s">
        <v>382</v>
      </c>
      <c r="CI17" s="282">
        <v>17900</v>
      </c>
      <c r="CJ17" s="282">
        <v>649</v>
      </c>
      <c r="CK17" s="284" t="s">
        <v>382</v>
      </c>
      <c r="CL17" s="282">
        <v>796</v>
      </c>
      <c r="CM17" s="297"/>
      <c r="CN17" s="190"/>
      <c r="CO17" s="190"/>
      <c r="CP17" s="190"/>
      <c r="CQ17" s="190"/>
      <c r="CR17" s="190"/>
      <c r="CS17" s="190"/>
      <c r="CT17" s="190"/>
      <c r="CU17" s="190"/>
      <c r="CV17" s="190"/>
      <c r="CW17" s="190"/>
      <c r="CX17" s="190"/>
      <c r="CY17" s="190"/>
      <c r="CZ17" s="190"/>
      <c r="DA17" s="190"/>
      <c r="DB17" s="190"/>
      <c r="DC17" s="190"/>
      <c r="DD17" s="190"/>
      <c r="DE17" s="190"/>
      <c r="DF17" s="190"/>
      <c r="DG17" s="190"/>
      <c r="DH17" s="190"/>
      <c r="DI17" s="190"/>
      <c r="DJ17" s="190"/>
      <c r="DK17" s="190"/>
      <c r="DL17" s="190"/>
      <c r="DM17" s="190"/>
      <c r="DN17" s="190"/>
      <c r="DO17" s="190"/>
      <c r="DP17" s="190"/>
      <c r="DQ17" s="190"/>
      <c r="DR17" s="190"/>
      <c r="DS17" s="190"/>
      <c r="DT17" s="190"/>
      <c r="DU17" s="190"/>
      <c r="DV17" s="190"/>
      <c r="DW17" s="190"/>
      <c r="DX17" s="190"/>
      <c r="DY17" s="190"/>
      <c r="DZ17" s="190"/>
      <c r="EA17" s="190"/>
      <c r="EB17" s="190"/>
      <c r="EC17" s="190"/>
      <c r="ED17" s="190"/>
      <c r="EE17" s="190"/>
      <c r="EF17" s="190"/>
      <c r="EG17" s="190"/>
      <c r="EH17" s="190"/>
      <c r="EI17" s="190"/>
      <c r="EJ17" s="190"/>
      <c r="EK17" s="190"/>
      <c r="EL17" s="190"/>
      <c r="EM17" s="190"/>
      <c r="EN17" s="190"/>
      <c r="EO17" s="190"/>
      <c r="EP17" s="190"/>
      <c r="EQ17" s="190"/>
      <c r="ER17" s="190"/>
      <c r="ES17" s="190"/>
      <c r="ET17" s="190"/>
      <c r="EU17" s="190"/>
      <c r="EV17" s="190"/>
      <c r="EW17" s="190"/>
      <c r="EX17" s="190"/>
      <c r="EY17" s="190"/>
      <c r="EZ17" s="190"/>
      <c r="FA17" s="190"/>
      <c r="FB17" s="190"/>
      <c r="FC17" s="190"/>
      <c r="FD17" s="190"/>
      <c r="FE17" s="190"/>
      <c r="FF17" s="190"/>
      <c r="FG17" s="190"/>
      <c r="FH17" s="190"/>
      <c r="FI17" s="190"/>
      <c r="FJ17" s="190"/>
      <c r="FK17" s="190"/>
      <c r="FL17" s="190"/>
      <c r="FM17" s="190"/>
      <c r="FN17" s="190"/>
      <c r="FO17" s="190"/>
      <c r="FP17" s="190"/>
      <c r="FQ17" s="190"/>
      <c r="FR17" s="190"/>
      <c r="FS17" s="190"/>
      <c r="FT17" s="190"/>
      <c r="FU17" s="190"/>
      <c r="FV17" s="190"/>
      <c r="FW17" s="190"/>
      <c r="FX17" s="190"/>
      <c r="FY17" s="190"/>
      <c r="FZ17" s="190"/>
      <c r="GA17" s="190"/>
      <c r="GB17" s="190"/>
      <c r="GC17" s="190"/>
      <c r="GD17" s="190"/>
      <c r="GE17" s="190"/>
      <c r="GF17" s="190"/>
      <c r="GG17" s="190"/>
      <c r="GH17" s="190"/>
      <c r="GI17" s="190"/>
      <c r="GJ17" s="190"/>
      <c r="GK17" s="190"/>
      <c r="GL17" s="190"/>
      <c r="GM17" s="190"/>
      <c r="GN17" s="190"/>
      <c r="GO17" s="190"/>
      <c r="GP17" s="190"/>
      <c r="GQ17" s="190"/>
      <c r="GR17" s="190"/>
      <c r="GS17" s="190"/>
      <c r="GT17" s="190"/>
      <c r="GU17" s="190"/>
      <c r="GV17" s="190"/>
      <c r="GW17" s="190"/>
      <c r="GX17" s="190"/>
      <c r="GY17" s="190"/>
      <c r="GZ17" s="190"/>
      <c r="HA17" s="190"/>
      <c r="HB17" s="190"/>
      <c r="HC17" s="190"/>
      <c r="HD17" s="190"/>
      <c r="HE17" s="190"/>
      <c r="HF17" s="190"/>
      <c r="HG17" s="190"/>
      <c r="HH17" s="190"/>
      <c r="HI17" s="190"/>
      <c r="HJ17" s="190"/>
      <c r="HK17" s="190"/>
      <c r="HL17" s="190"/>
      <c r="HM17" s="190"/>
      <c r="HN17" s="190"/>
      <c r="HO17" s="190"/>
      <c r="HP17" s="190"/>
      <c r="HQ17" s="190"/>
      <c r="HR17" s="190"/>
      <c r="HS17" s="190"/>
      <c r="HT17" s="190"/>
      <c r="HU17" s="190"/>
      <c r="HV17" s="190"/>
      <c r="HW17" s="190"/>
      <c r="HX17" s="190"/>
      <c r="HY17" s="190"/>
      <c r="HZ17" s="190"/>
      <c r="IA17" s="190"/>
      <c r="IB17" s="190"/>
      <c r="IC17" s="190"/>
      <c r="ID17" s="190"/>
      <c r="IE17" s="190"/>
      <c r="IF17" s="190"/>
      <c r="IG17" s="190"/>
      <c r="IH17" s="190"/>
      <c r="II17" s="190"/>
      <c r="IJ17" s="190"/>
      <c r="IK17" s="190"/>
      <c r="IL17" s="190"/>
      <c r="IM17" s="190"/>
      <c r="IN17" s="190"/>
      <c r="IO17" s="190"/>
      <c r="IP17" s="190"/>
      <c r="IQ17" s="190"/>
      <c r="IR17" s="190"/>
      <c r="IS17" s="190"/>
      <c r="IT17" s="190"/>
      <c r="IU17" s="190"/>
      <c r="IV17" s="190"/>
      <c r="IW17" s="190"/>
      <c r="IX17" s="190"/>
      <c r="IY17" s="190"/>
      <c r="IZ17" s="190"/>
      <c r="JA17" s="190"/>
      <c r="JB17" s="190"/>
      <c r="JC17" s="190"/>
      <c r="JD17" s="190"/>
      <c r="JE17" s="190"/>
      <c r="JF17" s="190"/>
      <c r="JG17" s="190"/>
      <c r="JH17" s="190"/>
      <c r="JI17" s="190"/>
      <c r="JJ17" s="190"/>
      <c r="JK17" s="190"/>
      <c r="JL17" s="190"/>
      <c r="JM17" s="190"/>
      <c r="JN17" s="190"/>
      <c r="JO17" s="190"/>
      <c r="JP17" s="190"/>
      <c r="JQ17" s="190"/>
      <c r="JR17" s="190"/>
      <c r="JS17" s="190"/>
      <c r="JT17" s="190"/>
      <c r="JU17" s="190"/>
      <c r="JV17" s="190"/>
      <c r="JW17" s="190"/>
      <c r="JX17" s="190"/>
      <c r="JY17" s="190"/>
      <c r="JZ17" s="190"/>
      <c r="KA17" s="190"/>
      <c r="KB17" s="190"/>
      <c r="KC17" s="190"/>
      <c r="KD17" s="190"/>
      <c r="KE17" s="190"/>
      <c r="KF17" s="190"/>
      <c r="KG17" s="190"/>
      <c r="KH17" s="190"/>
      <c r="KI17" s="190"/>
    </row>
    <row r="18" spans="1:295" s="16" customFormat="1" ht="12" x14ac:dyDescent="0.2">
      <c r="A18" s="268" t="s">
        <v>1163</v>
      </c>
      <c r="B18" s="269" t="str">
        <f>VLOOKUP(A18,Units!$B$2:$C$230,2,FALSE)</f>
        <v>mg/L</v>
      </c>
      <c r="C18" s="281" t="s">
        <v>1043</v>
      </c>
      <c r="D18" s="284" t="s">
        <v>382</v>
      </c>
      <c r="E18" s="284" t="s">
        <v>829</v>
      </c>
      <c r="F18" s="282">
        <v>231</v>
      </c>
      <c r="G18" s="282">
        <v>691</v>
      </c>
      <c r="H18" s="282">
        <v>391</v>
      </c>
      <c r="I18" s="282">
        <v>1260</v>
      </c>
      <c r="J18" s="282">
        <v>426</v>
      </c>
      <c r="K18" s="282">
        <v>586</v>
      </c>
      <c r="L18" s="282">
        <v>605</v>
      </c>
      <c r="M18" s="284" t="s">
        <v>61</v>
      </c>
      <c r="N18" s="282">
        <v>1700</v>
      </c>
      <c r="O18" s="282">
        <v>250</v>
      </c>
      <c r="P18" s="282">
        <v>257</v>
      </c>
      <c r="Q18" s="282">
        <v>311</v>
      </c>
      <c r="R18" s="282">
        <v>327</v>
      </c>
      <c r="S18" s="282">
        <v>332</v>
      </c>
      <c r="T18" s="282">
        <v>409</v>
      </c>
      <c r="U18" s="282">
        <v>115</v>
      </c>
      <c r="V18" s="282">
        <v>123</v>
      </c>
      <c r="W18" s="282">
        <v>115</v>
      </c>
      <c r="X18" s="282">
        <v>267</v>
      </c>
      <c r="Y18" s="282">
        <v>229</v>
      </c>
      <c r="Z18" s="282">
        <v>259</v>
      </c>
      <c r="AA18" s="282">
        <v>266</v>
      </c>
      <c r="AB18" s="282">
        <v>106</v>
      </c>
      <c r="AC18" s="282">
        <v>100</v>
      </c>
      <c r="AD18" s="282">
        <v>289</v>
      </c>
      <c r="AE18" s="282">
        <v>355</v>
      </c>
      <c r="AF18" s="284" t="s">
        <v>136</v>
      </c>
      <c r="AG18" s="284" t="s">
        <v>136</v>
      </c>
      <c r="AH18" s="284" t="s">
        <v>136</v>
      </c>
      <c r="AI18" s="284" t="s">
        <v>136</v>
      </c>
      <c r="AJ18" s="282">
        <v>18.8</v>
      </c>
      <c r="AK18" s="282">
        <v>285</v>
      </c>
      <c r="AL18" s="284" t="s">
        <v>136</v>
      </c>
      <c r="AM18" s="284" t="s">
        <v>136</v>
      </c>
      <c r="AN18" s="284" t="s">
        <v>61</v>
      </c>
      <c r="AO18" s="282">
        <v>67</v>
      </c>
      <c r="AP18" s="282">
        <v>32.5</v>
      </c>
      <c r="AQ18" s="284" t="s">
        <v>136</v>
      </c>
      <c r="AR18" s="284" t="s">
        <v>136</v>
      </c>
      <c r="AS18" s="282">
        <v>275</v>
      </c>
      <c r="AT18" s="284" t="s">
        <v>136</v>
      </c>
      <c r="AU18" s="284" t="s">
        <v>136</v>
      </c>
      <c r="AV18" s="284" t="s">
        <v>61</v>
      </c>
      <c r="AW18" s="282">
        <v>149</v>
      </c>
      <c r="AX18" s="282">
        <v>235</v>
      </c>
      <c r="AY18" s="284" t="s">
        <v>136</v>
      </c>
      <c r="AZ18" s="284" t="s">
        <v>136</v>
      </c>
      <c r="BA18" s="282">
        <v>65.900000000000006</v>
      </c>
      <c r="BB18" s="282">
        <v>88.6</v>
      </c>
      <c r="BC18" s="284" t="s">
        <v>136</v>
      </c>
      <c r="BD18" s="284" t="s">
        <v>136</v>
      </c>
      <c r="BE18" s="284" t="s">
        <v>136</v>
      </c>
      <c r="BF18" s="284" t="s">
        <v>136</v>
      </c>
      <c r="BG18" s="284" t="s">
        <v>136</v>
      </c>
      <c r="BH18" s="282">
        <v>38.200000000000003</v>
      </c>
      <c r="BI18" s="282">
        <v>11.1</v>
      </c>
      <c r="BJ18" s="282">
        <v>280</v>
      </c>
      <c r="BK18" s="282">
        <v>317</v>
      </c>
      <c r="BL18" s="282">
        <v>319</v>
      </c>
      <c r="BM18" s="282">
        <v>477</v>
      </c>
      <c r="BN18" s="282">
        <v>64.099999999999994</v>
      </c>
      <c r="BO18" s="282">
        <v>91.8</v>
      </c>
      <c r="BP18" s="282">
        <v>392</v>
      </c>
      <c r="BQ18" s="282">
        <v>336</v>
      </c>
      <c r="BR18" s="282">
        <v>367</v>
      </c>
      <c r="BS18" s="282">
        <v>452</v>
      </c>
      <c r="BT18" s="282">
        <v>445</v>
      </c>
      <c r="BU18" s="284" t="s">
        <v>61</v>
      </c>
      <c r="BV18" s="282">
        <v>455</v>
      </c>
      <c r="BW18" s="282">
        <v>398</v>
      </c>
      <c r="BX18" s="282">
        <v>459</v>
      </c>
      <c r="BY18" s="282">
        <v>359</v>
      </c>
      <c r="BZ18" s="282">
        <v>69.099999999999994</v>
      </c>
      <c r="CA18" s="284" t="s">
        <v>136</v>
      </c>
      <c r="CB18" s="282">
        <v>447</v>
      </c>
      <c r="CC18" s="282">
        <v>174</v>
      </c>
      <c r="CD18" s="282">
        <v>209</v>
      </c>
      <c r="CE18" s="282">
        <v>251</v>
      </c>
      <c r="CF18" s="282">
        <v>369</v>
      </c>
      <c r="CG18" s="282">
        <v>297</v>
      </c>
      <c r="CH18" s="282">
        <v>327</v>
      </c>
      <c r="CI18" s="284" t="s">
        <v>136</v>
      </c>
      <c r="CJ18" s="284" t="s">
        <v>1018</v>
      </c>
      <c r="CK18" s="282">
        <v>254</v>
      </c>
      <c r="CL18" s="284" t="s">
        <v>1024</v>
      </c>
      <c r="CM18" s="281" t="s">
        <v>0</v>
      </c>
      <c r="CN18" s="192" t="s">
        <v>88</v>
      </c>
      <c r="CO18" s="192" t="s">
        <v>88</v>
      </c>
      <c r="CP18" s="192" t="s">
        <v>88</v>
      </c>
      <c r="CQ18" s="192" t="s">
        <v>88</v>
      </c>
      <c r="CR18" s="192" t="s">
        <v>88</v>
      </c>
      <c r="CS18" s="192" t="s">
        <v>88</v>
      </c>
      <c r="CT18" s="192" t="s">
        <v>88</v>
      </c>
      <c r="CU18" s="192" t="s">
        <v>88</v>
      </c>
      <c r="CV18" s="192" t="s">
        <v>88</v>
      </c>
      <c r="CW18" s="192" t="s">
        <v>88</v>
      </c>
      <c r="CX18" s="192" t="s">
        <v>88</v>
      </c>
      <c r="CY18" s="192" t="s">
        <v>88</v>
      </c>
      <c r="CZ18" s="192" t="s">
        <v>88</v>
      </c>
      <c r="DA18" s="192" t="s">
        <v>88</v>
      </c>
      <c r="DB18" s="192" t="s">
        <v>88</v>
      </c>
      <c r="DC18" s="192" t="s">
        <v>88</v>
      </c>
      <c r="DD18" s="191">
        <v>549</v>
      </c>
      <c r="DE18" s="191">
        <v>68</v>
      </c>
      <c r="DF18" s="192" t="s">
        <v>88</v>
      </c>
      <c r="DG18" s="191">
        <v>400</v>
      </c>
      <c r="DH18" s="192" t="s">
        <v>1207</v>
      </c>
      <c r="DI18" s="192" t="s">
        <v>1207</v>
      </c>
      <c r="DJ18" s="191">
        <v>856</v>
      </c>
      <c r="DK18" s="192" t="s">
        <v>1207</v>
      </c>
      <c r="DL18" s="192" t="s">
        <v>1207</v>
      </c>
      <c r="DM18" s="192" t="s">
        <v>1207</v>
      </c>
      <c r="DN18" s="192" t="s">
        <v>1207</v>
      </c>
      <c r="DO18" s="192" t="s">
        <v>1207</v>
      </c>
      <c r="DP18" s="192" t="s">
        <v>1207</v>
      </c>
      <c r="DQ18" s="192" t="s">
        <v>1207</v>
      </c>
      <c r="DR18" s="192" t="s">
        <v>1207</v>
      </c>
      <c r="DS18" s="192" t="s">
        <v>1207</v>
      </c>
      <c r="DT18" s="192" t="s">
        <v>1207</v>
      </c>
      <c r="DU18" s="192" t="s">
        <v>88</v>
      </c>
      <c r="DV18" s="192" t="s">
        <v>88</v>
      </c>
      <c r="DW18" s="192" t="s">
        <v>1207</v>
      </c>
      <c r="DX18" s="192" t="s">
        <v>1207</v>
      </c>
      <c r="DY18" s="192" t="s">
        <v>1207</v>
      </c>
      <c r="DZ18" s="192" t="s">
        <v>1207</v>
      </c>
      <c r="EA18" s="192" t="s">
        <v>1207</v>
      </c>
      <c r="EB18" s="192" t="s">
        <v>1207</v>
      </c>
      <c r="EC18" s="192" t="s">
        <v>1207</v>
      </c>
      <c r="ED18" s="192" t="s">
        <v>1207</v>
      </c>
      <c r="EE18" s="192" t="s">
        <v>88</v>
      </c>
      <c r="EF18" s="192" t="s">
        <v>1207</v>
      </c>
      <c r="EG18" s="192" t="s">
        <v>88</v>
      </c>
      <c r="EH18" s="192" t="s">
        <v>1207</v>
      </c>
      <c r="EI18" s="192" t="s">
        <v>88</v>
      </c>
      <c r="EJ18" s="192" t="s">
        <v>1207</v>
      </c>
      <c r="EK18" s="192" t="s">
        <v>1207</v>
      </c>
      <c r="EL18" s="192" t="s">
        <v>88</v>
      </c>
      <c r="EM18" s="191">
        <v>55</v>
      </c>
      <c r="EN18" s="192" t="s">
        <v>1207</v>
      </c>
      <c r="EO18" s="192" t="s">
        <v>1207</v>
      </c>
      <c r="EP18" s="192" t="s">
        <v>1207</v>
      </c>
      <c r="EQ18" s="192" t="s">
        <v>1207</v>
      </c>
      <c r="ER18" s="192" t="s">
        <v>88</v>
      </c>
      <c r="ES18" s="192" t="s">
        <v>1207</v>
      </c>
      <c r="ET18" s="192" t="s">
        <v>1207</v>
      </c>
      <c r="EU18" s="192" t="s">
        <v>1207</v>
      </c>
      <c r="EV18" s="192" t="s">
        <v>1207</v>
      </c>
      <c r="EW18" s="192" t="s">
        <v>1207</v>
      </c>
      <c r="EX18" s="192" t="s">
        <v>1207</v>
      </c>
      <c r="EY18" s="192" t="s">
        <v>1207</v>
      </c>
      <c r="EZ18" s="192" t="s">
        <v>1207</v>
      </c>
      <c r="FA18" s="192" t="s">
        <v>1207</v>
      </c>
      <c r="FB18" s="192" t="s">
        <v>1207</v>
      </c>
      <c r="FC18" s="192" t="s">
        <v>1207</v>
      </c>
      <c r="FD18" s="192" t="s">
        <v>1207</v>
      </c>
      <c r="FE18" s="192" t="s">
        <v>1207</v>
      </c>
      <c r="FF18" s="192" t="s">
        <v>1207</v>
      </c>
      <c r="FG18" s="191">
        <v>340</v>
      </c>
      <c r="FH18" s="192" t="s">
        <v>1207</v>
      </c>
      <c r="FI18" s="192" t="s">
        <v>1207</v>
      </c>
      <c r="FJ18" s="192" t="s">
        <v>1207</v>
      </c>
      <c r="FK18" s="192" t="s">
        <v>88</v>
      </c>
      <c r="FL18" s="192" t="s">
        <v>1207</v>
      </c>
      <c r="FM18" s="192" t="s">
        <v>1207</v>
      </c>
      <c r="FN18" s="192" t="s">
        <v>1207</v>
      </c>
      <c r="FO18" s="191">
        <v>3080</v>
      </c>
      <c r="FP18" s="192" t="s">
        <v>1207</v>
      </c>
      <c r="FQ18" s="192" t="s">
        <v>1207</v>
      </c>
      <c r="FR18" s="192" t="s">
        <v>1207</v>
      </c>
      <c r="FS18" s="191">
        <v>1560</v>
      </c>
      <c r="FT18" s="192" t="s">
        <v>1207</v>
      </c>
      <c r="FU18" s="191">
        <v>3340</v>
      </c>
      <c r="FV18" s="192" t="s">
        <v>1207</v>
      </c>
      <c r="FW18" s="192" t="s">
        <v>1207</v>
      </c>
      <c r="FX18" s="191">
        <v>1840</v>
      </c>
      <c r="FY18" s="191">
        <v>486</v>
      </c>
      <c r="FZ18" s="192" t="s">
        <v>1207</v>
      </c>
      <c r="GA18" s="192" t="s">
        <v>1207</v>
      </c>
      <c r="GB18" s="192" t="s">
        <v>1207</v>
      </c>
      <c r="GC18" s="192" t="s">
        <v>1207</v>
      </c>
      <c r="GD18" s="192" t="s">
        <v>1207</v>
      </c>
      <c r="GE18" s="192" t="s">
        <v>1207</v>
      </c>
      <c r="GF18" s="192" t="s">
        <v>1207</v>
      </c>
      <c r="GG18" s="192" t="s">
        <v>1207</v>
      </c>
      <c r="GH18" s="192" t="s">
        <v>1207</v>
      </c>
      <c r="GI18" s="192" t="s">
        <v>1207</v>
      </c>
      <c r="GJ18" s="192" t="s">
        <v>1207</v>
      </c>
      <c r="GK18" s="192" t="s">
        <v>88</v>
      </c>
      <c r="GL18" s="192" t="s">
        <v>1207</v>
      </c>
      <c r="GM18" s="191">
        <v>400</v>
      </c>
      <c r="GN18" s="192" t="s">
        <v>1207</v>
      </c>
      <c r="GO18" s="192" t="s">
        <v>1207</v>
      </c>
      <c r="GP18" s="192" t="s">
        <v>88</v>
      </c>
      <c r="GQ18" s="192" t="s">
        <v>1207</v>
      </c>
      <c r="GR18" s="192" t="s">
        <v>88</v>
      </c>
      <c r="GS18" s="192" t="s">
        <v>1207</v>
      </c>
      <c r="GT18" s="192" t="s">
        <v>1207</v>
      </c>
      <c r="GU18" s="192" t="s">
        <v>1207</v>
      </c>
      <c r="GV18" s="192" t="s">
        <v>1207</v>
      </c>
      <c r="GW18" s="192" t="s">
        <v>88</v>
      </c>
      <c r="GX18" s="192" t="s">
        <v>1207</v>
      </c>
      <c r="GY18" s="192" t="s">
        <v>1207</v>
      </c>
      <c r="GZ18" s="192" t="s">
        <v>88</v>
      </c>
      <c r="HA18" s="192" t="s">
        <v>1207</v>
      </c>
      <c r="HB18" s="192" t="s">
        <v>88</v>
      </c>
      <c r="HC18" s="192" t="s">
        <v>1207</v>
      </c>
      <c r="HD18" s="191">
        <v>32</v>
      </c>
      <c r="HE18" s="192" t="s">
        <v>1207</v>
      </c>
      <c r="HF18" s="191">
        <v>1290</v>
      </c>
      <c r="HG18" s="192" t="s">
        <v>1207</v>
      </c>
      <c r="HH18" s="192" t="s">
        <v>1207</v>
      </c>
      <c r="HI18" s="192" t="s">
        <v>1207</v>
      </c>
      <c r="HJ18" s="191">
        <v>25300</v>
      </c>
      <c r="HK18" s="192" t="s">
        <v>1207</v>
      </c>
      <c r="HL18" s="192" t="s">
        <v>88</v>
      </c>
      <c r="HM18" s="192" t="s">
        <v>1207</v>
      </c>
      <c r="HN18" s="192" t="s">
        <v>1207</v>
      </c>
      <c r="HO18" s="192" t="s">
        <v>1207</v>
      </c>
      <c r="HP18" s="192" t="s">
        <v>1207</v>
      </c>
      <c r="HQ18" s="192" t="s">
        <v>88</v>
      </c>
      <c r="HR18" s="192" t="s">
        <v>1207</v>
      </c>
      <c r="HS18" s="191">
        <v>40</v>
      </c>
      <c r="HT18" s="192" t="s">
        <v>1207</v>
      </c>
      <c r="HU18" s="191">
        <v>235</v>
      </c>
      <c r="HV18" s="192" t="s">
        <v>1207</v>
      </c>
      <c r="HW18" s="191">
        <v>240</v>
      </c>
      <c r="HX18" s="192" t="s">
        <v>88</v>
      </c>
      <c r="HY18" s="192" t="s">
        <v>1207</v>
      </c>
      <c r="HZ18" s="192" t="s">
        <v>1207</v>
      </c>
      <c r="IA18" s="192" t="s">
        <v>88</v>
      </c>
      <c r="IB18" s="191">
        <v>2140</v>
      </c>
      <c r="IC18" s="192" t="s">
        <v>1207</v>
      </c>
      <c r="ID18" s="192" t="s">
        <v>1207</v>
      </c>
      <c r="IE18" s="191">
        <v>95300</v>
      </c>
      <c r="IF18" s="192" t="s">
        <v>1207</v>
      </c>
      <c r="IG18" s="191">
        <v>2120</v>
      </c>
      <c r="IH18" s="192" t="s">
        <v>1207</v>
      </c>
      <c r="II18" s="192" t="s">
        <v>88</v>
      </c>
      <c r="IJ18" s="192" t="s">
        <v>1207</v>
      </c>
      <c r="IK18" s="192" t="s">
        <v>1207</v>
      </c>
      <c r="IL18" s="192" t="s">
        <v>88</v>
      </c>
      <c r="IM18" s="192" t="s">
        <v>1207</v>
      </c>
      <c r="IN18" s="192" t="s">
        <v>88</v>
      </c>
      <c r="IO18" s="192" t="s">
        <v>1207</v>
      </c>
      <c r="IP18" s="192" t="s">
        <v>1207</v>
      </c>
      <c r="IQ18" s="192" t="s">
        <v>88</v>
      </c>
      <c r="IR18" s="192" t="s">
        <v>1207</v>
      </c>
      <c r="IS18" s="192" t="s">
        <v>1207</v>
      </c>
      <c r="IT18" s="192" t="s">
        <v>1207</v>
      </c>
      <c r="IU18" s="192" t="s">
        <v>88</v>
      </c>
      <c r="IV18" s="192" t="s">
        <v>1207</v>
      </c>
      <c r="IW18" s="192" t="s">
        <v>1207</v>
      </c>
      <c r="IX18" s="192" t="s">
        <v>1207</v>
      </c>
      <c r="IY18" s="192" t="s">
        <v>88</v>
      </c>
      <c r="IZ18" s="192" t="s">
        <v>1207</v>
      </c>
      <c r="JA18" s="192" t="s">
        <v>1207</v>
      </c>
      <c r="JB18" s="191">
        <v>47</v>
      </c>
      <c r="JC18" s="191">
        <v>177</v>
      </c>
      <c r="JD18" s="192" t="s">
        <v>1207</v>
      </c>
      <c r="JE18" s="191">
        <v>410</v>
      </c>
      <c r="JF18" s="192" t="s">
        <v>1207</v>
      </c>
      <c r="JG18" s="191">
        <v>2340</v>
      </c>
      <c r="JH18" s="192" t="s">
        <v>1207</v>
      </c>
      <c r="JI18" s="191">
        <v>51100</v>
      </c>
      <c r="JJ18" s="192" t="s">
        <v>1207</v>
      </c>
      <c r="JK18" s="191">
        <v>41700</v>
      </c>
      <c r="JL18" s="192" t="s">
        <v>1207</v>
      </c>
      <c r="JM18" s="192" t="s">
        <v>1207</v>
      </c>
      <c r="JN18" s="192" t="s">
        <v>1207</v>
      </c>
      <c r="JO18" s="191">
        <v>1760</v>
      </c>
      <c r="JP18" s="192" t="s">
        <v>1207</v>
      </c>
      <c r="JQ18" s="192" t="s">
        <v>1207</v>
      </c>
      <c r="JR18" s="191">
        <v>6880</v>
      </c>
      <c r="JS18" s="191">
        <v>709</v>
      </c>
      <c r="JT18" s="192" t="s">
        <v>1207</v>
      </c>
      <c r="JU18" s="192" t="s">
        <v>1207</v>
      </c>
      <c r="JV18" s="192" t="s">
        <v>1207</v>
      </c>
      <c r="JW18" s="192" t="s">
        <v>1207</v>
      </c>
      <c r="JX18" s="192" t="s">
        <v>1207</v>
      </c>
      <c r="JY18" s="192" t="s">
        <v>1207</v>
      </c>
      <c r="JZ18" s="191">
        <v>6440</v>
      </c>
      <c r="KA18" s="192" t="s">
        <v>1207</v>
      </c>
      <c r="KB18" s="192" t="s">
        <v>1207</v>
      </c>
      <c r="KC18" s="192" t="s">
        <v>1207</v>
      </c>
      <c r="KD18" s="192" t="s">
        <v>88</v>
      </c>
      <c r="KE18" s="192" t="s">
        <v>1207</v>
      </c>
      <c r="KF18" s="192" t="s">
        <v>1207</v>
      </c>
      <c r="KG18" s="192" t="s">
        <v>1207</v>
      </c>
      <c r="KH18" s="192" t="s">
        <v>1207</v>
      </c>
      <c r="KI18" s="191">
        <v>2200</v>
      </c>
    </row>
    <row r="19" spans="1:295" s="16" customFormat="1" ht="13.5" x14ac:dyDescent="0.25">
      <c r="A19" s="268" t="s">
        <v>1275</v>
      </c>
      <c r="B19" s="269" t="str">
        <f>VLOOKUP(A19,Units!$B$2:$C$230,2,FALSE)</f>
        <v>mg/L</v>
      </c>
      <c r="C19" s="281" t="s">
        <v>1043</v>
      </c>
      <c r="D19" s="282">
        <v>652</v>
      </c>
      <c r="E19" s="282">
        <v>240</v>
      </c>
      <c r="F19" s="284" t="s">
        <v>63</v>
      </c>
      <c r="G19" s="284" t="s">
        <v>229</v>
      </c>
      <c r="H19" s="284" t="s">
        <v>63</v>
      </c>
      <c r="I19" s="284" t="s">
        <v>229</v>
      </c>
      <c r="J19" s="284" t="s">
        <v>63</v>
      </c>
      <c r="K19" s="284" t="s">
        <v>229</v>
      </c>
      <c r="L19" s="284" t="s">
        <v>229</v>
      </c>
      <c r="M19" s="284" t="s">
        <v>61</v>
      </c>
      <c r="N19" s="284" t="s">
        <v>136</v>
      </c>
      <c r="O19" s="284" t="s">
        <v>63</v>
      </c>
      <c r="P19" s="284" t="s">
        <v>63</v>
      </c>
      <c r="Q19" s="284" t="s">
        <v>63</v>
      </c>
      <c r="R19" s="284" t="s">
        <v>63</v>
      </c>
      <c r="S19" s="284" t="s">
        <v>63</v>
      </c>
      <c r="T19" s="284" t="s">
        <v>63</v>
      </c>
      <c r="U19" s="284" t="s">
        <v>63</v>
      </c>
      <c r="V19" s="284" t="s">
        <v>63</v>
      </c>
      <c r="W19" s="284" t="s">
        <v>63</v>
      </c>
      <c r="X19" s="284" t="s">
        <v>136</v>
      </c>
      <c r="Y19" s="284" t="s">
        <v>63</v>
      </c>
      <c r="Z19" s="284" t="s">
        <v>63</v>
      </c>
      <c r="AA19" s="284" t="s">
        <v>63</v>
      </c>
      <c r="AB19" s="284" t="s">
        <v>63</v>
      </c>
      <c r="AC19" s="284" t="s">
        <v>63</v>
      </c>
      <c r="AD19" s="284" t="s">
        <v>63</v>
      </c>
      <c r="AE19" s="284" t="s">
        <v>63</v>
      </c>
      <c r="AF19" s="284" t="s">
        <v>136</v>
      </c>
      <c r="AG19" s="284" t="s">
        <v>136</v>
      </c>
      <c r="AH19" s="284" t="s">
        <v>136</v>
      </c>
      <c r="AI19" s="284" t="s">
        <v>136</v>
      </c>
      <c r="AJ19" s="284" t="s">
        <v>63</v>
      </c>
      <c r="AK19" s="284" t="s">
        <v>63</v>
      </c>
      <c r="AL19" s="284" t="s">
        <v>136</v>
      </c>
      <c r="AM19" s="284" t="s">
        <v>136</v>
      </c>
      <c r="AN19" s="284" t="s">
        <v>61</v>
      </c>
      <c r="AO19" s="284" t="s">
        <v>63</v>
      </c>
      <c r="AP19" s="284" t="s">
        <v>136</v>
      </c>
      <c r="AQ19" s="284" t="s">
        <v>136</v>
      </c>
      <c r="AR19" s="284" t="s">
        <v>136</v>
      </c>
      <c r="AS19" s="284" t="s">
        <v>136</v>
      </c>
      <c r="AT19" s="284" t="s">
        <v>136</v>
      </c>
      <c r="AU19" s="284" t="s">
        <v>136</v>
      </c>
      <c r="AV19" s="284" t="s">
        <v>61</v>
      </c>
      <c r="AW19" s="284" t="s">
        <v>63</v>
      </c>
      <c r="AX19" s="284" t="s">
        <v>136</v>
      </c>
      <c r="AY19" s="284" t="s">
        <v>136</v>
      </c>
      <c r="AZ19" s="284" t="s">
        <v>136</v>
      </c>
      <c r="BA19" s="284" t="s">
        <v>63</v>
      </c>
      <c r="BB19" s="284" t="s">
        <v>63</v>
      </c>
      <c r="BC19" s="284" t="s">
        <v>136</v>
      </c>
      <c r="BD19" s="284" t="s">
        <v>136</v>
      </c>
      <c r="BE19" s="284" t="s">
        <v>136</v>
      </c>
      <c r="BF19" s="284" t="s">
        <v>136</v>
      </c>
      <c r="BG19" s="284" t="s">
        <v>136</v>
      </c>
      <c r="BH19" s="284" t="s">
        <v>136</v>
      </c>
      <c r="BI19" s="284" t="s">
        <v>136</v>
      </c>
      <c r="BJ19" s="284" t="s">
        <v>63</v>
      </c>
      <c r="BK19" s="284" t="s">
        <v>63</v>
      </c>
      <c r="BL19" s="284" t="s">
        <v>136</v>
      </c>
      <c r="BM19" s="284" t="s">
        <v>136</v>
      </c>
      <c r="BN19" s="284" t="s">
        <v>136</v>
      </c>
      <c r="BO19" s="284" t="s">
        <v>136</v>
      </c>
      <c r="BP19" s="284" t="s">
        <v>63</v>
      </c>
      <c r="BQ19" s="284" t="s">
        <v>63</v>
      </c>
      <c r="BR19" s="284" t="s">
        <v>63</v>
      </c>
      <c r="BS19" s="284" t="s">
        <v>63</v>
      </c>
      <c r="BT19" s="284" t="s">
        <v>63</v>
      </c>
      <c r="BU19" s="284" t="s">
        <v>61</v>
      </c>
      <c r="BV19" s="284" t="s">
        <v>63</v>
      </c>
      <c r="BW19" s="284" t="s">
        <v>63</v>
      </c>
      <c r="BX19" s="284" t="s">
        <v>63</v>
      </c>
      <c r="BY19" s="284" t="s">
        <v>63</v>
      </c>
      <c r="BZ19" s="284" t="s">
        <v>63</v>
      </c>
      <c r="CA19" s="284" t="s">
        <v>136</v>
      </c>
      <c r="CB19" s="284" t="s">
        <v>63</v>
      </c>
      <c r="CC19" s="284" t="s">
        <v>63</v>
      </c>
      <c r="CD19" s="284" t="s">
        <v>63</v>
      </c>
      <c r="CE19" s="284" t="s">
        <v>63</v>
      </c>
      <c r="CF19" s="284" t="s">
        <v>63</v>
      </c>
      <c r="CG19" s="284" t="s">
        <v>63</v>
      </c>
      <c r="CH19" s="284" t="s">
        <v>63</v>
      </c>
      <c r="CI19" s="284" t="s">
        <v>136</v>
      </c>
      <c r="CJ19" s="284" t="s">
        <v>136</v>
      </c>
      <c r="CK19" s="284" t="s">
        <v>63</v>
      </c>
      <c r="CL19" s="284" t="s">
        <v>136</v>
      </c>
      <c r="CM19" s="281" t="s">
        <v>1</v>
      </c>
      <c r="CN19" s="191">
        <v>620</v>
      </c>
      <c r="CO19" s="191">
        <v>579</v>
      </c>
      <c r="CP19" s="191">
        <v>621</v>
      </c>
      <c r="CQ19" s="191">
        <v>517</v>
      </c>
      <c r="CR19" s="191">
        <v>686</v>
      </c>
      <c r="CS19" s="191">
        <v>688</v>
      </c>
      <c r="CT19" s="191">
        <v>394</v>
      </c>
      <c r="CU19" s="191">
        <v>396</v>
      </c>
      <c r="CV19" s="191">
        <v>1180</v>
      </c>
      <c r="CW19" s="191">
        <v>1160</v>
      </c>
      <c r="CX19" s="191">
        <v>61.9</v>
      </c>
      <c r="CY19" s="191">
        <v>63.7</v>
      </c>
      <c r="CZ19" s="191">
        <v>63.7</v>
      </c>
      <c r="DA19" s="191">
        <v>63.1</v>
      </c>
      <c r="DB19" s="191">
        <v>63.1</v>
      </c>
      <c r="DC19" s="191">
        <v>63</v>
      </c>
      <c r="DD19" s="191">
        <v>11.1</v>
      </c>
      <c r="DE19" s="191">
        <v>77.7</v>
      </c>
      <c r="DF19" s="191">
        <v>1560</v>
      </c>
      <c r="DG19" s="192" t="s">
        <v>1207</v>
      </c>
      <c r="DH19" s="192" t="s">
        <v>1207</v>
      </c>
      <c r="DI19" s="192" t="s">
        <v>1207</v>
      </c>
      <c r="DJ19" s="192" t="s">
        <v>136</v>
      </c>
      <c r="DK19" s="192" t="s">
        <v>1207</v>
      </c>
      <c r="DL19" s="192" t="s">
        <v>1207</v>
      </c>
      <c r="DM19" s="192" t="s">
        <v>1207</v>
      </c>
      <c r="DN19" s="192" t="s">
        <v>1207</v>
      </c>
      <c r="DO19" s="192" t="s">
        <v>1207</v>
      </c>
      <c r="DP19" s="192" t="s">
        <v>1207</v>
      </c>
      <c r="DQ19" s="192" t="s">
        <v>1207</v>
      </c>
      <c r="DR19" s="192" t="s">
        <v>1207</v>
      </c>
      <c r="DS19" s="192" t="s">
        <v>1207</v>
      </c>
      <c r="DT19" s="192" t="s">
        <v>1207</v>
      </c>
      <c r="DU19" s="191">
        <v>199</v>
      </c>
      <c r="DV19" s="191">
        <v>126</v>
      </c>
      <c r="DW19" s="192" t="s">
        <v>1207</v>
      </c>
      <c r="DX19" s="192" t="s">
        <v>1207</v>
      </c>
      <c r="DY19" s="192" t="s">
        <v>1207</v>
      </c>
      <c r="DZ19" s="192" t="s">
        <v>1207</v>
      </c>
      <c r="EA19" s="192" t="s">
        <v>1207</v>
      </c>
      <c r="EB19" s="192" t="s">
        <v>1207</v>
      </c>
      <c r="EC19" s="192" t="s">
        <v>1207</v>
      </c>
      <c r="ED19" s="192" t="s">
        <v>1207</v>
      </c>
      <c r="EE19" s="191">
        <v>40.299999999999997</v>
      </c>
      <c r="EF19" s="192" t="s">
        <v>1207</v>
      </c>
      <c r="EG19" s="191">
        <v>108</v>
      </c>
      <c r="EH19" s="192" t="s">
        <v>1207</v>
      </c>
      <c r="EI19" s="191">
        <v>95.5</v>
      </c>
      <c r="EJ19" s="192" t="s">
        <v>1207</v>
      </c>
      <c r="EK19" s="192" t="s">
        <v>1207</v>
      </c>
      <c r="EL19" s="191">
        <v>42.3</v>
      </c>
      <c r="EM19" s="191">
        <v>3.5</v>
      </c>
      <c r="EN19" s="192" t="s">
        <v>1207</v>
      </c>
      <c r="EO19" s="192" t="s">
        <v>1207</v>
      </c>
      <c r="EP19" s="192" t="s">
        <v>1207</v>
      </c>
      <c r="EQ19" s="192" t="s">
        <v>1207</v>
      </c>
      <c r="ER19" s="191">
        <v>433</v>
      </c>
      <c r="ES19" s="192" t="s">
        <v>1207</v>
      </c>
      <c r="ET19" s="192" t="s">
        <v>1207</v>
      </c>
      <c r="EU19" s="192" t="s">
        <v>1207</v>
      </c>
      <c r="EV19" s="192" t="s">
        <v>1207</v>
      </c>
      <c r="EW19" s="192" t="s">
        <v>1207</v>
      </c>
      <c r="EX19" s="192" t="s">
        <v>1207</v>
      </c>
      <c r="EY19" s="192" t="s">
        <v>1207</v>
      </c>
      <c r="EZ19" s="192" t="s">
        <v>1207</v>
      </c>
      <c r="FA19" s="192" t="s">
        <v>1207</v>
      </c>
      <c r="FB19" s="192" t="s">
        <v>1207</v>
      </c>
      <c r="FC19" s="192" t="s">
        <v>1207</v>
      </c>
      <c r="FD19" s="192" t="s">
        <v>1207</v>
      </c>
      <c r="FE19" s="192" t="s">
        <v>1207</v>
      </c>
      <c r="FF19" s="192" t="s">
        <v>1207</v>
      </c>
      <c r="FG19" s="192" t="s">
        <v>136</v>
      </c>
      <c r="FH19" s="192" t="s">
        <v>1207</v>
      </c>
      <c r="FI19" s="192" t="s">
        <v>1207</v>
      </c>
      <c r="FJ19" s="192" t="s">
        <v>1207</v>
      </c>
      <c r="FK19" s="191">
        <v>83</v>
      </c>
      <c r="FL19" s="192" t="s">
        <v>1207</v>
      </c>
      <c r="FM19" s="192" t="s">
        <v>1207</v>
      </c>
      <c r="FN19" s="192" t="s">
        <v>1207</v>
      </c>
      <c r="FO19" s="192" t="s">
        <v>1207</v>
      </c>
      <c r="FP19" s="192" t="s">
        <v>1207</v>
      </c>
      <c r="FQ19" s="192" t="s">
        <v>1207</v>
      </c>
      <c r="FR19" s="192" t="s">
        <v>1207</v>
      </c>
      <c r="FS19" s="192" t="s">
        <v>1207</v>
      </c>
      <c r="FT19" s="192" t="s">
        <v>1207</v>
      </c>
      <c r="FU19" s="192" t="s">
        <v>136</v>
      </c>
      <c r="FV19" s="192" t="s">
        <v>1207</v>
      </c>
      <c r="FW19" s="192" t="s">
        <v>1207</v>
      </c>
      <c r="FX19" s="192" t="s">
        <v>136</v>
      </c>
      <c r="FY19" s="192" t="s">
        <v>136</v>
      </c>
      <c r="FZ19" s="192" t="s">
        <v>1207</v>
      </c>
      <c r="GA19" s="192" t="s">
        <v>1207</v>
      </c>
      <c r="GB19" s="191">
        <v>456</v>
      </c>
      <c r="GC19" s="191">
        <v>456</v>
      </c>
      <c r="GD19" s="192" t="s">
        <v>1207</v>
      </c>
      <c r="GE19" s="191">
        <v>183</v>
      </c>
      <c r="GF19" s="192" t="s">
        <v>1207</v>
      </c>
      <c r="GG19" s="192" t="s">
        <v>1207</v>
      </c>
      <c r="GH19" s="192" t="s">
        <v>1207</v>
      </c>
      <c r="GI19" s="192" t="s">
        <v>1207</v>
      </c>
      <c r="GJ19" s="192" t="s">
        <v>1207</v>
      </c>
      <c r="GK19" s="191">
        <v>382</v>
      </c>
      <c r="GL19" s="192" t="s">
        <v>1207</v>
      </c>
      <c r="GM19" s="192" t="s">
        <v>136</v>
      </c>
      <c r="GN19" s="192" t="s">
        <v>1207</v>
      </c>
      <c r="GO19" s="192" t="s">
        <v>1207</v>
      </c>
      <c r="GP19" s="191">
        <v>95.7</v>
      </c>
      <c r="GQ19" s="192" t="s">
        <v>1207</v>
      </c>
      <c r="GR19" s="191">
        <v>209</v>
      </c>
      <c r="GS19" s="192" t="s">
        <v>1207</v>
      </c>
      <c r="GT19" s="191">
        <v>232</v>
      </c>
      <c r="GU19" s="192" t="s">
        <v>1207</v>
      </c>
      <c r="GV19" s="192" t="s">
        <v>1207</v>
      </c>
      <c r="GW19" s="191">
        <v>225</v>
      </c>
      <c r="GX19" s="192" t="s">
        <v>1207</v>
      </c>
      <c r="GY19" s="192" t="s">
        <v>1207</v>
      </c>
      <c r="GZ19" s="191">
        <v>196</v>
      </c>
      <c r="HA19" s="192" t="s">
        <v>1207</v>
      </c>
      <c r="HB19" s="191">
        <v>209</v>
      </c>
      <c r="HC19" s="192" t="s">
        <v>1207</v>
      </c>
      <c r="HD19" s="192" t="s">
        <v>392</v>
      </c>
      <c r="HE19" s="192" t="s">
        <v>1207</v>
      </c>
      <c r="HF19" s="192" t="s">
        <v>136</v>
      </c>
      <c r="HG19" s="192" t="s">
        <v>1207</v>
      </c>
      <c r="HH19" s="192" t="s">
        <v>1207</v>
      </c>
      <c r="HI19" s="192" t="s">
        <v>1207</v>
      </c>
      <c r="HJ19" s="192" t="s">
        <v>1207</v>
      </c>
      <c r="HK19" s="192" t="s">
        <v>1207</v>
      </c>
      <c r="HL19" s="191">
        <v>94.2</v>
      </c>
      <c r="HM19" s="192" t="s">
        <v>1207</v>
      </c>
      <c r="HN19" s="192" t="s">
        <v>1207</v>
      </c>
      <c r="HO19" s="192" t="s">
        <v>1207</v>
      </c>
      <c r="HP19" s="192" t="s">
        <v>1207</v>
      </c>
      <c r="HQ19" s="191">
        <v>61.9</v>
      </c>
      <c r="HR19" s="192" t="s">
        <v>1207</v>
      </c>
      <c r="HS19" s="191">
        <v>341</v>
      </c>
      <c r="HT19" s="192" t="s">
        <v>1207</v>
      </c>
      <c r="HU19" s="192" t="s">
        <v>1207</v>
      </c>
      <c r="HV19" s="192" t="s">
        <v>1207</v>
      </c>
      <c r="HW19" s="192" t="s">
        <v>1207</v>
      </c>
      <c r="HX19" s="191">
        <v>191</v>
      </c>
      <c r="HY19" s="192" t="s">
        <v>1207</v>
      </c>
      <c r="HZ19" s="192" t="s">
        <v>1207</v>
      </c>
      <c r="IA19" s="191">
        <v>191</v>
      </c>
      <c r="IB19" s="191">
        <v>15.9</v>
      </c>
      <c r="IC19" s="192" t="s">
        <v>1207</v>
      </c>
      <c r="ID19" s="192" t="s">
        <v>1207</v>
      </c>
      <c r="IE19" s="192" t="s">
        <v>1207</v>
      </c>
      <c r="IF19" s="192" t="s">
        <v>1207</v>
      </c>
      <c r="IG19" s="192" t="s">
        <v>136</v>
      </c>
      <c r="IH19" s="192" t="s">
        <v>1207</v>
      </c>
      <c r="II19" s="191">
        <v>80.3</v>
      </c>
      <c r="IJ19" s="192" t="s">
        <v>1207</v>
      </c>
      <c r="IK19" s="192" t="s">
        <v>1207</v>
      </c>
      <c r="IL19" s="191">
        <v>597</v>
      </c>
      <c r="IM19" s="192" t="s">
        <v>1207</v>
      </c>
      <c r="IN19" s="191">
        <v>610</v>
      </c>
      <c r="IO19" s="192" t="s">
        <v>1207</v>
      </c>
      <c r="IP19" s="192" t="s">
        <v>1207</v>
      </c>
      <c r="IQ19" s="191">
        <v>585</v>
      </c>
      <c r="IR19" s="192" t="s">
        <v>1207</v>
      </c>
      <c r="IS19" s="192" t="s">
        <v>1207</v>
      </c>
      <c r="IT19" s="192" t="s">
        <v>1207</v>
      </c>
      <c r="IU19" s="191">
        <v>434</v>
      </c>
      <c r="IV19" s="192" t="s">
        <v>1207</v>
      </c>
      <c r="IW19" s="192" t="s">
        <v>1207</v>
      </c>
      <c r="IX19" s="192" t="s">
        <v>1207</v>
      </c>
      <c r="IY19" s="191">
        <v>610</v>
      </c>
      <c r="IZ19" s="192" t="s">
        <v>1207</v>
      </c>
      <c r="JA19" s="192" t="s">
        <v>1207</v>
      </c>
      <c r="JB19" s="191">
        <v>125</v>
      </c>
      <c r="JC19" s="191">
        <v>1.3</v>
      </c>
      <c r="JD19" s="192" t="s">
        <v>1207</v>
      </c>
      <c r="JE19" s="191">
        <v>143</v>
      </c>
      <c r="JF19" s="192" t="s">
        <v>1207</v>
      </c>
      <c r="JG19" s="191">
        <v>30.7</v>
      </c>
      <c r="JH19" s="192" t="s">
        <v>1207</v>
      </c>
      <c r="JI19" s="192" t="s">
        <v>1207</v>
      </c>
      <c r="JJ19" s="192" t="s">
        <v>1207</v>
      </c>
      <c r="JK19" s="192" t="s">
        <v>1207</v>
      </c>
      <c r="JL19" s="192" t="s">
        <v>1207</v>
      </c>
      <c r="JM19" s="192" t="s">
        <v>1207</v>
      </c>
      <c r="JN19" s="192" t="s">
        <v>1207</v>
      </c>
      <c r="JO19" s="192" t="s">
        <v>1207</v>
      </c>
      <c r="JP19" s="192" t="s">
        <v>1207</v>
      </c>
      <c r="JQ19" s="192" t="s">
        <v>1207</v>
      </c>
      <c r="JR19" s="192" t="s">
        <v>136</v>
      </c>
      <c r="JS19" s="192" t="s">
        <v>1207</v>
      </c>
      <c r="JT19" s="192" t="s">
        <v>1207</v>
      </c>
      <c r="JU19" s="191">
        <v>482</v>
      </c>
      <c r="JV19" s="192" t="s">
        <v>1207</v>
      </c>
      <c r="JW19" s="192" t="s">
        <v>1207</v>
      </c>
      <c r="JX19" s="192" t="s">
        <v>1207</v>
      </c>
      <c r="JY19" s="192" t="s">
        <v>1207</v>
      </c>
      <c r="JZ19" s="192" t="s">
        <v>136</v>
      </c>
      <c r="KA19" s="192" t="s">
        <v>1207</v>
      </c>
      <c r="KB19" s="192" t="s">
        <v>1207</v>
      </c>
      <c r="KC19" s="192" t="s">
        <v>1207</v>
      </c>
      <c r="KD19" s="191">
        <v>284</v>
      </c>
      <c r="KE19" s="192" t="s">
        <v>1207</v>
      </c>
      <c r="KF19" s="191">
        <v>218</v>
      </c>
      <c r="KG19" s="192" t="s">
        <v>1207</v>
      </c>
      <c r="KH19" s="192" t="s">
        <v>1207</v>
      </c>
      <c r="KI19" s="192" t="s">
        <v>136</v>
      </c>
    </row>
    <row r="20" spans="1:295" s="16" customFormat="1" ht="13.5" x14ac:dyDescent="0.25">
      <c r="A20" s="268" t="s">
        <v>1276</v>
      </c>
      <c r="B20" s="269" t="str">
        <f>VLOOKUP(A20,Units!$B$2:$C$230,2,FALSE)</f>
        <v>mg/L</v>
      </c>
      <c r="C20" s="281" t="s">
        <v>1043</v>
      </c>
      <c r="D20" s="284" t="s">
        <v>229</v>
      </c>
      <c r="E20" s="284" t="s">
        <v>63</v>
      </c>
      <c r="F20" s="284" t="s">
        <v>63</v>
      </c>
      <c r="G20" s="284" t="s">
        <v>229</v>
      </c>
      <c r="H20" s="284" t="s">
        <v>63</v>
      </c>
      <c r="I20" s="284" t="s">
        <v>229</v>
      </c>
      <c r="J20" s="284" t="s">
        <v>63</v>
      </c>
      <c r="K20" s="284" t="s">
        <v>229</v>
      </c>
      <c r="L20" s="284" t="s">
        <v>229</v>
      </c>
      <c r="M20" s="284" t="s">
        <v>61</v>
      </c>
      <c r="N20" s="284" t="s">
        <v>136</v>
      </c>
      <c r="O20" s="284" t="s">
        <v>63</v>
      </c>
      <c r="P20" s="284" t="s">
        <v>63</v>
      </c>
      <c r="Q20" s="284" t="s">
        <v>63</v>
      </c>
      <c r="R20" s="284" t="s">
        <v>63</v>
      </c>
      <c r="S20" s="284" t="s">
        <v>63</v>
      </c>
      <c r="T20" s="284" t="s">
        <v>63</v>
      </c>
      <c r="U20" s="284" t="s">
        <v>63</v>
      </c>
      <c r="V20" s="284" t="s">
        <v>63</v>
      </c>
      <c r="W20" s="284" t="s">
        <v>63</v>
      </c>
      <c r="X20" s="284" t="s">
        <v>136</v>
      </c>
      <c r="Y20" s="284" t="s">
        <v>63</v>
      </c>
      <c r="Z20" s="284" t="s">
        <v>63</v>
      </c>
      <c r="AA20" s="284" t="s">
        <v>63</v>
      </c>
      <c r="AB20" s="284" t="s">
        <v>63</v>
      </c>
      <c r="AC20" s="284" t="s">
        <v>63</v>
      </c>
      <c r="AD20" s="284" t="s">
        <v>63</v>
      </c>
      <c r="AE20" s="284" t="s">
        <v>63</v>
      </c>
      <c r="AF20" s="284" t="s">
        <v>136</v>
      </c>
      <c r="AG20" s="284" t="s">
        <v>136</v>
      </c>
      <c r="AH20" s="284" t="s">
        <v>136</v>
      </c>
      <c r="AI20" s="284" t="s">
        <v>136</v>
      </c>
      <c r="AJ20" s="284" t="s">
        <v>63</v>
      </c>
      <c r="AK20" s="284" t="s">
        <v>63</v>
      </c>
      <c r="AL20" s="284" t="s">
        <v>136</v>
      </c>
      <c r="AM20" s="284" t="s">
        <v>136</v>
      </c>
      <c r="AN20" s="284" t="s">
        <v>61</v>
      </c>
      <c r="AO20" s="284" t="s">
        <v>63</v>
      </c>
      <c r="AP20" s="284" t="s">
        <v>136</v>
      </c>
      <c r="AQ20" s="284" t="s">
        <v>136</v>
      </c>
      <c r="AR20" s="284" t="s">
        <v>136</v>
      </c>
      <c r="AS20" s="284" t="s">
        <v>136</v>
      </c>
      <c r="AT20" s="284" t="s">
        <v>136</v>
      </c>
      <c r="AU20" s="284" t="s">
        <v>136</v>
      </c>
      <c r="AV20" s="284" t="s">
        <v>61</v>
      </c>
      <c r="AW20" s="284" t="s">
        <v>63</v>
      </c>
      <c r="AX20" s="284" t="s">
        <v>136</v>
      </c>
      <c r="AY20" s="284" t="s">
        <v>136</v>
      </c>
      <c r="AZ20" s="284" t="s">
        <v>136</v>
      </c>
      <c r="BA20" s="284" t="s">
        <v>63</v>
      </c>
      <c r="BB20" s="284" t="s">
        <v>63</v>
      </c>
      <c r="BC20" s="284" t="s">
        <v>136</v>
      </c>
      <c r="BD20" s="284" t="s">
        <v>136</v>
      </c>
      <c r="BE20" s="284" t="s">
        <v>136</v>
      </c>
      <c r="BF20" s="284" t="s">
        <v>136</v>
      </c>
      <c r="BG20" s="284" t="s">
        <v>136</v>
      </c>
      <c r="BH20" s="284" t="s">
        <v>136</v>
      </c>
      <c r="BI20" s="284" t="s">
        <v>136</v>
      </c>
      <c r="BJ20" s="284" t="s">
        <v>63</v>
      </c>
      <c r="BK20" s="284" t="s">
        <v>63</v>
      </c>
      <c r="BL20" s="284" t="s">
        <v>136</v>
      </c>
      <c r="BM20" s="284" t="s">
        <v>136</v>
      </c>
      <c r="BN20" s="284" t="s">
        <v>136</v>
      </c>
      <c r="BO20" s="284" t="s">
        <v>136</v>
      </c>
      <c r="BP20" s="284" t="s">
        <v>63</v>
      </c>
      <c r="BQ20" s="284" t="s">
        <v>63</v>
      </c>
      <c r="BR20" s="284" t="s">
        <v>63</v>
      </c>
      <c r="BS20" s="284" t="s">
        <v>63</v>
      </c>
      <c r="BT20" s="284" t="s">
        <v>63</v>
      </c>
      <c r="BU20" s="284" t="s">
        <v>61</v>
      </c>
      <c r="BV20" s="284" t="s">
        <v>63</v>
      </c>
      <c r="BW20" s="284" t="s">
        <v>63</v>
      </c>
      <c r="BX20" s="284" t="s">
        <v>63</v>
      </c>
      <c r="BY20" s="284" t="s">
        <v>63</v>
      </c>
      <c r="BZ20" s="284" t="s">
        <v>63</v>
      </c>
      <c r="CA20" s="284" t="s">
        <v>136</v>
      </c>
      <c r="CB20" s="284" t="s">
        <v>63</v>
      </c>
      <c r="CC20" s="284" t="s">
        <v>63</v>
      </c>
      <c r="CD20" s="284" t="s">
        <v>63</v>
      </c>
      <c r="CE20" s="284" t="s">
        <v>63</v>
      </c>
      <c r="CF20" s="284" t="s">
        <v>63</v>
      </c>
      <c r="CG20" s="284" t="s">
        <v>63</v>
      </c>
      <c r="CH20" s="284" t="s">
        <v>63</v>
      </c>
      <c r="CI20" s="284" t="s">
        <v>136</v>
      </c>
      <c r="CJ20" s="284" t="s">
        <v>136</v>
      </c>
      <c r="CK20" s="284" t="s">
        <v>63</v>
      </c>
      <c r="CL20" s="284" t="s">
        <v>136</v>
      </c>
      <c r="CM20" s="281" t="s">
        <v>2</v>
      </c>
      <c r="CN20" s="192" t="s">
        <v>229</v>
      </c>
      <c r="CO20" s="192" t="s">
        <v>136</v>
      </c>
      <c r="CP20" s="192" t="s">
        <v>229</v>
      </c>
      <c r="CQ20" s="192" t="s">
        <v>136</v>
      </c>
      <c r="CR20" s="192" t="s">
        <v>229</v>
      </c>
      <c r="CS20" s="192" t="s">
        <v>136</v>
      </c>
      <c r="CT20" s="192" t="s">
        <v>63</v>
      </c>
      <c r="CU20" s="192" t="s">
        <v>136</v>
      </c>
      <c r="CV20" s="192" t="s">
        <v>229</v>
      </c>
      <c r="CW20" s="192" t="s">
        <v>136</v>
      </c>
      <c r="CX20" s="192" t="s">
        <v>136</v>
      </c>
      <c r="CY20" s="192" t="s">
        <v>136</v>
      </c>
      <c r="CZ20" s="192" t="s">
        <v>136</v>
      </c>
      <c r="DA20" s="192" t="s">
        <v>136</v>
      </c>
      <c r="DB20" s="192" t="s">
        <v>136</v>
      </c>
      <c r="DC20" s="192" t="s">
        <v>136</v>
      </c>
      <c r="DD20" s="192" t="s">
        <v>63</v>
      </c>
      <c r="DE20" s="192" t="s">
        <v>136</v>
      </c>
      <c r="DF20" s="192" t="s">
        <v>136</v>
      </c>
      <c r="DG20" s="192" t="s">
        <v>1207</v>
      </c>
      <c r="DH20" s="192" t="s">
        <v>1207</v>
      </c>
      <c r="DI20" s="192" t="s">
        <v>1207</v>
      </c>
      <c r="DJ20" s="192" t="s">
        <v>136</v>
      </c>
      <c r="DK20" s="192" t="s">
        <v>1207</v>
      </c>
      <c r="DL20" s="192" t="s">
        <v>1207</v>
      </c>
      <c r="DM20" s="192" t="s">
        <v>1207</v>
      </c>
      <c r="DN20" s="192" t="s">
        <v>1207</v>
      </c>
      <c r="DO20" s="192" t="s">
        <v>1207</v>
      </c>
      <c r="DP20" s="192" t="s">
        <v>1207</v>
      </c>
      <c r="DQ20" s="192" t="s">
        <v>1207</v>
      </c>
      <c r="DR20" s="192" t="s">
        <v>1207</v>
      </c>
      <c r="DS20" s="192" t="s">
        <v>1207</v>
      </c>
      <c r="DT20" s="192" t="s">
        <v>1207</v>
      </c>
      <c r="DU20" s="192" t="s">
        <v>136</v>
      </c>
      <c r="DV20" s="192" t="s">
        <v>136</v>
      </c>
      <c r="DW20" s="192" t="s">
        <v>1207</v>
      </c>
      <c r="DX20" s="192" t="s">
        <v>1207</v>
      </c>
      <c r="DY20" s="192" t="s">
        <v>1207</v>
      </c>
      <c r="DZ20" s="192" t="s">
        <v>1207</v>
      </c>
      <c r="EA20" s="192" t="s">
        <v>1207</v>
      </c>
      <c r="EB20" s="192" t="s">
        <v>1207</v>
      </c>
      <c r="EC20" s="192" t="s">
        <v>1207</v>
      </c>
      <c r="ED20" s="192" t="s">
        <v>1207</v>
      </c>
      <c r="EE20" s="192" t="s">
        <v>136</v>
      </c>
      <c r="EF20" s="192" t="s">
        <v>1207</v>
      </c>
      <c r="EG20" s="192" t="s">
        <v>136</v>
      </c>
      <c r="EH20" s="192" t="s">
        <v>1207</v>
      </c>
      <c r="EI20" s="192" t="s">
        <v>136</v>
      </c>
      <c r="EJ20" s="192" t="s">
        <v>1207</v>
      </c>
      <c r="EK20" s="192" t="s">
        <v>1207</v>
      </c>
      <c r="EL20" s="192" t="s">
        <v>136</v>
      </c>
      <c r="EM20" s="192" t="s">
        <v>136</v>
      </c>
      <c r="EN20" s="192" t="s">
        <v>1207</v>
      </c>
      <c r="EO20" s="192" t="s">
        <v>1207</v>
      </c>
      <c r="EP20" s="192" t="s">
        <v>1207</v>
      </c>
      <c r="EQ20" s="192" t="s">
        <v>1207</v>
      </c>
      <c r="ER20" s="192" t="s">
        <v>136</v>
      </c>
      <c r="ES20" s="192" t="s">
        <v>1207</v>
      </c>
      <c r="ET20" s="192" t="s">
        <v>1207</v>
      </c>
      <c r="EU20" s="192" t="s">
        <v>1207</v>
      </c>
      <c r="EV20" s="192" t="s">
        <v>1207</v>
      </c>
      <c r="EW20" s="192" t="s">
        <v>1207</v>
      </c>
      <c r="EX20" s="192" t="s">
        <v>1207</v>
      </c>
      <c r="EY20" s="192" t="s">
        <v>1207</v>
      </c>
      <c r="EZ20" s="192" t="s">
        <v>1207</v>
      </c>
      <c r="FA20" s="192" t="s">
        <v>1207</v>
      </c>
      <c r="FB20" s="192" t="s">
        <v>1207</v>
      </c>
      <c r="FC20" s="192" t="s">
        <v>1207</v>
      </c>
      <c r="FD20" s="192" t="s">
        <v>1207</v>
      </c>
      <c r="FE20" s="192" t="s">
        <v>1207</v>
      </c>
      <c r="FF20" s="192" t="s">
        <v>1207</v>
      </c>
      <c r="FG20" s="192" t="s">
        <v>136</v>
      </c>
      <c r="FH20" s="192" t="s">
        <v>1207</v>
      </c>
      <c r="FI20" s="192" t="s">
        <v>1207</v>
      </c>
      <c r="FJ20" s="192" t="s">
        <v>1207</v>
      </c>
      <c r="FK20" s="192" t="s">
        <v>136</v>
      </c>
      <c r="FL20" s="192" t="s">
        <v>1207</v>
      </c>
      <c r="FM20" s="192" t="s">
        <v>1207</v>
      </c>
      <c r="FN20" s="192" t="s">
        <v>1207</v>
      </c>
      <c r="FO20" s="192" t="s">
        <v>1207</v>
      </c>
      <c r="FP20" s="192" t="s">
        <v>1207</v>
      </c>
      <c r="FQ20" s="192" t="s">
        <v>1207</v>
      </c>
      <c r="FR20" s="192" t="s">
        <v>1207</v>
      </c>
      <c r="FS20" s="192" t="s">
        <v>1207</v>
      </c>
      <c r="FT20" s="192" t="s">
        <v>1207</v>
      </c>
      <c r="FU20" s="192" t="s">
        <v>136</v>
      </c>
      <c r="FV20" s="192" t="s">
        <v>1207</v>
      </c>
      <c r="FW20" s="192" t="s">
        <v>1207</v>
      </c>
      <c r="FX20" s="192" t="s">
        <v>136</v>
      </c>
      <c r="FY20" s="192" t="s">
        <v>136</v>
      </c>
      <c r="FZ20" s="192" t="s">
        <v>1207</v>
      </c>
      <c r="GA20" s="192" t="s">
        <v>1207</v>
      </c>
      <c r="GB20" s="192" t="s">
        <v>136</v>
      </c>
      <c r="GC20" s="192" t="s">
        <v>136</v>
      </c>
      <c r="GD20" s="192" t="s">
        <v>1207</v>
      </c>
      <c r="GE20" s="192" t="s">
        <v>136</v>
      </c>
      <c r="GF20" s="192" t="s">
        <v>1207</v>
      </c>
      <c r="GG20" s="192" t="s">
        <v>1207</v>
      </c>
      <c r="GH20" s="192" t="s">
        <v>1207</v>
      </c>
      <c r="GI20" s="192" t="s">
        <v>1207</v>
      </c>
      <c r="GJ20" s="192" t="s">
        <v>1207</v>
      </c>
      <c r="GK20" s="192" t="s">
        <v>136</v>
      </c>
      <c r="GL20" s="192" t="s">
        <v>1207</v>
      </c>
      <c r="GM20" s="192" t="s">
        <v>136</v>
      </c>
      <c r="GN20" s="192" t="s">
        <v>1207</v>
      </c>
      <c r="GO20" s="192" t="s">
        <v>1207</v>
      </c>
      <c r="GP20" s="192" t="s">
        <v>136</v>
      </c>
      <c r="GQ20" s="192" t="s">
        <v>1207</v>
      </c>
      <c r="GR20" s="192" t="s">
        <v>136</v>
      </c>
      <c r="GS20" s="192" t="s">
        <v>1207</v>
      </c>
      <c r="GT20" s="192" t="s">
        <v>136</v>
      </c>
      <c r="GU20" s="192" t="s">
        <v>1207</v>
      </c>
      <c r="GV20" s="192" t="s">
        <v>1207</v>
      </c>
      <c r="GW20" s="192" t="s">
        <v>136</v>
      </c>
      <c r="GX20" s="192" t="s">
        <v>1207</v>
      </c>
      <c r="GY20" s="192" t="s">
        <v>1207</v>
      </c>
      <c r="GZ20" s="192" t="s">
        <v>136</v>
      </c>
      <c r="HA20" s="192" t="s">
        <v>1207</v>
      </c>
      <c r="HB20" s="192" t="s">
        <v>136</v>
      </c>
      <c r="HC20" s="192" t="s">
        <v>1207</v>
      </c>
      <c r="HD20" s="192" t="s">
        <v>392</v>
      </c>
      <c r="HE20" s="192" t="s">
        <v>1207</v>
      </c>
      <c r="HF20" s="192" t="s">
        <v>136</v>
      </c>
      <c r="HG20" s="192" t="s">
        <v>1207</v>
      </c>
      <c r="HH20" s="192" t="s">
        <v>1207</v>
      </c>
      <c r="HI20" s="192" t="s">
        <v>1207</v>
      </c>
      <c r="HJ20" s="192" t="s">
        <v>1207</v>
      </c>
      <c r="HK20" s="192" t="s">
        <v>1207</v>
      </c>
      <c r="HL20" s="192" t="s">
        <v>136</v>
      </c>
      <c r="HM20" s="192" t="s">
        <v>1207</v>
      </c>
      <c r="HN20" s="192" t="s">
        <v>1207</v>
      </c>
      <c r="HO20" s="192" t="s">
        <v>1207</v>
      </c>
      <c r="HP20" s="192" t="s">
        <v>1207</v>
      </c>
      <c r="HQ20" s="192" t="s">
        <v>136</v>
      </c>
      <c r="HR20" s="192" t="s">
        <v>1207</v>
      </c>
      <c r="HS20" s="192" t="s">
        <v>136</v>
      </c>
      <c r="HT20" s="192" t="s">
        <v>1207</v>
      </c>
      <c r="HU20" s="192" t="s">
        <v>1207</v>
      </c>
      <c r="HV20" s="192" t="s">
        <v>1207</v>
      </c>
      <c r="HW20" s="192" t="s">
        <v>1207</v>
      </c>
      <c r="HX20" s="192" t="s">
        <v>136</v>
      </c>
      <c r="HY20" s="192" t="s">
        <v>1207</v>
      </c>
      <c r="HZ20" s="192" t="s">
        <v>1207</v>
      </c>
      <c r="IA20" s="192" t="s">
        <v>136</v>
      </c>
      <c r="IB20" s="192" t="s">
        <v>136</v>
      </c>
      <c r="IC20" s="192" t="s">
        <v>1207</v>
      </c>
      <c r="ID20" s="192" t="s">
        <v>1207</v>
      </c>
      <c r="IE20" s="192" t="s">
        <v>1207</v>
      </c>
      <c r="IF20" s="192" t="s">
        <v>1207</v>
      </c>
      <c r="IG20" s="192" t="s">
        <v>136</v>
      </c>
      <c r="IH20" s="192" t="s">
        <v>1207</v>
      </c>
      <c r="II20" s="192" t="s">
        <v>136</v>
      </c>
      <c r="IJ20" s="192" t="s">
        <v>1207</v>
      </c>
      <c r="IK20" s="192" t="s">
        <v>1207</v>
      </c>
      <c r="IL20" s="192" t="s">
        <v>136</v>
      </c>
      <c r="IM20" s="192" t="s">
        <v>1207</v>
      </c>
      <c r="IN20" s="192" t="s">
        <v>136</v>
      </c>
      <c r="IO20" s="192" t="s">
        <v>1207</v>
      </c>
      <c r="IP20" s="192" t="s">
        <v>1207</v>
      </c>
      <c r="IQ20" s="192" t="s">
        <v>136</v>
      </c>
      <c r="IR20" s="192" t="s">
        <v>1207</v>
      </c>
      <c r="IS20" s="192" t="s">
        <v>1207</v>
      </c>
      <c r="IT20" s="192" t="s">
        <v>1207</v>
      </c>
      <c r="IU20" s="192" t="s">
        <v>136</v>
      </c>
      <c r="IV20" s="192" t="s">
        <v>1207</v>
      </c>
      <c r="IW20" s="192" t="s">
        <v>1207</v>
      </c>
      <c r="IX20" s="192" t="s">
        <v>1207</v>
      </c>
      <c r="IY20" s="192" t="s">
        <v>136</v>
      </c>
      <c r="IZ20" s="192" t="s">
        <v>1207</v>
      </c>
      <c r="JA20" s="192" t="s">
        <v>1207</v>
      </c>
      <c r="JB20" s="192" t="s">
        <v>136</v>
      </c>
      <c r="JC20" s="192" t="s">
        <v>136</v>
      </c>
      <c r="JD20" s="192" t="s">
        <v>1207</v>
      </c>
      <c r="JE20" s="192" t="s">
        <v>136</v>
      </c>
      <c r="JF20" s="192" t="s">
        <v>1207</v>
      </c>
      <c r="JG20" s="192" t="s">
        <v>136</v>
      </c>
      <c r="JH20" s="192" t="s">
        <v>1207</v>
      </c>
      <c r="JI20" s="192" t="s">
        <v>1207</v>
      </c>
      <c r="JJ20" s="192" t="s">
        <v>1207</v>
      </c>
      <c r="JK20" s="192" t="s">
        <v>1207</v>
      </c>
      <c r="JL20" s="192" t="s">
        <v>1207</v>
      </c>
      <c r="JM20" s="192" t="s">
        <v>1207</v>
      </c>
      <c r="JN20" s="192" t="s">
        <v>1207</v>
      </c>
      <c r="JO20" s="192" t="s">
        <v>1207</v>
      </c>
      <c r="JP20" s="192" t="s">
        <v>1207</v>
      </c>
      <c r="JQ20" s="192" t="s">
        <v>1207</v>
      </c>
      <c r="JR20" s="192" t="s">
        <v>136</v>
      </c>
      <c r="JS20" s="192" t="s">
        <v>1207</v>
      </c>
      <c r="JT20" s="192" t="s">
        <v>1207</v>
      </c>
      <c r="JU20" s="192" t="s">
        <v>136</v>
      </c>
      <c r="JV20" s="192" t="s">
        <v>1207</v>
      </c>
      <c r="JW20" s="192" t="s">
        <v>1207</v>
      </c>
      <c r="JX20" s="192" t="s">
        <v>1207</v>
      </c>
      <c r="JY20" s="192" t="s">
        <v>1207</v>
      </c>
      <c r="JZ20" s="192" t="s">
        <v>136</v>
      </c>
      <c r="KA20" s="192" t="s">
        <v>1207</v>
      </c>
      <c r="KB20" s="192" t="s">
        <v>1207</v>
      </c>
      <c r="KC20" s="192" t="s">
        <v>1207</v>
      </c>
      <c r="KD20" s="192" t="s">
        <v>136</v>
      </c>
      <c r="KE20" s="192" t="s">
        <v>1207</v>
      </c>
      <c r="KF20" s="191">
        <v>5.2</v>
      </c>
      <c r="KG20" s="192" t="s">
        <v>1207</v>
      </c>
      <c r="KH20" s="192" t="s">
        <v>1207</v>
      </c>
      <c r="KI20" s="192" t="s">
        <v>136</v>
      </c>
    </row>
    <row r="21" spans="1:295" s="16" customFormat="1" ht="13.5" x14ac:dyDescent="0.25">
      <c r="A21" s="268" t="s">
        <v>1277</v>
      </c>
      <c r="B21" s="269" t="str">
        <f>VLOOKUP(A21,Units!$B$2:$C$230,2,FALSE)</f>
        <v>mg/L</v>
      </c>
      <c r="C21" s="281" t="s">
        <v>1043</v>
      </c>
      <c r="D21" s="284" t="s">
        <v>229</v>
      </c>
      <c r="E21" s="284" t="s">
        <v>63</v>
      </c>
      <c r="F21" s="282">
        <v>231</v>
      </c>
      <c r="G21" s="282">
        <v>691</v>
      </c>
      <c r="H21" s="282">
        <v>391</v>
      </c>
      <c r="I21" s="282">
        <v>1260</v>
      </c>
      <c r="J21" s="282">
        <v>426</v>
      </c>
      <c r="K21" s="282">
        <v>586</v>
      </c>
      <c r="L21" s="282">
        <v>605</v>
      </c>
      <c r="M21" s="284" t="s">
        <v>61</v>
      </c>
      <c r="N21" s="282">
        <v>1700</v>
      </c>
      <c r="O21" s="282">
        <v>250</v>
      </c>
      <c r="P21" s="282">
        <v>257</v>
      </c>
      <c r="Q21" s="282">
        <v>311</v>
      </c>
      <c r="R21" s="282">
        <v>327</v>
      </c>
      <c r="S21" s="282">
        <v>332</v>
      </c>
      <c r="T21" s="282">
        <v>409</v>
      </c>
      <c r="U21" s="282">
        <v>115</v>
      </c>
      <c r="V21" s="282">
        <v>123</v>
      </c>
      <c r="W21" s="282">
        <v>115</v>
      </c>
      <c r="X21" s="282">
        <v>267</v>
      </c>
      <c r="Y21" s="282">
        <v>229</v>
      </c>
      <c r="Z21" s="282">
        <v>259</v>
      </c>
      <c r="AA21" s="282">
        <v>266</v>
      </c>
      <c r="AB21" s="282">
        <v>106</v>
      </c>
      <c r="AC21" s="282">
        <v>100</v>
      </c>
      <c r="AD21" s="282">
        <v>289</v>
      </c>
      <c r="AE21" s="282">
        <v>355</v>
      </c>
      <c r="AF21" s="284" t="s">
        <v>136</v>
      </c>
      <c r="AG21" s="284" t="s">
        <v>136</v>
      </c>
      <c r="AH21" s="284" t="s">
        <v>136</v>
      </c>
      <c r="AI21" s="284" t="s">
        <v>136</v>
      </c>
      <c r="AJ21" s="282">
        <v>18.8</v>
      </c>
      <c r="AK21" s="282">
        <v>285</v>
      </c>
      <c r="AL21" s="284" t="s">
        <v>136</v>
      </c>
      <c r="AM21" s="284" t="s">
        <v>136</v>
      </c>
      <c r="AN21" s="284" t="s">
        <v>61</v>
      </c>
      <c r="AO21" s="282">
        <v>67</v>
      </c>
      <c r="AP21" s="282">
        <v>32.5</v>
      </c>
      <c r="AQ21" s="284" t="s">
        <v>136</v>
      </c>
      <c r="AR21" s="284" t="s">
        <v>136</v>
      </c>
      <c r="AS21" s="282">
        <v>275</v>
      </c>
      <c r="AT21" s="284" t="s">
        <v>136</v>
      </c>
      <c r="AU21" s="284" t="s">
        <v>136</v>
      </c>
      <c r="AV21" s="284" t="s">
        <v>61</v>
      </c>
      <c r="AW21" s="282">
        <v>149</v>
      </c>
      <c r="AX21" s="282">
        <v>235</v>
      </c>
      <c r="AY21" s="284" t="s">
        <v>136</v>
      </c>
      <c r="AZ21" s="284" t="s">
        <v>136</v>
      </c>
      <c r="BA21" s="282">
        <v>65.900000000000006</v>
      </c>
      <c r="BB21" s="282">
        <v>88.6</v>
      </c>
      <c r="BC21" s="284" t="s">
        <v>136</v>
      </c>
      <c r="BD21" s="284" t="s">
        <v>136</v>
      </c>
      <c r="BE21" s="284" t="s">
        <v>136</v>
      </c>
      <c r="BF21" s="284" t="s">
        <v>136</v>
      </c>
      <c r="BG21" s="284" t="s">
        <v>136</v>
      </c>
      <c r="BH21" s="282">
        <v>38.200000000000003</v>
      </c>
      <c r="BI21" s="282">
        <v>11.1</v>
      </c>
      <c r="BJ21" s="282">
        <v>280</v>
      </c>
      <c r="BK21" s="282">
        <v>317</v>
      </c>
      <c r="BL21" s="282">
        <v>319</v>
      </c>
      <c r="BM21" s="282">
        <v>477</v>
      </c>
      <c r="BN21" s="282">
        <v>64.099999999999994</v>
      </c>
      <c r="BO21" s="282">
        <v>91.8</v>
      </c>
      <c r="BP21" s="282">
        <v>392</v>
      </c>
      <c r="BQ21" s="282">
        <v>336</v>
      </c>
      <c r="BR21" s="282">
        <v>367</v>
      </c>
      <c r="BS21" s="282">
        <v>452</v>
      </c>
      <c r="BT21" s="282">
        <v>445</v>
      </c>
      <c r="BU21" s="284" t="s">
        <v>61</v>
      </c>
      <c r="BV21" s="282">
        <v>455</v>
      </c>
      <c r="BW21" s="282">
        <v>398</v>
      </c>
      <c r="BX21" s="282">
        <v>459</v>
      </c>
      <c r="BY21" s="282">
        <v>359</v>
      </c>
      <c r="BZ21" s="282">
        <v>69.099999999999994</v>
      </c>
      <c r="CA21" s="284" t="s">
        <v>136</v>
      </c>
      <c r="CB21" s="282">
        <v>447</v>
      </c>
      <c r="CC21" s="282">
        <v>174</v>
      </c>
      <c r="CD21" s="282">
        <v>209</v>
      </c>
      <c r="CE21" s="282">
        <v>251</v>
      </c>
      <c r="CF21" s="282">
        <v>369</v>
      </c>
      <c r="CG21" s="282">
        <v>297</v>
      </c>
      <c r="CH21" s="282">
        <v>327</v>
      </c>
      <c r="CI21" s="284" t="s">
        <v>136</v>
      </c>
      <c r="CJ21" s="284" t="s">
        <v>1018</v>
      </c>
      <c r="CK21" s="282">
        <v>254</v>
      </c>
      <c r="CL21" s="284" t="s">
        <v>1024</v>
      </c>
      <c r="CM21" s="281" t="s">
        <v>3</v>
      </c>
      <c r="CN21" s="192" t="s">
        <v>229</v>
      </c>
      <c r="CO21" s="192" t="s">
        <v>136</v>
      </c>
      <c r="CP21" s="192" t="s">
        <v>229</v>
      </c>
      <c r="CQ21" s="192" t="s">
        <v>136</v>
      </c>
      <c r="CR21" s="192" t="s">
        <v>229</v>
      </c>
      <c r="CS21" s="192" t="s">
        <v>136</v>
      </c>
      <c r="CT21" s="192" t="s">
        <v>63</v>
      </c>
      <c r="CU21" s="192" t="s">
        <v>136</v>
      </c>
      <c r="CV21" s="192" t="s">
        <v>229</v>
      </c>
      <c r="CW21" s="192" t="s">
        <v>136</v>
      </c>
      <c r="CX21" s="192" t="s">
        <v>136</v>
      </c>
      <c r="CY21" s="192" t="s">
        <v>136</v>
      </c>
      <c r="CZ21" s="192" t="s">
        <v>136</v>
      </c>
      <c r="DA21" s="192" t="s">
        <v>136</v>
      </c>
      <c r="DB21" s="192" t="s">
        <v>136</v>
      </c>
      <c r="DC21" s="192" t="s">
        <v>136</v>
      </c>
      <c r="DD21" s="192" t="s">
        <v>63</v>
      </c>
      <c r="DE21" s="192" t="s">
        <v>136</v>
      </c>
      <c r="DF21" s="192" t="s">
        <v>136</v>
      </c>
      <c r="DG21" s="192" t="s">
        <v>1207</v>
      </c>
      <c r="DH21" s="192" t="s">
        <v>1207</v>
      </c>
      <c r="DI21" s="192" t="s">
        <v>1207</v>
      </c>
      <c r="DJ21" s="192" t="s">
        <v>136</v>
      </c>
      <c r="DK21" s="192" t="s">
        <v>1207</v>
      </c>
      <c r="DL21" s="192" t="s">
        <v>1207</v>
      </c>
      <c r="DM21" s="192" t="s">
        <v>1207</v>
      </c>
      <c r="DN21" s="192" t="s">
        <v>1207</v>
      </c>
      <c r="DO21" s="192" t="s">
        <v>1207</v>
      </c>
      <c r="DP21" s="192" t="s">
        <v>1207</v>
      </c>
      <c r="DQ21" s="192" t="s">
        <v>1207</v>
      </c>
      <c r="DR21" s="192" t="s">
        <v>1207</v>
      </c>
      <c r="DS21" s="192" t="s">
        <v>1207</v>
      </c>
      <c r="DT21" s="192" t="s">
        <v>1207</v>
      </c>
      <c r="DU21" s="192" t="s">
        <v>136</v>
      </c>
      <c r="DV21" s="192" t="s">
        <v>136</v>
      </c>
      <c r="DW21" s="192" t="s">
        <v>1207</v>
      </c>
      <c r="DX21" s="192" t="s">
        <v>1207</v>
      </c>
      <c r="DY21" s="192" t="s">
        <v>1207</v>
      </c>
      <c r="DZ21" s="192" t="s">
        <v>1207</v>
      </c>
      <c r="EA21" s="192" t="s">
        <v>1207</v>
      </c>
      <c r="EB21" s="192" t="s">
        <v>1207</v>
      </c>
      <c r="EC21" s="192" t="s">
        <v>1207</v>
      </c>
      <c r="ED21" s="192" t="s">
        <v>1207</v>
      </c>
      <c r="EE21" s="192" t="s">
        <v>136</v>
      </c>
      <c r="EF21" s="192" t="s">
        <v>1207</v>
      </c>
      <c r="EG21" s="192" t="s">
        <v>136</v>
      </c>
      <c r="EH21" s="192" t="s">
        <v>1207</v>
      </c>
      <c r="EI21" s="192" t="s">
        <v>136</v>
      </c>
      <c r="EJ21" s="192" t="s">
        <v>1207</v>
      </c>
      <c r="EK21" s="192" t="s">
        <v>1207</v>
      </c>
      <c r="EL21" s="192" t="s">
        <v>136</v>
      </c>
      <c r="EM21" s="192" t="s">
        <v>136</v>
      </c>
      <c r="EN21" s="192" t="s">
        <v>1207</v>
      </c>
      <c r="EO21" s="192" t="s">
        <v>1207</v>
      </c>
      <c r="EP21" s="192" t="s">
        <v>1207</v>
      </c>
      <c r="EQ21" s="192" t="s">
        <v>1207</v>
      </c>
      <c r="ER21" s="192" t="s">
        <v>136</v>
      </c>
      <c r="ES21" s="192" t="s">
        <v>1207</v>
      </c>
      <c r="ET21" s="192" t="s">
        <v>1207</v>
      </c>
      <c r="EU21" s="192" t="s">
        <v>1207</v>
      </c>
      <c r="EV21" s="192" t="s">
        <v>1207</v>
      </c>
      <c r="EW21" s="192" t="s">
        <v>1207</v>
      </c>
      <c r="EX21" s="192" t="s">
        <v>1207</v>
      </c>
      <c r="EY21" s="192" t="s">
        <v>1207</v>
      </c>
      <c r="EZ21" s="192" t="s">
        <v>1207</v>
      </c>
      <c r="FA21" s="192" t="s">
        <v>1207</v>
      </c>
      <c r="FB21" s="192" t="s">
        <v>1207</v>
      </c>
      <c r="FC21" s="192" t="s">
        <v>1207</v>
      </c>
      <c r="FD21" s="192" t="s">
        <v>1207</v>
      </c>
      <c r="FE21" s="192" t="s">
        <v>1207</v>
      </c>
      <c r="FF21" s="192" t="s">
        <v>1207</v>
      </c>
      <c r="FG21" s="192" t="s">
        <v>136</v>
      </c>
      <c r="FH21" s="192" t="s">
        <v>1207</v>
      </c>
      <c r="FI21" s="192" t="s">
        <v>1207</v>
      </c>
      <c r="FJ21" s="192" t="s">
        <v>1207</v>
      </c>
      <c r="FK21" s="192" t="s">
        <v>136</v>
      </c>
      <c r="FL21" s="192" t="s">
        <v>1207</v>
      </c>
      <c r="FM21" s="192" t="s">
        <v>1207</v>
      </c>
      <c r="FN21" s="192" t="s">
        <v>1207</v>
      </c>
      <c r="FO21" s="192" t="s">
        <v>1207</v>
      </c>
      <c r="FP21" s="192" t="s">
        <v>1207</v>
      </c>
      <c r="FQ21" s="192" t="s">
        <v>1207</v>
      </c>
      <c r="FR21" s="192" t="s">
        <v>1207</v>
      </c>
      <c r="FS21" s="192" t="s">
        <v>1207</v>
      </c>
      <c r="FT21" s="192" t="s">
        <v>1207</v>
      </c>
      <c r="FU21" s="192" t="s">
        <v>136</v>
      </c>
      <c r="FV21" s="192" t="s">
        <v>1207</v>
      </c>
      <c r="FW21" s="192" t="s">
        <v>1207</v>
      </c>
      <c r="FX21" s="192" t="s">
        <v>136</v>
      </c>
      <c r="FY21" s="192" t="s">
        <v>136</v>
      </c>
      <c r="FZ21" s="192" t="s">
        <v>1207</v>
      </c>
      <c r="GA21" s="192" t="s">
        <v>1207</v>
      </c>
      <c r="GB21" s="192" t="s">
        <v>136</v>
      </c>
      <c r="GC21" s="192" t="s">
        <v>136</v>
      </c>
      <c r="GD21" s="192" t="s">
        <v>1207</v>
      </c>
      <c r="GE21" s="192" t="s">
        <v>136</v>
      </c>
      <c r="GF21" s="192" t="s">
        <v>1207</v>
      </c>
      <c r="GG21" s="192" t="s">
        <v>1207</v>
      </c>
      <c r="GH21" s="192" t="s">
        <v>1207</v>
      </c>
      <c r="GI21" s="192" t="s">
        <v>1207</v>
      </c>
      <c r="GJ21" s="192" t="s">
        <v>1207</v>
      </c>
      <c r="GK21" s="192" t="s">
        <v>136</v>
      </c>
      <c r="GL21" s="192" t="s">
        <v>1207</v>
      </c>
      <c r="GM21" s="192" t="s">
        <v>136</v>
      </c>
      <c r="GN21" s="192" t="s">
        <v>1207</v>
      </c>
      <c r="GO21" s="192" t="s">
        <v>1207</v>
      </c>
      <c r="GP21" s="192" t="s">
        <v>136</v>
      </c>
      <c r="GQ21" s="192" t="s">
        <v>1207</v>
      </c>
      <c r="GR21" s="192" t="s">
        <v>136</v>
      </c>
      <c r="GS21" s="192" t="s">
        <v>1207</v>
      </c>
      <c r="GT21" s="192" t="s">
        <v>136</v>
      </c>
      <c r="GU21" s="192" t="s">
        <v>1207</v>
      </c>
      <c r="GV21" s="192" t="s">
        <v>1207</v>
      </c>
      <c r="GW21" s="192" t="s">
        <v>136</v>
      </c>
      <c r="GX21" s="192" t="s">
        <v>1207</v>
      </c>
      <c r="GY21" s="192" t="s">
        <v>1207</v>
      </c>
      <c r="GZ21" s="192" t="s">
        <v>136</v>
      </c>
      <c r="HA21" s="192" t="s">
        <v>1207</v>
      </c>
      <c r="HB21" s="192" t="s">
        <v>136</v>
      </c>
      <c r="HC21" s="192" t="s">
        <v>1207</v>
      </c>
      <c r="HD21" s="192" t="s">
        <v>392</v>
      </c>
      <c r="HE21" s="192" t="s">
        <v>1207</v>
      </c>
      <c r="HF21" s="192" t="s">
        <v>136</v>
      </c>
      <c r="HG21" s="192" t="s">
        <v>1207</v>
      </c>
      <c r="HH21" s="192" t="s">
        <v>1207</v>
      </c>
      <c r="HI21" s="192" t="s">
        <v>1207</v>
      </c>
      <c r="HJ21" s="192" t="s">
        <v>1207</v>
      </c>
      <c r="HK21" s="192" t="s">
        <v>1207</v>
      </c>
      <c r="HL21" s="192" t="s">
        <v>136</v>
      </c>
      <c r="HM21" s="192" t="s">
        <v>1207</v>
      </c>
      <c r="HN21" s="192" t="s">
        <v>1207</v>
      </c>
      <c r="HO21" s="192" t="s">
        <v>1207</v>
      </c>
      <c r="HP21" s="192" t="s">
        <v>1207</v>
      </c>
      <c r="HQ21" s="192" t="s">
        <v>136</v>
      </c>
      <c r="HR21" s="192" t="s">
        <v>1207</v>
      </c>
      <c r="HS21" s="192" t="s">
        <v>136</v>
      </c>
      <c r="HT21" s="192" t="s">
        <v>1207</v>
      </c>
      <c r="HU21" s="192" t="s">
        <v>1207</v>
      </c>
      <c r="HV21" s="192" t="s">
        <v>1207</v>
      </c>
      <c r="HW21" s="192" t="s">
        <v>1207</v>
      </c>
      <c r="HX21" s="192" t="s">
        <v>136</v>
      </c>
      <c r="HY21" s="192" t="s">
        <v>1207</v>
      </c>
      <c r="HZ21" s="192" t="s">
        <v>1207</v>
      </c>
      <c r="IA21" s="192" t="s">
        <v>136</v>
      </c>
      <c r="IB21" s="192" t="s">
        <v>136</v>
      </c>
      <c r="IC21" s="192" t="s">
        <v>1207</v>
      </c>
      <c r="ID21" s="192" t="s">
        <v>1207</v>
      </c>
      <c r="IE21" s="192" t="s">
        <v>1207</v>
      </c>
      <c r="IF21" s="192" t="s">
        <v>1207</v>
      </c>
      <c r="IG21" s="192" t="s">
        <v>136</v>
      </c>
      <c r="IH21" s="192" t="s">
        <v>1207</v>
      </c>
      <c r="II21" s="192" t="s">
        <v>136</v>
      </c>
      <c r="IJ21" s="192" t="s">
        <v>1207</v>
      </c>
      <c r="IK21" s="192" t="s">
        <v>1207</v>
      </c>
      <c r="IL21" s="192" t="s">
        <v>136</v>
      </c>
      <c r="IM21" s="192" t="s">
        <v>1207</v>
      </c>
      <c r="IN21" s="192" t="s">
        <v>136</v>
      </c>
      <c r="IO21" s="192" t="s">
        <v>1207</v>
      </c>
      <c r="IP21" s="192" t="s">
        <v>1207</v>
      </c>
      <c r="IQ21" s="192" t="s">
        <v>136</v>
      </c>
      <c r="IR21" s="192" t="s">
        <v>1207</v>
      </c>
      <c r="IS21" s="192" t="s">
        <v>1207</v>
      </c>
      <c r="IT21" s="192" t="s">
        <v>1207</v>
      </c>
      <c r="IU21" s="192" t="s">
        <v>136</v>
      </c>
      <c r="IV21" s="192" t="s">
        <v>1207</v>
      </c>
      <c r="IW21" s="192" t="s">
        <v>1207</v>
      </c>
      <c r="IX21" s="192" t="s">
        <v>1207</v>
      </c>
      <c r="IY21" s="192" t="s">
        <v>136</v>
      </c>
      <c r="IZ21" s="192" t="s">
        <v>1207</v>
      </c>
      <c r="JA21" s="192" t="s">
        <v>1207</v>
      </c>
      <c r="JB21" s="192" t="s">
        <v>136</v>
      </c>
      <c r="JC21" s="192" t="s">
        <v>136</v>
      </c>
      <c r="JD21" s="192" t="s">
        <v>1207</v>
      </c>
      <c r="JE21" s="192" t="s">
        <v>136</v>
      </c>
      <c r="JF21" s="192" t="s">
        <v>1207</v>
      </c>
      <c r="JG21" s="192" t="s">
        <v>136</v>
      </c>
      <c r="JH21" s="192" t="s">
        <v>1207</v>
      </c>
      <c r="JI21" s="192" t="s">
        <v>1207</v>
      </c>
      <c r="JJ21" s="192" t="s">
        <v>1207</v>
      </c>
      <c r="JK21" s="192" t="s">
        <v>1207</v>
      </c>
      <c r="JL21" s="192" t="s">
        <v>1207</v>
      </c>
      <c r="JM21" s="192" t="s">
        <v>1207</v>
      </c>
      <c r="JN21" s="192" t="s">
        <v>1207</v>
      </c>
      <c r="JO21" s="192" t="s">
        <v>1207</v>
      </c>
      <c r="JP21" s="192" t="s">
        <v>1207</v>
      </c>
      <c r="JQ21" s="192" t="s">
        <v>1207</v>
      </c>
      <c r="JR21" s="192" t="s">
        <v>136</v>
      </c>
      <c r="JS21" s="192" t="s">
        <v>1207</v>
      </c>
      <c r="JT21" s="192" t="s">
        <v>1207</v>
      </c>
      <c r="JU21" s="192" t="s">
        <v>136</v>
      </c>
      <c r="JV21" s="192" t="s">
        <v>1207</v>
      </c>
      <c r="JW21" s="192" t="s">
        <v>1207</v>
      </c>
      <c r="JX21" s="192" t="s">
        <v>1207</v>
      </c>
      <c r="JY21" s="192" t="s">
        <v>1207</v>
      </c>
      <c r="JZ21" s="192" t="s">
        <v>136</v>
      </c>
      <c r="KA21" s="192" t="s">
        <v>1207</v>
      </c>
      <c r="KB21" s="192" t="s">
        <v>1207</v>
      </c>
      <c r="KC21" s="192" t="s">
        <v>1207</v>
      </c>
      <c r="KD21" s="192" t="s">
        <v>136</v>
      </c>
      <c r="KE21" s="192" t="s">
        <v>1207</v>
      </c>
      <c r="KF21" s="192" t="s">
        <v>136</v>
      </c>
      <c r="KG21" s="192" t="s">
        <v>1207</v>
      </c>
      <c r="KH21" s="192" t="s">
        <v>1207</v>
      </c>
      <c r="KI21" s="192" t="s">
        <v>136</v>
      </c>
    </row>
    <row r="22" spans="1:295" s="16" customFormat="1" ht="13.5" x14ac:dyDescent="0.25">
      <c r="A22" s="268" t="s">
        <v>1278</v>
      </c>
      <c r="B22" s="269" t="str">
        <f>VLOOKUP(A22,Units!$B$2:$C$230,2,FALSE)</f>
        <v>mg/L</v>
      </c>
      <c r="C22" s="281" t="s">
        <v>1043</v>
      </c>
      <c r="D22" s="282">
        <v>652</v>
      </c>
      <c r="E22" s="282">
        <v>240</v>
      </c>
      <c r="F22" s="282">
        <v>0.47</v>
      </c>
      <c r="G22" s="282">
        <v>0.32</v>
      </c>
      <c r="H22" s="282">
        <v>0.02</v>
      </c>
      <c r="I22" s="282">
        <v>0.04</v>
      </c>
      <c r="J22" s="282">
        <v>0.53</v>
      </c>
      <c r="K22" s="282">
        <v>0.12</v>
      </c>
      <c r="L22" s="282">
        <v>0.1</v>
      </c>
      <c r="M22" s="284" t="s">
        <v>61</v>
      </c>
      <c r="N22" s="282">
        <v>0.16</v>
      </c>
      <c r="O22" s="282">
        <v>0.08</v>
      </c>
      <c r="P22" s="282">
        <v>0.02</v>
      </c>
      <c r="Q22" s="284" t="s">
        <v>87</v>
      </c>
      <c r="R22" s="282">
        <v>0.06</v>
      </c>
      <c r="S22" s="282">
        <v>6.6E-3</v>
      </c>
      <c r="T22" s="284" t="s">
        <v>87</v>
      </c>
      <c r="U22" s="284" t="s">
        <v>87</v>
      </c>
      <c r="V22" s="284" t="s">
        <v>87</v>
      </c>
      <c r="W22" s="284" t="s">
        <v>87</v>
      </c>
      <c r="X22" s="282">
        <v>0.25</v>
      </c>
      <c r="Y22" s="284" t="s">
        <v>87</v>
      </c>
      <c r="Z22" s="284" t="s">
        <v>87</v>
      </c>
      <c r="AA22" s="284" t="s">
        <v>87</v>
      </c>
      <c r="AB22" s="282">
        <v>10.9</v>
      </c>
      <c r="AC22" s="282">
        <v>11.5</v>
      </c>
      <c r="AD22" s="282">
        <v>0.11</v>
      </c>
      <c r="AE22" s="282">
        <v>0.19</v>
      </c>
      <c r="AF22" s="282">
        <v>1.49</v>
      </c>
      <c r="AG22" s="282">
        <v>1.01</v>
      </c>
      <c r="AH22" s="282">
        <v>0.98</v>
      </c>
      <c r="AI22" s="282">
        <v>0.48</v>
      </c>
      <c r="AJ22" s="282">
        <v>0.98</v>
      </c>
      <c r="AK22" s="282">
        <v>0.06</v>
      </c>
      <c r="AL22" s="282">
        <v>1.19</v>
      </c>
      <c r="AM22" s="282">
        <v>2.6</v>
      </c>
      <c r="AN22" s="284" t="s">
        <v>61</v>
      </c>
      <c r="AO22" s="284" t="s">
        <v>87</v>
      </c>
      <c r="AP22" s="282">
        <v>3.22</v>
      </c>
      <c r="AQ22" s="282">
        <v>4.76</v>
      </c>
      <c r="AR22" s="282">
        <v>3.36</v>
      </c>
      <c r="AS22" s="282">
        <v>0.17</v>
      </c>
      <c r="AT22" s="282">
        <v>0.17</v>
      </c>
      <c r="AU22" s="282">
        <v>2.2599999999999998</v>
      </c>
      <c r="AV22" s="284" t="s">
        <v>61</v>
      </c>
      <c r="AW22" s="282">
        <v>0.65</v>
      </c>
      <c r="AX22" s="282">
        <v>0.26</v>
      </c>
      <c r="AY22" s="282">
        <v>1.43</v>
      </c>
      <c r="AZ22" s="282">
        <v>0.86</v>
      </c>
      <c r="BA22" s="282">
        <v>0.19</v>
      </c>
      <c r="BB22" s="282">
        <v>0.19</v>
      </c>
      <c r="BC22" s="282">
        <v>3.15</v>
      </c>
      <c r="BD22" s="282">
        <v>9.44</v>
      </c>
      <c r="BE22" s="282">
        <v>9.51</v>
      </c>
      <c r="BF22" s="282">
        <v>6.08</v>
      </c>
      <c r="BG22" s="282">
        <v>0.74</v>
      </c>
      <c r="BH22" s="282">
        <v>0.51</v>
      </c>
      <c r="BI22" s="282">
        <v>0.74</v>
      </c>
      <c r="BJ22" s="282">
        <v>0.28999999999999998</v>
      </c>
      <c r="BK22" s="282">
        <v>0.49</v>
      </c>
      <c r="BL22" s="282">
        <v>0.92</v>
      </c>
      <c r="BM22" s="282">
        <v>1.51</v>
      </c>
      <c r="BN22" s="283">
        <v>1.49</v>
      </c>
      <c r="BO22" s="282">
        <v>0.37</v>
      </c>
      <c r="BP22" s="282">
        <v>0.06</v>
      </c>
      <c r="BQ22" s="282">
        <v>0.79</v>
      </c>
      <c r="BR22" s="282">
        <v>0.68</v>
      </c>
      <c r="BS22" s="282">
        <v>0.68</v>
      </c>
      <c r="BT22" s="282">
        <v>0.91</v>
      </c>
      <c r="BU22" s="284" t="s">
        <v>61</v>
      </c>
      <c r="BV22" s="282">
        <v>0.92</v>
      </c>
      <c r="BW22" s="282">
        <v>0.7</v>
      </c>
      <c r="BX22" s="282">
        <v>0.91</v>
      </c>
      <c r="BY22" s="282">
        <v>0.48</v>
      </c>
      <c r="BZ22" s="284" t="s">
        <v>87</v>
      </c>
      <c r="CA22" s="282">
        <v>0.72</v>
      </c>
      <c r="CB22" s="282">
        <v>0.72</v>
      </c>
      <c r="CC22" s="284" t="s">
        <v>87</v>
      </c>
      <c r="CD22" s="284" t="s">
        <v>87</v>
      </c>
      <c r="CE22" s="282">
        <v>0.02</v>
      </c>
      <c r="CF22" s="282">
        <v>9.4999999999999998E-3</v>
      </c>
      <c r="CG22" s="282">
        <v>0.09</v>
      </c>
      <c r="CH22" s="284" t="s">
        <v>87</v>
      </c>
      <c r="CI22" s="282">
        <v>0.21</v>
      </c>
      <c r="CJ22" s="282">
        <v>1.1499999999999999</v>
      </c>
      <c r="CK22" s="282">
        <v>0.02</v>
      </c>
      <c r="CL22" s="282">
        <v>1.19</v>
      </c>
      <c r="CM22" s="281" t="s">
        <v>4</v>
      </c>
      <c r="CN22" s="191">
        <v>620</v>
      </c>
      <c r="CO22" s="191">
        <v>579</v>
      </c>
      <c r="CP22" s="191">
        <v>621</v>
      </c>
      <c r="CQ22" s="191">
        <v>517</v>
      </c>
      <c r="CR22" s="191">
        <v>686</v>
      </c>
      <c r="CS22" s="191">
        <v>688</v>
      </c>
      <c r="CT22" s="191">
        <v>394</v>
      </c>
      <c r="CU22" s="191">
        <v>396</v>
      </c>
      <c r="CV22" s="191">
        <v>1180</v>
      </c>
      <c r="CW22" s="191">
        <v>1160</v>
      </c>
      <c r="CX22" s="191">
        <v>61.9</v>
      </c>
      <c r="CY22" s="191">
        <v>63.7</v>
      </c>
      <c r="CZ22" s="191">
        <v>63.7</v>
      </c>
      <c r="DA22" s="191">
        <v>63.1</v>
      </c>
      <c r="DB22" s="191">
        <v>63.1</v>
      </c>
      <c r="DC22" s="191">
        <v>63</v>
      </c>
      <c r="DD22" s="191">
        <v>11.1</v>
      </c>
      <c r="DE22" s="191">
        <v>77.7</v>
      </c>
      <c r="DF22" s="191">
        <v>1560</v>
      </c>
      <c r="DG22" s="192" t="s">
        <v>1207</v>
      </c>
      <c r="DH22" s="192" t="s">
        <v>1207</v>
      </c>
      <c r="DI22" s="192" t="s">
        <v>1207</v>
      </c>
      <c r="DJ22" s="192" t="s">
        <v>136</v>
      </c>
      <c r="DK22" s="192" t="s">
        <v>1207</v>
      </c>
      <c r="DL22" s="192" t="s">
        <v>1207</v>
      </c>
      <c r="DM22" s="192" t="s">
        <v>1207</v>
      </c>
      <c r="DN22" s="192" t="s">
        <v>1207</v>
      </c>
      <c r="DO22" s="192" t="s">
        <v>1207</v>
      </c>
      <c r="DP22" s="192" t="s">
        <v>1207</v>
      </c>
      <c r="DQ22" s="192" t="s">
        <v>1207</v>
      </c>
      <c r="DR22" s="192" t="s">
        <v>1207</v>
      </c>
      <c r="DS22" s="192" t="s">
        <v>1207</v>
      </c>
      <c r="DT22" s="192" t="s">
        <v>1207</v>
      </c>
      <c r="DU22" s="191">
        <v>199</v>
      </c>
      <c r="DV22" s="191">
        <v>126</v>
      </c>
      <c r="DW22" s="192" t="s">
        <v>1207</v>
      </c>
      <c r="DX22" s="192" t="s">
        <v>1207</v>
      </c>
      <c r="DY22" s="192" t="s">
        <v>1207</v>
      </c>
      <c r="DZ22" s="192" t="s">
        <v>1207</v>
      </c>
      <c r="EA22" s="192" t="s">
        <v>1207</v>
      </c>
      <c r="EB22" s="192" t="s">
        <v>1207</v>
      </c>
      <c r="EC22" s="192" t="s">
        <v>1207</v>
      </c>
      <c r="ED22" s="192" t="s">
        <v>1207</v>
      </c>
      <c r="EE22" s="191">
        <v>40.299999999999997</v>
      </c>
      <c r="EF22" s="192" t="s">
        <v>1207</v>
      </c>
      <c r="EG22" s="191">
        <v>108</v>
      </c>
      <c r="EH22" s="192" t="s">
        <v>1207</v>
      </c>
      <c r="EI22" s="191">
        <v>95.5</v>
      </c>
      <c r="EJ22" s="192" t="s">
        <v>1207</v>
      </c>
      <c r="EK22" s="192" t="s">
        <v>1207</v>
      </c>
      <c r="EL22" s="191">
        <v>42.3</v>
      </c>
      <c r="EM22" s="191">
        <v>3.5</v>
      </c>
      <c r="EN22" s="192" t="s">
        <v>1207</v>
      </c>
      <c r="EO22" s="192" t="s">
        <v>1207</v>
      </c>
      <c r="EP22" s="192" t="s">
        <v>1207</v>
      </c>
      <c r="EQ22" s="192" t="s">
        <v>1207</v>
      </c>
      <c r="ER22" s="191">
        <v>433</v>
      </c>
      <c r="ES22" s="192" t="s">
        <v>1207</v>
      </c>
      <c r="ET22" s="192" t="s">
        <v>1207</v>
      </c>
      <c r="EU22" s="192" t="s">
        <v>1207</v>
      </c>
      <c r="EV22" s="192" t="s">
        <v>1207</v>
      </c>
      <c r="EW22" s="192" t="s">
        <v>1207</v>
      </c>
      <c r="EX22" s="192" t="s">
        <v>1207</v>
      </c>
      <c r="EY22" s="192" t="s">
        <v>1207</v>
      </c>
      <c r="EZ22" s="192" t="s">
        <v>1207</v>
      </c>
      <c r="FA22" s="192" t="s">
        <v>1207</v>
      </c>
      <c r="FB22" s="192" t="s">
        <v>1207</v>
      </c>
      <c r="FC22" s="192" t="s">
        <v>1207</v>
      </c>
      <c r="FD22" s="192" t="s">
        <v>1207</v>
      </c>
      <c r="FE22" s="192" t="s">
        <v>1207</v>
      </c>
      <c r="FF22" s="192" t="s">
        <v>1207</v>
      </c>
      <c r="FG22" s="192" t="s">
        <v>136</v>
      </c>
      <c r="FH22" s="192" t="s">
        <v>1207</v>
      </c>
      <c r="FI22" s="192" t="s">
        <v>1207</v>
      </c>
      <c r="FJ22" s="192" t="s">
        <v>1207</v>
      </c>
      <c r="FK22" s="191">
        <v>83</v>
      </c>
      <c r="FL22" s="192" t="s">
        <v>1207</v>
      </c>
      <c r="FM22" s="192" t="s">
        <v>1207</v>
      </c>
      <c r="FN22" s="192" t="s">
        <v>1207</v>
      </c>
      <c r="FO22" s="192" t="s">
        <v>1207</v>
      </c>
      <c r="FP22" s="192" t="s">
        <v>1207</v>
      </c>
      <c r="FQ22" s="192" t="s">
        <v>1207</v>
      </c>
      <c r="FR22" s="192" t="s">
        <v>1207</v>
      </c>
      <c r="FS22" s="192" t="s">
        <v>1207</v>
      </c>
      <c r="FT22" s="192" t="s">
        <v>1207</v>
      </c>
      <c r="FU22" s="192" t="s">
        <v>136</v>
      </c>
      <c r="FV22" s="192" t="s">
        <v>1207</v>
      </c>
      <c r="FW22" s="192" t="s">
        <v>1207</v>
      </c>
      <c r="FX22" s="192" t="s">
        <v>136</v>
      </c>
      <c r="FY22" s="192" t="s">
        <v>136</v>
      </c>
      <c r="FZ22" s="192" t="s">
        <v>1207</v>
      </c>
      <c r="GA22" s="192" t="s">
        <v>1207</v>
      </c>
      <c r="GB22" s="191">
        <v>456</v>
      </c>
      <c r="GC22" s="191">
        <v>456</v>
      </c>
      <c r="GD22" s="192" t="s">
        <v>1207</v>
      </c>
      <c r="GE22" s="191">
        <v>183</v>
      </c>
      <c r="GF22" s="192" t="s">
        <v>1207</v>
      </c>
      <c r="GG22" s="192" t="s">
        <v>1207</v>
      </c>
      <c r="GH22" s="192" t="s">
        <v>1207</v>
      </c>
      <c r="GI22" s="192" t="s">
        <v>1207</v>
      </c>
      <c r="GJ22" s="192" t="s">
        <v>1207</v>
      </c>
      <c r="GK22" s="191">
        <v>382</v>
      </c>
      <c r="GL22" s="192" t="s">
        <v>1207</v>
      </c>
      <c r="GM22" s="192" t="s">
        <v>136</v>
      </c>
      <c r="GN22" s="192" t="s">
        <v>1207</v>
      </c>
      <c r="GO22" s="192" t="s">
        <v>1207</v>
      </c>
      <c r="GP22" s="191">
        <v>95.7</v>
      </c>
      <c r="GQ22" s="192" t="s">
        <v>1207</v>
      </c>
      <c r="GR22" s="191">
        <v>209</v>
      </c>
      <c r="GS22" s="192" t="s">
        <v>1207</v>
      </c>
      <c r="GT22" s="191">
        <v>232</v>
      </c>
      <c r="GU22" s="192" t="s">
        <v>1207</v>
      </c>
      <c r="GV22" s="192" t="s">
        <v>1207</v>
      </c>
      <c r="GW22" s="191">
        <v>225</v>
      </c>
      <c r="GX22" s="192" t="s">
        <v>1207</v>
      </c>
      <c r="GY22" s="192" t="s">
        <v>1207</v>
      </c>
      <c r="GZ22" s="191">
        <v>196</v>
      </c>
      <c r="HA22" s="192" t="s">
        <v>1207</v>
      </c>
      <c r="HB22" s="191">
        <v>209</v>
      </c>
      <c r="HC22" s="192" t="s">
        <v>1207</v>
      </c>
      <c r="HD22" s="192" t="s">
        <v>392</v>
      </c>
      <c r="HE22" s="192" t="s">
        <v>1207</v>
      </c>
      <c r="HF22" s="192" t="s">
        <v>136</v>
      </c>
      <c r="HG22" s="192" t="s">
        <v>1207</v>
      </c>
      <c r="HH22" s="192" t="s">
        <v>1207</v>
      </c>
      <c r="HI22" s="192" t="s">
        <v>1207</v>
      </c>
      <c r="HJ22" s="192" t="s">
        <v>1207</v>
      </c>
      <c r="HK22" s="192" t="s">
        <v>1207</v>
      </c>
      <c r="HL22" s="191">
        <v>94.2</v>
      </c>
      <c r="HM22" s="192" t="s">
        <v>1207</v>
      </c>
      <c r="HN22" s="192" t="s">
        <v>1207</v>
      </c>
      <c r="HO22" s="192" t="s">
        <v>1207</v>
      </c>
      <c r="HP22" s="192" t="s">
        <v>1207</v>
      </c>
      <c r="HQ22" s="191">
        <v>61.9</v>
      </c>
      <c r="HR22" s="192" t="s">
        <v>1207</v>
      </c>
      <c r="HS22" s="191">
        <v>341</v>
      </c>
      <c r="HT22" s="192" t="s">
        <v>1207</v>
      </c>
      <c r="HU22" s="192" t="s">
        <v>1207</v>
      </c>
      <c r="HV22" s="192" t="s">
        <v>1207</v>
      </c>
      <c r="HW22" s="192" t="s">
        <v>1207</v>
      </c>
      <c r="HX22" s="191">
        <v>191</v>
      </c>
      <c r="HY22" s="192" t="s">
        <v>1207</v>
      </c>
      <c r="HZ22" s="192" t="s">
        <v>1207</v>
      </c>
      <c r="IA22" s="191">
        <v>191</v>
      </c>
      <c r="IB22" s="191">
        <v>15.9</v>
      </c>
      <c r="IC22" s="192" t="s">
        <v>1207</v>
      </c>
      <c r="ID22" s="192" t="s">
        <v>1207</v>
      </c>
      <c r="IE22" s="192" t="s">
        <v>1207</v>
      </c>
      <c r="IF22" s="192" t="s">
        <v>1207</v>
      </c>
      <c r="IG22" s="192" t="s">
        <v>136</v>
      </c>
      <c r="IH22" s="192" t="s">
        <v>1207</v>
      </c>
      <c r="II22" s="191">
        <v>80.3</v>
      </c>
      <c r="IJ22" s="192" t="s">
        <v>1207</v>
      </c>
      <c r="IK22" s="192" t="s">
        <v>1207</v>
      </c>
      <c r="IL22" s="191">
        <v>597</v>
      </c>
      <c r="IM22" s="192" t="s">
        <v>1207</v>
      </c>
      <c r="IN22" s="191">
        <v>610</v>
      </c>
      <c r="IO22" s="192" t="s">
        <v>1207</v>
      </c>
      <c r="IP22" s="192" t="s">
        <v>1207</v>
      </c>
      <c r="IQ22" s="191">
        <v>585</v>
      </c>
      <c r="IR22" s="192" t="s">
        <v>1207</v>
      </c>
      <c r="IS22" s="192" t="s">
        <v>1207</v>
      </c>
      <c r="IT22" s="192" t="s">
        <v>1207</v>
      </c>
      <c r="IU22" s="191">
        <v>434</v>
      </c>
      <c r="IV22" s="192" t="s">
        <v>1207</v>
      </c>
      <c r="IW22" s="192" t="s">
        <v>1207</v>
      </c>
      <c r="IX22" s="192" t="s">
        <v>1207</v>
      </c>
      <c r="IY22" s="191">
        <v>610</v>
      </c>
      <c r="IZ22" s="192" t="s">
        <v>1207</v>
      </c>
      <c r="JA22" s="192" t="s">
        <v>1207</v>
      </c>
      <c r="JB22" s="191">
        <v>125</v>
      </c>
      <c r="JC22" s="191">
        <v>1.3</v>
      </c>
      <c r="JD22" s="192" t="s">
        <v>1207</v>
      </c>
      <c r="JE22" s="191">
        <v>143</v>
      </c>
      <c r="JF22" s="192" t="s">
        <v>1207</v>
      </c>
      <c r="JG22" s="191">
        <v>30.7</v>
      </c>
      <c r="JH22" s="192" t="s">
        <v>1207</v>
      </c>
      <c r="JI22" s="192" t="s">
        <v>1207</v>
      </c>
      <c r="JJ22" s="192" t="s">
        <v>1207</v>
      </c>
      <c r="JK22" s="192" t="s">
        <v>1207</v>
      </c>
      <c r="JL22" s="192" t="s">
        <v>1207</v>
      </c>
      <c r="JM22" s="192" t="s">
        <v>1207</v>
      </c>
      <c r="JN22" s="192" t="s">
        <v>1207</v>
      </c>
      <c r="JO22" s="192" t="s">
        <v>1207</v>
      </c>
      <c r="JP22" s="192" t="s">
        <v>1207</v>
      </c>
      <c r="JQ22" s="192" t="s">
        <v>1207</v>
      </c>
      <c r="JR22" s="192" t="s">
        <v>136</v>
      </c>
      <c r="JS22" s="192" t="s">
        <v>1207</v>
      </c>
      <c r="JT22" s="192" t="s">
        <v>1207</v>
      </c>
      <c r="JU22" s="191">
        <v>482</v>
      </c>
      <c r="JV22" s="192" t="s">
        <v>1207</v>
      </c>
      <c r="JW22" s="192" t="s">
        <v>1207</v>
      </c>
      <c r="JX22" s="192" t="s">
        <v>1207</v>
      </c>
      <c r="JY22" s="192" t="s">
        <v>1207</v>
      </c>
      <c r="JZ22" s="192" t="s">
        <v>136</v>
      </c>
      <c r="KA22" s="192" t="s">
        <v>1207</v>
      </c>
      <c r="KB22" s="192" t="s">
        <v>1207</v>
      </c>
      <c r="KC22" s="192" t="s">
        <v>1207</v>
      </c>
      <c r="KD22" s="191">
        <v>284</v>
      </c>
      <c r="KE22" s="192" t="s">
        <v>1207</v>
      </c>
      <c r="KF22" s="191">
        <v>224</v>
      </c>
      <c r="KG22" s="192" t="s">
        <v>1207</v>
      </c>
      <c r="KH22" s="192" t="s">
        <v>1207</v>
      </c>
      <c r="KI22" s="192" t="s">
        <v>136</v>
      </c>
    </row>
    <row r="23" spans="1:295" s="16" customFormat="1" ht="13.9" customHeight="1" x14ac:dyDescent="0.2">
      <c r="A23" s="268" t="s">
        <v>6</v>
      </c>
      <c r="B23" s="269" t="str">
        <f>VLOOKUP(A23,Units!$B$2:$C$230,2,FALSE)</f>
        <v>mg/L</v>
      </c>
      <c r="C23" s="94" t="s">
        <v>1066</v>
      </c>
      <c r="D23" s="282">
        <v>0.04</v>
      </c>
      <c r="E23" s="282">
        <v>0.53</v>
      </c>
      <c r="F23" s="284"/>
      <c r="G23" s="284"/>
      <c r="H23" s="284"/>
      <c r="I23" s="284"/>
      <c r="J23" s="284"/>
      <c r="K23" s="284"/>
      <c r="L23" s="284"/>
      <c r="M23" s="284"/>
      <c r="N23" s="284"/>
      <c r="O23" s="284"/>
      <c r="P23" s="284"/>
      <c r="Q23" s="284"/>
      <c r="R23" s="284"/>
      <c r="S23" s="284"/>
      <c r="T23" s="284"/>
      <c r="U23" s="284"/>
      <c r="V23" s="284"/>
      <c r="W23" s="284"/>
      <c r="X23" s="284"/>
      <c r="Y23" s="284"/>
      <c r="Z23" s="284"/>
      <c r="AA23" s="284"/>
      <c r="AB23" s="284"/>
      <c r="AC23" s="284"/>
      <c r="AD23" s="284"/>
      <c r="AE23" s="284"/>
      <c r="AF23" s="284"/>
      <c r="AG23" s="284"/>
      <c r="AH23" s="284"/>
      <c r="AI23" s="284"/>
      <c r="AJ23" s="284"/>
      <c r="AK23" s="284"/>
      <c r="AL23" s="284"/>
      <c r="AM23" s="284"/>
      <c r="AN23" s="284"/>
      <c r="AO23" s="284"/>
      <c r="AP23" s="284"/>
      <c r="AQ23" s="284"/>
      <c r="AR23" s="284"/>
      <c r="AS23" s="284"/>
      <c r="AT23" s="284"/>
      <c r="AU23" s="284"/>
      <c r="AV23" s="284"/>
      <c r="AW23" s="284"/>
      <c r="AX23" s="284"/>
      <c r="AY23" s="284"/>
      <c r="AZ23" s="284"/>
      <c r="BA23" s="284"/>
      <c r="BB23" s="284"/>
      <c r="BC23" s="284"/>
      <c r="BD23" s="284"/>
      <c r="BE23" s="284"/>
      <c r="BF23" s="284"/>
      <c r="BG23" s="284"/>
      <c r="BH23" s="284"/>
      <c r="BI23" s="284"/>
      <c r="BJ23" s="284"/>
      <c r="BK23" s="284"/>
      <c r="BL23" s="284"/>
      <c r="BM23" s="284"/>
      <c r="BN23" s="284"/>
      <c r="BO23" s="284"/>
      <c r="BP23" s="284"/>
      <c r="BQ23" s="284"/>
      <c r="BR23" s="284"/>
      <c r="BS23" s="284"/>
      <c r="BT23" s="284"/>
      <c r="BU23" s="284"/>
      <c r="BV23" s="284"/>
      <c r="BW23" s="284"/>
      <c r="BX23" s="284"/>
      <c r="BY23" s="284"/>
      <c r="BZ23" s="284"/>
      <c r="CA23" s="284"/>
      <c r="CB23" s="284"/>
      <c r="CC23" s="284"/>
      <c r="CD23" s="284"/>
      <c r="CE23" s="284"/>
      <c r="CF23" s="284"/>
      <c r="CG23" s="284"/>
      <c r="CH23" s="284"/>
      <c r="CI23" s="284"/>
      <c r="CJ23" s="284"/>
      <c r="CK23" s="284"/>
      <c r="CL23" s="284"/>
      <c r="CM23" s="281" t="s">
        <v>6</v>
      </c>
      <c r="CN23" s="191">
        <v>4.1599999999999998E-2</v>
      </c>
      <c r="CO23" s="191">
        <v>2.6599999999999999E-2</v>
      </c>
      <c r="CP23" s="191">
        <v>0.28000000000000003</v>
      </c>
      <c r="CQ23" s="191">
        <v>0.31</v>
      </c>
      <c r="CR23" s="191">
        <v>0.19700000000000001</v>
      </c>
      <c r="CS23" s="191">
        <v>0.45900000000000002</v>
      </c>
      <c r="CT23" s="191">
        <v>6.2399999999999997E-2</v>
      </c>
      <c r="CU23" s="191">
        <v>6.4500000000000002E-2</v>
      </c>
      <c r="CV23" s="191">
        <v>5.3699999999999998E-2</v>
      </c>
      <c r="CW23" s="191">
        <v>6.3700000000000007E-2</v>
      </c>
      <c r="CX23" s="191">
        <v>1.37</v>
      </c>
      <c r="CY23" s="191">
        <v>1.38</v>
      </c>
      <c r="CZ23" s="191">
        <v>1.38</v>
      </c>
      <c r="DA23" s="191">
        <v>1.4</v>
      </c>
      <c r="DB23" s="191">
        <v>1.4</v>
      </c>
      <c r="DC23" s="191">
        <v>1.39</v>
      </c>
      <c r="DD23" s="191">
        <v>1.04</v>
      </c>
      <c r="DE23" s="191">
        <v>1.1599999999999999</v>
      </c>
      <c r="DF23" s="192" t="s">
        <v>1207</v>
      </c>
      <c r="DG23" s="191">
        <v>2.0199999999999999E-2</v>
      </c>
      <c r="DH23" s="192" t="s">
        <v>1207</v>
      </c>
      <c r="DI23" s="192" t="s">
        <v>1207</v>
      </c>
      <c r="DJ23" s="191">
        <v>0.626</v>
      </c>
      <c r="DK23" s="192" t="s">
        <v>1207</v>
      </c>
      <c r="DL23" s="192" t="s">
        <v>1207</v>
      </c>
      <c r="DM23" s="192" t="s">
        <v>1207</v>
      </c>
      <c r="DN23" s="192" t="s">
        <v>1207</v>
      </c>
      <c r="DO23" s="192" t="s">
        <v>1207</v>
      </c>
      <c r="DP23" s="192" t="s">
        <v>1207</v>
      </c>
      <c r="DQ23" s="192" t="s">
        <v>1207</v>
      </c>
      <c r="DR23" s="192" t="s">
        <v>1207</v>
      </c>
      <c r="DS23" s="192" t="s">
        <v>1207</v>
      </c>
      <c r="DT23" s="192" t="s">
        <v>1207</v>
      </c>
      <c r="DU23" s="192" t="s">
        <v>87</v>
      </c>
      <c r="DV23" s="191">
        <v>6.0000000000000001E-3</v>
      </c>
      <c r="DW23" s="192" t="s">
        <v>1207</v>
      </c>
      <c r="DX23" s="192" t="s">
        <v>1207</v>
      </c>
      <c r="DY23" s="192" t="s">
        <v>1207</v>
      </c>
      <c r="DZ23" s="192" t="s">
        <v>1207</v>
      </c>
      <c r="EA23" s="192" t="s">
        <v>1207</v>
      </c>
      <c r="EB23" s="192" t="s">
        <v>1207</v>
      </c>
      <c r="EC23" s="192" t="s">
        <v>1207</v>
      </c>
      <c r="ED23" s="192" t="s">
        <v>1207</v>
      </c>
      <c r="EE23" s="192" t="s">
        <v>87</v>
      </c>
      <c r="EF23" s="192" t="s">
        <v>1207</v>
      </c>
      <c r="EG23" s="192" t="s">
        <v>87</v>
      </c>
      <c r="EH23" s="192" t="s">
        <v>1207</v>
      </c>
      <c r="EI23" s="192" t="s">
        <v>87</v>
      </c>
      <c r="EJ23" s="192" t="s">
        <v>1207</v>
      </c>
      <c r="EK23" s="192" t="s">
        <v>1207</v>
      </c>
      <c r="EL23" s="192" t="s">
        <v>87</v>
      </c>
      <c r="EM23" s="192" t="s">
        <v>87</v>
      </c>
      <c r="EN23" s="192" t="s">
        <v>1207</v>
      </c>
      <c r="EO23" s="192" t="s">
        <v>1207</v>
      </c>
      <c r="EP23" s="192" t="s">
        <v>1207</v>
      </c>
      <c r="EQ23" s="192" t="s">
        <v>1207</v>
      </c>
      <c r="ER23" s="191">
        <v>0.66800000000000004</v>
      </c>
      <c r="ES23" s="192" t="s">
        <v>1207</v>
      </c>
      <c r="ET23" s="192" t="s">
        <v>1207</v>
      </c>
      <c r="EU23" s="192" t="s">
        <v>1207</v>
      </c>
      <c r="EV23" s="192" t="s">
        <v>1207</v>
      </c>
      <c r="EW23" s="192" t="s">
        <v>1207</v>
      </c>
      <c r="EX23" s="192" t="s">
        <v>1207</v>
      </c>
      <c r="EY23" s="192" t="s">
        <v>1207</v>
      </c>
      <c r="EZ23" s="192" t="s">
        <v>1207</v>
      </c>
      <c r="FA23" s="192" t="s">
        <v>1207</v>
      </c>
      <c r="FB23" s="192" t="s">
        <v>1207</v>
      </c>
      <c r="FC23" s="192" t="s">
        <v>1207</v>
      </c>
      <c r="FD23" s="192" t="s">
        <v>1207</v>
      </c>
      <c r="FE23" s="192" t="s">
        <v>1207</v>
      </c>
      <c r="FF23" s="192" t="s">
        <v>1207</v>
      </c>
      <c r="FG23" s="191">
        <v>0.23200000000000001</v>
      </c>
      <c r="FH23" s="192" t="s">
        <v>1207</v>
      </c>
      <c r="FI23" s="192" t="s">
        <v>1207</v>
      </c>
      <c r="FJ23" s="192" t="s">
        <v>1207</v>
      </c>
      <c r="FK23" s="191">
        <v>4.1399999999999999E-2</v>
      </c>
      <c r="FL23" s="192" t="s">
        <v>1207</v>
      </c>
      <c r="FM23" s="192" t="s">
        <v>1207</v>
      </c>
      <c r="FN23" s="192" t="s">
        <v>1207</v>
      </c>
      <c r="FO23" s="191">
        <v>8.09E-2</v>
      </c>
      <c r="FP23" s="192" t="s">
        <v>1207</v>
      </c>
      <c r="FQ23" s="192" t="s">
        <v>1207</v>
      </c>
      <c r="FR23" s="192" t="s">
        <v>1207</v>
      </c>
      <c r="FS23" s="191">
        <v>0.60699999999999998</v>
      </c>
      <c r="FT23" s="192" t="s">
        <v>1207</v>
      </c>
      <c r="FU23" s="191">
        <v>1.06</v>
      </c>
      <c r="FV23" s="192" t="s">
        <v>1207</v>
      </c>
      <c r="FW23" s="192" t="s">
        <v>1207</v>
      </c>
      <c r="FX23" s="191">
        <v>0.747</v>
      </c>
      <c r="FY23" s="191">
        <v>0.89400000000000002</v>
      </c>
      <c r="FZ23" s="192" t="s">
        <v>1207</v>
      </c>
      <c r="GA23" s="192" t="s">
        <v>1207</v>
      </c>
      <c r="GB23" s="192" t="s">
        <v>87</v>
      </c>
      <c r="GC23" s="192" t="s">
        <v>87</v>
      </c>
      <c r="GD23" s="192" t="s">
        <v>1207</v>
      </c>
      <c r="GE23" s="191">
        <v>0.38</v>
      </c>
      <c r="GF23" s="192" t="s">
        <v>1207</v>
      </c>
      <c r="GG23" s="192" t="s">
        <v>1207</v>
      </c>
      <c r="GH23" s="192" t="s">
        <v>1207</v>
      </c>
      <c r="GI23" s="192" t="s">
        <v>1207</v>
      </c>
      <c r="GJ23" s="192" t="s">
        <v>1207</v>
      </c>
      <c r="GK23" s="192" t="s">
        <v>87</v>
      </c>
      <c r="GL23" s="192" t="s">
        <v>1207</v>
      </c>
      <c r="GM23" s="191">
        <v>0.193</v>
      </c>
      <c r="GN23" s="192" t="s">
        <v>1207</v>
      </c>
      <c r="GO23" s="192" t="s">
        <v>1207</v>
      </c>
      <c r="GP23" s="192" t="s">
        <v>87</v>
      </c>
      <c r="GQ23" s="192" t="s">
        <v>1207</v>
      </c>
      <c r="GR23" s="192" t="s">
        <v>87</v>
      </c>
      <c r="GS23" s="192" t="s">
        <v>1207</v>
      </c>
      <c r="GT23" s="192" t="s">
        <v>87</v>
      </c>
      <c r="GU23" s="192" t="s">
        <v>1207</v>
      </c>
      <c r="GV23" s="192" t="s">
        <v>1207</v>
      </c>
      <c r="GW23" s="191">
        <v>1.8700000000000001E-2</v>
      </c>
      <c r="GX23" s="192" t="s">
        <v>1207</v>
      </c>
      <c r="GY23" s="192" t="s">
        <v>1207</v>
      </c>
      <c r="GZ23" s="192" t="s">
        <v>87</v>
      </c>
      <c r="HA23" s="192" t="s">
        <v>1207</v>
      </c>
      <c r="HB23" s="192" t="s">
        <v>87</v>
      </c>
      <c r="HC23" s="192" t="s">
        <v>1207</v>
      </c>
      <c r="HD23" s="192" t="s">
        <v>87</v>
      </c>
      <c r="HE23" s="192" t="s">
        <v>1207</v>
      </c>
      <c r="HF23" s="191">
        <v>0.57899999999999996</v>
      </c>
      <c r="HG23" s="192" t="s">
        <v>1207</v>
      </c>
      <c r="HH23" s="192" t="s">
        <v>1207</v>
      </c>
      <c r="HI23" s="192" t="s">
        <v>1207</v>
      </c>
      <c r="HJ23" s="192" t="s">
        <v>87</v>
      </c>
      <c r="HK23" s="192" t="s">
        <v>1207</v>
      </c>
      <c r="HL23" s="192" t="s">
        <v>87</v>
      </c>
      <c r="HM23" s="192" t="s">
        <v>1207</v>
      </c>
      <c r="HN23" s="192" t="s">
        <v>1207</v>
      </c>
      <c r="HO23" s="192" t="s">
        <v>1207</v>
      </c>
      <c r="HP23" s="192" t="s">
        <v>1207</v>
      </c>
      <c r="HQ23" s="191">
        <v>6.1999999999999998E-3</v>
      </c>
      <c r="HR23" s="192" t="s">
        <v>1207</v>
      </c>
      <c r="HS23" s="191">
        <v>6.6299999999999998E-2</v>
      </c>
      <c r="HT23" s="192" t="s">
        <v>1207</v>
      </c>
      <c r="HU23" s="191">
        <v>0.23799999999999999</v>
      </c>
      <c r="HV23" s="192" t="s">
        <v>1207</v>
      </c>
      <c r="HW23" s="191">
        <v>4.58E-2</v>
      </c>
      <c r="HX23" s="192" t="s">
        <v>87</v>
      </c>
      <c r="HY23" s="192" t="s">
        <v>1207</v>
      </c>
      <c r="HZ23" s="192" t="s">
        <v>1207</v>
      </c>
      <c r="IA23" s="192" t="s">
        <v>87</v>
      </c>
      <c r="IB23" s="191">
        <v>0.73699999999999999</v>
      </c>
      <c r="IC23" s="192" t="s">
        <v>1207</v>
      </c>
      <c r="ID23" s="192" t="s">
        <v>1207</v>
      </c>
      <c r="IE23" s="191">
        <v>0.52200000000000002</v>
      </c>
      <c r="IF23" s="192" t="s">
        <v>1207</v>
      </c>
      <c r="IG23" s="191">
        <v>2.5099999999999998</v>
      </c>
      <c r="IH23" s="192" t="s">
        <v>1207</v>
      </c>
      <c r="II23" s="191">
        <v>6.8999999999999999E-3</v>
      </c>
      <c r="IJ23" s="192" t="s">
        <v>1207</v>
      </c>
      <c r="IK23" s="192" t="s">
        <v>1207</v>
      </c>
      <c r="IL23" s="192" t="s">
        <v>87</v>
      </c>
      <c r="IM23" s="192" t="s">
        <v>1207</v>
      </c>
      <c r="IN23" s="192" t="s">
        <v>87</v>
      </c>
      <c r="IO23" s="192" t="s">
        <v>1207</v>
      </c>
      <c r="IP23" s="192" t="s">
        <v>1207</v>
      </c>
      <c r="IQ23" s="191">
        <v>0.84899999999999998</v>
      </c>
      <c r="IR23" s="192" t="s">
        <v>1207</v>
      </c>
      <c r="IS23" s="192" t="s">
        <v>1207</v>
      </c>
      <c r="IT23" s="192" t="s">
        <v>1207</v>
      </c>
      <c r="IU23" s="192" t="s">
        <v>87</v>
      </c>
      <c r="IV23" s="192" t="s">
        <v>1207</v>
      </c>
      <c r="IW23" s="192" t="s">
        <v>1207</v>
      </c>
      <c r="IX23" s="192" t="s">
        <v>1207</v>
      </c>
      <c r="IY23" s="192" t="s">
        <v>87</v>
      </c>
      <c r="IZ23" s="192" t="s">
        <v>1207</v>
      </c>
      <c r="JA23" s="192" t="s">
        <v>1207</v>
      </c>
      <c r="JB23" s="191">
        <v>1.07</v>
      </c>
      <c r="JC23" s="191">
        <v>2.4199999999999999E-2</v>
      </c>
      <c r="JD23" s="192" t="s">
        <v>1207</v>
      </c>
      <c r="JE23" s="191">
        <v>2.5</v>
      </c>
      <c r="JF23" s="192" t="s">
        <v>1207</v>
      </c>
      <c r="JG23" s="191">
        <v>3.32</v>
      </c>
      <c r="JH23" s="192" t="s">
        <v>1207</v>
      </c>
      <c r="JI23" s="191">
        <v>1.02</v>
      </c>
      <c r="JJ23" s="192" t="s">
        <v>1207</v>
      </c>
      <c r="JK23" s="191">
        <v>3.34</v>
      </c>
      <c r="JL23" s="192" t="s">
        <v>1207</v>
      </c>
      <c r="JM23" s="192" t="s">
        <v>1207</v>
      </c>
      <c r="JN23" s="192" t="s">
        <v>1207</v>
      </c>
      <c r="JO23" s="192" t="s">
        <v>87</v>
      </c>
      <c r="JP23" s="192" t="s">
        <v>1207</v>
      </c>
      <c r="JQ23" s="192" t="s">
        <v>1207</v>
      </c>
      <c r="JR23" s="191">
        <v>6.59</v>
      </c>
      <c r="JS23" s="192" t="s">
        <v>87</v>
      </c>
      <c r="JT23" s="192" t="s">
        <v>1207</v>
      </c>
      <c r="JU23" s="192" t="s">
        <v>87</v>
      </c>
      <c r="JV23" s="192" t="s">
        <v>1207</v>
      </c>
      <c r="JW23" s="192" t="s">
        <v>1207</v>
      </c>
      <c r="JX23" s="192" t="s">
        <v>1207</v>
      </c>
      <c r="JY23" s="192" t="s">
        <v>1207</v>
      </c>
      <c r="JZ23" s="191">
        <v>0.105</v>
      </c>
      <c r="KA23" s="192" t="s">
        <v>1207</v>
      </c>
      <c r="KB23" s="192" t="s">
        <v>1207</v>
      </c>
      <c r="KC23" s="192" t="s">
        <v>1207</v>
      </c>
      <c r="KD23" s="191">
        <v>5.0000000000000001E-3</v>
      </c>
      <c r="KE23" s="192" t="s">
        <v>1207</v>
      </c>
      <c r="KF23" s="192" t="s">
        <v>87</v>
      </c>
      <c r="KG23" s="192" t="s">
        <v>1207</v>
      </c>
      <c r="KH23" s="192" t="s">
        <v>1207</v>
      </c>
      <c r="KI23" s="191">
        <v>0.72799999999999998</v>
      </c>
    </row>
    <row r="24" spans="1:295" s="16" customFormat="1" ht="12" hidden="1" x14ac:dyDescent="0.2">
      <c r="A24" s="11" t="s">
        <v>1036</v>
      </c>
      <c r="B24" s="269"/>
      <c r="C24" s="79"/>
      <c r="D24" s="284"/>
      <c r="E24" s="284"/>
      <c r="F24" s="284" t="s">
        <v>142</v>
      </c>
      <c r="G24" s="284" t="s">
        <v>120</v>
      </c>
      <c r="H24" s="284" t="s">
        <v>130</v>
      </c>
      <c r="I24" s="284" t="s">
        <v>142</v>
      </c>
      <c r="J24" s="284" t="s">
        <v>120</v>
      </c>
      <c r="K24" s="282">
        <v>2.9</v>
      </c>
      <c r="L24" s="284" t="s">
        <v>120</v>
      </c>
      <c r="M24" s="284" t="s">
        <v>61</v>
      </c>
      <c r="N24" s="282">
        <v>25</v>
      </c>
      <c r="O24" s="284" t="s">
        <v>66</v>
      </c>
      <c r="P24" s="284" t="s">
        <v>66</v>
      </c>
      <c r="Q24" s="284" t="s">
        <v>136</v>
      </c>
      <c r="R24" s="284" t="s">
        <v>136</v>
      </c>
      <c r="S24" s="284" t="s">
        <v>66</v>
      </c>
      <c r="T24" s="284" t="s">
        <v>66</v>
      </c>
      <c r="U24" s="284" t="s">
        <v>66</v>
      </c>
      <c r="V24" s="284" t="s">
        <v>66</v>
      </c>
      <c r="W24" s="284" t="s">
        <v>66</v>
      </c>
      <c r="X24" s="284" t="s">
        <v>66</v>
      </c>
      <c r="Y24" s="284" t="s">
        <v>66</v>
      </c>
      <c r="Z24" s="284" t="s">
        <v>66</v>
      </c>
      <c r="AA24" s="284" t="s">
        <v>66</v>
      </c>
      <c r="AB24" s="284" t="s">
        <v>142</v>
      </c>
      <c r="AC24" s="284" t="s">
        <v>142</v>
      </c>
      <c r="AD24" s="284" t="s">
        <v>136</v>
      </c>
      <c r="AE24" s="282">
        <v>1.44</v>
      </c>
      <c r="AF24" s="284" t="s">
        <v>142</v>
      </c>
      <c r="AG24" s="284" t="s">
        <v>142</v>
      </c>
      <c r="AH24" s="284" t="s">
        <v>142</v>
      </c>
      <c r="AI24" s="284" t="s">
        <v>88</v>
      </c>
      <c r="AJ24" s="284" t="s">
        <v>142</v>
      </c>
      <c r="AK24" s="284" t="s">
        <v>66</v>
      </c>
      <c r="AL24" s="284" t="s">
        <v>120</v>
      </c>
      <c r="AM24" s="284" t="s">
        <v>88</v>
      </c>
      <c r="AN24" s="284" t="s">
        <v>61</v>
      </c>
      <c r="AO24" s="284" t="s">
        <v>136</v>
      </c>
      <c r="AP24" s="284" t="s">
        <v>142</v>
      </c>
      <c r="AQ24" s="284" t="s">
        <v>142</v>
      </c>
      <c r="AR24" s="284" t="s">
        <v>142</v>
      </c>
      <c r="AS24" s="284" t="s">
        <v>66</v>
      </c>
      <c r="AT24" s="284" t="s">
        <v>130</v>
      </c>
      <c r="AU24" s="284" t="s">
        <v>142</v>
      </c>
      <c r="AV24" s="284" t="s">
        <v>61</v>
      </c>
      <c r="AW24" s="284" t="s">
        <v>130</v>
      </c>
      <c r="AX24" s="284" t="s">
        <v>136</v>
      </c>
      <c r="AY24" s="284" t="s">
        <v>142</v>
      </c>
      <c r="AZ24" s="284" t="s">
        <v>142</v>
      </c>
      <c r="BA24" s="284" t="s">
        <v>120</v>
      </c>
      <c r="BB24" s="284" t="s">
        <v>130</v>
      </c>
      <c r="BC24" s="284" t="s">
        <v>142</v>
      </c>
      <c r="BD24" s="284" t="s">
        <v>88</v>
      </c>
      <c r="BE24" s="284" t="s">
        <v>88</v>
      </c>
      <c r="BF24" s="284" t="s">
        <v>88</v>
      </c>
      <c r="BG24" s="284" t="s">
        <v>142</v>
      </c>
      <c r="BH24" s="284" t="s">
        <v>120</v>
      </c>
      <c r="BI24" s="284" t="s">
        <v>120</v>
      </c>
      <c r="BJ24" s="284" t="s">
        <v>66</v>
      </c>
      <c r="BK24" s="284" t="s">
        <v>136</v>
      </c>
      <c r="BL24" s="284" t="s">
        <v>136</v>
      </c>
      <c r="BM24" s="284" t="s">
        <v>130</v>
      </c>
      <c r="BN24" s="282">
        <v>1.1599999999999999</v>
      </c>
      <c r="BO24" s="282">
        <v>1.9</v>
      </c>
      <c r="BP24" s="284" t="s">
        <v>130</v>
      </c>
      <c r="BQ24" s="284" t="s">
        <v>130</v>
      </c>
      <c r="BR24" s="284" t="s">
        <v>130</v>
      </c>
      <c r="BS24" s="284" t="s">
        <v>120</v>
      </c>
      <c r="BT24" s="284" t="s">
        <v>120</v>
      </c>
      <c r="BU24" s="284" t="s">
        <v>61</v>
      </c>
      <c r="BV24" s="284" t="s">
        <v>120</v>
      </c>
      <c r="BW24" s="284" t="s">
        <v>120</v>
      </c>
      <c r="BX24" s="284" t="s">
        <v>120</v>
      </c>
      <c r="BY24" s="284" t="s">
        <v>130</v>
      </c>
      <c r="BZ24" s="282">
        <v>0.6</v>
      </c>
      <c r="CA24" s="284" t="s">
        <v>142</v>
      </c>
      <c r="CB24" s="284" t="s">
        <v>120</v>
      </c>
      <c r="CC24" s="284" t="s">
        <v>66</v>
      </c>
      <c r="CD24" s="284" t="s">
        <v>66</v>
      </c>
      <c r="CE24" s="284" t="s">
        <v>66</v>
      </c>
      <c r="CF24" s="282">
        <v>3.49</v>
      </c>
      <c r="CG24" s="282">
        <v>0.63</v>
      </c>
      <c r="CH24" s="284" t="s">
        <v>130</v>
      </c>
      <c r="CI24" s="284" t="s">
        <v>88</v>
      </c>
      <c r="CJ24" s="284" t="s">
        <v>120</v>
      </c>
      <c r="CK24" s="284" t="s">
        <v>66</v>
      </c>
      <c r="CL24" s="284" t="s">
        <v>120</v>
      </c>
      <c r="CM24" s="298" t="s">
        <v>1036</v>
      </c>
      <c r="CN24" s="192"/>
      <c r="CO24" s="192"/>
      <c r="CP24" s="192"/>
      <c r="CQ24" s="192"/>
      <c r="CR24" s="192"/>
      <c r="CS24" s="192"/>
      <c r="CT24" s="192"/>
      <c r="CU24" s="192"/>
      <c r="CV24" s="192"/>
      <c r="CW24" s="192"/>
      <c r="CX24" s="192"/>
      <c r="CY24" s="192"/>
      <c r="CZ24" s="192"/>
      <c r="DA24" s="192"/>
      <c r="DB24" s="192"/>
      <c r="DC24" s="192"/>
      <c r="DD24" s="192"/>
      <c r="DE24" s="192"/>
      <c r="DF24" s="192"/>
      <c r="DG24" s="192"/>
      <c r="DH24" s="192"/>
      <c r="DI24" s="192"/>
      <c r="DJ24" s="192"/>
      <c r="DK24" s="192"/>
      <c r="DL24" s="192"/>
      <c r="DM24" s="192"/>
      <c r="DN24" s="192"/>
      <c r="DO24" s="192"/>
      <c r="DP24" s="192"/>
      <c r="DQ24" s="192"/>
      <c r="DR24" s="192"/>
      <c r="DS24" s="192"/>
      <c r="DT24" s="192"/>
      <c r="DU24" s="192"/>
      <c r="DV24" s="192"/>
      <c r="DW24" s="192"/>
      <c r="DX24" s="192"/>
      <c r="DY24" s="192"/>
      <c r="DZ24" s="192"/>
      <c r="EA24" s="192"/>
      <c r="EB24" s="192"/>
      <c r="EC24" s="192"/>
      <c r="ED24" s="192"/>
      <c r="EE24" s="192"/>
      <c r="EF24" s="192"/>
      <c r="EG24" s="192"/>
      <c r="EH24" s="192"/>
      <c r="EI24" s="192"/>
      <c r="EJ24" s="192"/>
      <c r="EK24" s="192"/>
      <c r="EL24" s="192"/>
      <c r="EM24" s="192"/>
      <c r="EN24" s="192"/>
      <c r="EO24" s="192"/>
      <c r="EP24" s="192"/>
      <c r="EQ24" s="192"/>
      <c r="ER24" s="192"/>
      <c r="ES24" s="192"/>
      <c r="ET24" s="192"/>
      <c r="EU24" s="192"/>
      <c r="EV24" s="192"/>
      <c r="EW24" s="192"/>
      <c r="EX24" s="192"/>
      <c r="EY24" s="192"/>
      <c r="EZ24" s="192"/>
      <c r="FA24" s="192"/>
      <c r="FB24" s="192"/>
      <c r="FC24" s="192"/>
      <c r="FD24" s="192"/>
      <c r="FE24" s="192"/>
      <c r="FF24" s="192"/>
      <c r="FG24" s="192"/>
      <c r="FH24" s="192"/>
      <c r="FI24" s="192"/>
      <c r="FJ24" s="192"/>
      <c r="FK24" s="192"/>
      <c r="FL24" s="192"/>
      <c r="FM24" s="192"/>
      <c r="FN24" s="192"/>
      <c r="FO24" s="192"/>
      <c r="FP24" s="192"/>
      <c r="FQ24" s="192"/>
      <c r="FR24" s="192"/>
      <c r="FS24" s="192"/>
      <c r="FT24" s="192"/>
      <c r="FU24" s="192"/>
      <c r="FV24" s="192"/>
      <c r="FW24" s="192"/>
      <c r="FX24" s="192"/>
      <c r="FY24" s="192"/>
      <c r="FZ24" s="192"/>
      <c r="GA24" s="192"/>
      <c r="GB24" s="192"/>
      <c r="GC24" s="192"/>
      <c r="GD24" s="192"/>
      <c r="GE24" s="192"/>
      <c r="GF24" s="192"/>
      <c r="GG24" s="192"/>
      <c r="GH24" s="192"/>
      <c r="GI24" s="192"/>
      <c r="GJ24" s="192"/>
      <c r="GK24" s="192"/>
      <c r="GL24" s="192"/>
      <c r="GM24" s="192"/>
      <c r="GN24" s="192"/>
      <c r="GO24" s="192"/>
      <c r="GP24" s="192"/>
      <c r="GQ24" s="192"/>
      <c r="GR24" s="192"/>
      <c r="GS24" s="192"/>
      <c r="GT24" s="192"/>
      <c r="GU24" s="192"/>
      <c r="GV24" s="192"/>
      <c r="GW24" s="192"/>
      <c r="GX24" s="192"/>
      <c r="GY24" s="192"/>
      <c r="GZ24" s="192"/>
      <c r="HA24" s="192"/>
      <c r="HB24" s="192"/>
      <c r="HC24" s="192"/>
      <c r="HD24" s="192"/>
      <c r="HE24" s="192"/>
      <c r="HF24" s="192"/>
      <c r="HG24" s="192"/>
      <c r="HH24" s="192"/>
      <c r="HI24" s="192"/>
      <c r="HJ24" s="192"/>
      <c r="HK24" s="192"/>
      <c r="HL24" s="192"/>
      <c r="HM24" s="192"/>
      <c r="HN24" s="192"/>
      <c r="HO24" s="192"/>
      <c r="HP24" s="192"/>
      <c r="HQ24" s="192"/>
      <c r="HR24" s="192"/>
      <c r="HS24" s="192"/>
      <c r="HT24" s="192"/>
      <c r="HU24" s="192"/>
      <c r="HV24" s="192"/>
      <c r="HW24" s="192"/>
      <c r="HX24" s="192"/>
      <c r="HY24" s="192"/>
      <c r="HZ24" s="192"/>
      <c r="IA24" s="192"/>
      <c r="IB24" s="192"/>
      <c r="IC24" s="192"/>
      <c r="ID24" s="192"/>
      <c r="IE24" s="192"/>
      <c r="IF24" s="192"/>
      <c r="IG24" s="192"/>
      <c r="IH24" s="192"/>
      <c r="II24" s="192"/>
      <c r="IJ24" s="192"/>
      <c r="IK24" s="192"/>
      <c r="IL24" s="192"/>
      <c r="IM24" s="192"/>
      <c r="IN24" s="192"/>
      <c r="IO24" s="192"/>
      <c r="IP24" s="192"/>
      <c r="IQ24" s="192"/>
      <c r="IR24" s="192"/>
      <c r="IS24" s="192"/>
      <c r="IT24" s="192"/>
      <c r="IU24" s="192"/>
      <c r="IV24" s="192"/>
      <c r="IW24" s="192"/>
      <c r="IX24" s="192"/>
      <c r="IY24" s="192"/>
      <c r="IZ24" s="192"/>
      <c r="JA24" s="192"/>
      <c r="JB24" s="192"/>
      <c r="JC24" s="192"/>
      <c r="JD24" s="192"/>
      <c r="JE24" s="192"/>
      <c r="JF24" s="192"/>
      <c r="JG24" s="192"/>
      <c r="JH24" s="192"/>
      <c r="JI24" s="192"/>
      <c r="JJ24" s="192"/>
      <c r="JK24" s="192"/>
      <c r="JL24" s="192"/>
      <c r="JM24" s="192"/>
      <c r="JN24" s="192"/>
      <c r="JO24" s="192"/>
      <c r="JP24" s="192"/>
      <c r="JQ24" s="192"/>
      <c r="JR24" s="192"/>
      <c r="JS24" s="192"/>
      <c r="JT24" s="192"/>
      <c r="JU24" s="192"/>
      <c r="JV24" s="192"/>
      <c r="JW24" s="192"/>
      <c r="JX24" s="192"/>
      <c r="JY24" s="192"/>
      <c r="JZ24" s="192"/>
      <c r="KA24" s="192"/>
      <c r="KB24" s="192"/>
      <c r="KC24" s="192"/>
      <c r="KD24" s="192"/>
      <c r="KE24" s="192"/>
      <c r="KF24" s="192"/>
      <c r="KG24" s="192"/>
      <c r="KH24" s="192"/>
      <c r="KI24" s="192"/>
    </row>
    <row r="25" spans="1:295" s="16" customFormat="1" ht="12" x14ac:dyDescent="0.2">
      <c r="A25" s="268" t="s">
        <v>15</v>
      </c>
      <c r="B25" s="269" t="str">
        <f>VLOOKUP(A25,Units!$B$2:$C$230,2,FALSE)</f>
        <v>mg/L</v>
      </c>
      <c r="C25" s="79">
        <v>120</v>
      </c>
      <c r="D25" s="282">
        <v>13.2</v>
      </c>
      <c r="E25" s="284" t="s">
        <v>142</v>
      </c>
      <c r="F25" s="282">
        <v>0.74</v>
      </c>
      <c r="G25" s="290" t="s">
        <v>141</v>
      </c>
      <c r="H25" s="282">
        <v>0.19</v>
      </c>
      <c r="I25" s="290" t="s">
        <v>373</v>
      </c>
      <c r="J25" s="282">
        <v>0.31</v>
      </c>
      <c r="K25" s="282">
        <v>3.31</v>
      </c>
      <c r="L25" s="282">
        <v>2.19</v>
      </c>
      <c r="M25" s="284" t="s">
        <v>61</v>
      </c>
      <c r="N25" s="282">
        <v>1.35</v>
      </c>
      <c r="O25" s="282">
        <v>0.18</v>
      </c>
      <c r="P25" s="282">
        <v>0.28999999999999998</v>
      </c>
      <c r="Q25" s="282">
        <v>0.11</v>
      </c>
      <c r="R25" s="282">
        <v>0.14000000000000001</v>
      </c>
      <c r="S25" s="282">
        <v>0.09</v>
      </c>
      <c r="T25" s="282">
        <v>0.15</v>
      </c>
      <c r="U25" s="282">
        <v>0.11</v>
      </c>
      <c r="V25" s="282">
        <v>0.12</v>
      </c>
      <c r="W25" s="282">
        <v>0.13</v>
      </c>
      <c r="X25" s="282">
        <v>0.21</v>
      </c>
      <c r="Y25" s="282">
        <v>0.31</v>
      </c>
      <c r="Z25" s="282">
        <v>0.16</v>
      </c>
      <c r="AA25" s="282">
        <v>0.23</v>
      </c>
      <c r="AB25" s="282">
        <v>0.86</v>
      </c>
      <c r="AC25" s="282">
        <v>1.1499999999999999</v>
      </c>
      <c r="AD25" s="282">
        <v>0.15</v>
      </c>
      <c r="AE25" s="282">
        <v>0.39</v>
      </c>
      <c r="AF25" s="290" t="s">
        <v>373</v>
      </c>
      <c r="AG25" s="290" t="s">
        <v>373</v>
      </c>
      <c r="AH25" s="290" t="s">
        <v>373</v>
      </c>
      <c r="AI25" s="290" t="s">
        <v>136</v>
      </c>
      <c r="AJ25" s="282">
        <v>5.61</v>
      </c>
      <c r="AK25" s="282">
        <v>0.11</v>
      </c>
      <c r="AL25" s="290" t="s">
        <v>141</v>
      </c>
      <c r="AM25" s="290" t="s">
        <v>136</v>
      </c>
      <c r="AN25" s="284" t="s">
        <v>61</v>
      </c>
      <c r="AO25" s="282">
        <v>0.04</v>
      </c>
      <c r="AP25" s="290" t="s">
        <v>373</v>
      </c>
      <c r="AQ25" s="290" t="s">
        <v>373</v>
      </c>
      <c r="AR25" s="290" t="s">
        <v>373</v>
      </c>
      <c r="AS25" s="282">
        <v>0.44</v>
      </c>
      <c r="AT25" s="282">
        <v>0.21</v>
      </c>
      <c r="AU25" s="290" t="s">
        <v>373</v>
      </c>
      <c r="AV25" s="284" t="s">
        <v>61</v>
      </c>
      <c r="AW25" s="284" t="s">
        <v>143</v>
      </c>
      <c r="AX25" s="282">
        <v>0.04</v>
      </c>
      <c r="AY25" s="290" t="s">
        <v>373</v>
      </c>
      <c r="AZ25" s="290" t="s">
        <v>373</v>
      </c>
      <c r="BA25" s="290" t="s">
        <v>141</v>
      </c>
      <c r="BB25" s="284" t="s">
        <v>143</v>
      </c>
      <c r="BC25" s="290" t="s">
        <v>373</v>
      </c>
      <c r="BD25" s="282">
        <v>2.2999999999999998</v>
      </c>
      <c r="BE25" s="282">
        <v>1</v>
      </c>
      <c r="BF25" s="290" t="s">
        <v>136</v>
      </c>
      <c r="BG25" s="290" t="s">
        <v>373</v>
      </c>
      <c r="BH25" s="290" t="s">
        <v>141</v>
      </c>
      <c r="BI25" s="282">
        <v>0.22</v>
      </c>
      <c r="BJ25" s="282">
        <v>0.16</v>
      </c>
      <c r="BK25" s="282">
        <v>0.13</v>
      </c>
      <c r="BL25" s="282">
        <v>0.19</v>
      </c>
      <c r="BM25" s="282">
        <v>0.36</v>
      </c>
      <c r="BN25" s="282">
        <v>4.54</v>
      </c>
      <c r="BO25" s="282">
        <v>3.61</v>
      </c>
      <c r="BP25" s="282">
        <v>0.28999999999999998</v>
      </c>
      <c r="BQ25" s="282">
        <v>0.13</v>
      </c>
      <c r="BR25" s="284" t="s">
        <v>143</v>
      </c>
      <c r="BS25" s="282">
        <v>0.33</v>
      </c>
      <c r="BT25" s="290" t="s">
        <v>141</v>
      </c>
      <c r="BU25" s="284" t="s">
        <v>61</v>
      </c>
      <c r="BV25" s="290" t="s">
        <v>141</v>
      </c>
      <c r="BW25" s="290" t="s">
        <v>141</v>
      </c>
      <c r="BX25" s="290" t="s">
        <v>141</v>
      </c>
      <c r="BY25" s="282">
        <v>0.13</v>
      </c>
      <c r="BZ25" s="282">
        <v>0.04</v>
      </c>
      <c r="CA25" s="290" t="s">
        <v>373</v>
      </c>
      <c r="CB25" s="282">
        <v>0.3</v>
      </c>
      <c r="CC25" s="282">
        <v>0.12</v>
      </c>
      <c r="CD25" s="282">
        <v>0.1</v>
      </c>
      <c r="CE25" s="282">
        <v>0.09</v>
      </c>
      <c r="CF25" s="282">
        <v>0.13</v>
      </c>
      <c r="CG25" s="282">
        <v>0.14000000000000001</v>
      </c>
      <c r="CH25" s="282">
        <v>0.24</v>
      </c>
      <c r="CI25" s="282">
        <v>6.2</v>
      </c>
      <c r="CJ25" s="282">
        <v>0.27</v>
      </c>
      <c r="CK25" s="282">
        <v>0.09</v>
      </c>
      <c r="CL25" s="282">
        <v>0.25</v>
      </c>
      <c r="CM25" s="281" t="s">
        <v>15</v>
      </c>
      <c r="CN25" s="191">
        <v>15</v>
      </c>
      <c r="CO25" s="191">
        <v>13.7</v>
      </c>
      <c r="CP25" s="191">
        <v>16</v>
      </c>
      <c r="CQ25" s="191">
        <v>14</v>
      </c>
      <c r="CR25" s="192" t="s">
        <v>120</v>
      </c>
      <c r="CS25" s="192" t="s">
        <v>120</v>
      </c>
      <c r="CT25" s="192" t="s">
        <v>136</v>
      </c>
      <c r="CU25" s="192" t="s">
        <v>130</v>
      </c>
      <c r="CV25" s="192" t="s">
        <v>142</v>
      </c>
      <c r="CW25" s="192" t="s">
        <v>142</v>
      </c>
      <c r="CX25" s="191">
        <v>1.3</v>
      </c>
      <c r="CY25" s="192" t="s">
        <v>130</v>
      </c>
      <c r="CZ25" s="192" t="s">
        <v>130</v>
      </c>
      <c r="DA25" s="192" t="s">
        <v>130</v>
      </c>
      <c r="DB25" s="192" t="s">
        <v>130</v>
      </c>
      <c r="DC25" s="192" t="s">
        <v>130</v>
      </c>
      <c r="DD25" s="192" t="s">
        <v>142</v>
      </c>
      <c r="DE25" s="191">
        <v>2.8</v>
      </c>
      <c r="DF25" s="192" t="s">
        <v>142</v>
      </c>
      <c r="DG25" s="192" t="s">
        <v>130</v>
      </c>
      <c r="DH25" s="192" t="s">
        <v>1207</v>
      </c>
      <c r="DI25" s="192" t="s">
        <v>1207</v>
      </c>
      <c r="DJ25" s="192" t="s">
        <v>142</v>
      </c>
      <c r="DK25" s="192" t="s">
        <v>1207</v>
      </c>
      <c r="DL25" s="192" t="s">
        <v>1207</v>
      </c>
      <c r="DM25" s="192" t="s">
        <v>1207</v>
      </c>
      <c r="DN25" s="192" t="s">
        <v>1207</v>
      </c>
      <c r="DO25" s="192" t="s">
        <v>1207</v>
      </c>
      <c r="DP25" s="192" t="s">
        <v>1207</v>
      </c>
      <c r="DQ25" s="192" t="s">
        <v>1207</v>
      </c>
      <c r="DR25" s="192" t="s">
        <v>1207</v>
      </c>
      <c r="DS25" s="192" t="s">
        <v>1207</v>
      </c>
      <c r="DT25" s="192" t="s">
        <v>1207</v>
      </c>
      <c r="DU25" s="191">
        <v>1.1000000000000001</v>
      </c>
      <c r="DV25" s="192" t="s">
        <v>66</v>
      </c>
      <c r="DW25" s="192" t="s">
        <v>1207</v>
      </c>
      <c r="DX25" s="192" t="s">
        <v>1207</v>
      </c>
      <c r="DY25" s="192" t="s">
        <v>1207</v>
      </c>
      <c r="DZ25" s="192" t="s">
        <v>1207</v>
      </c>
      <c r="EA25" s="192" t="s">
        <v>1207</v>
      </c>
      <c r="EB25" s="192" t="s">
        <v>1207</v>
      </c>
      <c r="EC25" s="192" t="s">
        <v>1207</v>
      </c>
      <c r="ED25" s="192" t="s">
        <v>1207</v>
      </c>
      <c r="EE25" s="192" t="s">
        <v>66</v>
      </c>
      <c r="EF25" s="192" t="s">
        <v>1207</v>
      </c>
      <c r="EG25" s="192" t="s">
        <v>66</v>
      </c>
      <c r="EH25" s="192" t="s">
        <v>1207</v>
      </c>
      <c r="EI25" s="192" t="s">
        <v>66</v>
      </c>
      <c r="EJ25" s="192" t="s">
        <v>1207</v>
      </c>
      <c r="EK25" s="192" t="s">
        <v>1207</v>
      </c>
      <c r="EL25" s="192" t="s">
        <v>66</v>
      </c>
      <c r="EM25" s="192" t="s">
        <v>136</v>
      </c>
      <c r="EN25" s="192" t="s">
        <v>1207</v>
      </c>
      <c r="EO25" s="192" t="s">
        <v>1207</v>
      </c>
      <c r="EP25" s="192" t="s">
        <v>1207</v>
      </c>
      <c r="EQ25" s="192" t="s">
        <v>1207</v>
      </c>
      <c r="ER25" s="192" t="s">
        <v>136</v>
      </c>
      <c r="ES25" s="192" t="s">
        <v>1207</v>
      </c>
      <c r="ET25" s="192" t="s">
        <v>1207</v>
      </c>
      <c r="EU25" s="192" t="s">
        <v>1207</v>
      </c>
      <c r="EV25" s="192" t="s">
        <v>1207</v>
      </c>
      <c r="EW25" s="192" t="s">
        <v>1207</v>
      </c>
      <c r="EX25" s="192" t="s">
        <v>1207</v>
      </c>
      <c r="EY25" s="192" t="s">
        <v>1207</v>
      </c>
      <c r="EZ25" s="192" t="s">
        <v>1207</v>
      </c>
      <c r="FA25" s="192" t="s">
        <v>1207</v>
      </c>
      <c r="FB25" s="192" t="s">
        <v>1207</v>
      </c>
      <c r="FC25" s="192" t="s">
        <v>1207</v>
      </c>
      <c r="FD25" s="192" t="s">
        <v>1207</v>
      </c>
      <c r="FE25" s="192" t="s">
        <v>1207</v>
      </c>
      <c r="FF25" s="192" t="s">
        <v>1207</v>
      </c>
      <c r="FG25" s="192" t="s">
        <v>130</v>
      </c>
      <c r="FH25" s="192" t="s">
        <v>1207</v>
      </c>
      <c r="FI25" s="192" t="s">
        <v>1207</v>
      </c>
      <c r="FJ25" s="192" t="s">
        <v>1207</v>
      </c>
      <c r="FK25" s="192" t="s">
        <v>66</v>
      </c>
      <c r="FL25" s="192" t="s">
        <v>1207</v>
      </c>
      <c r="FM25" s="192" t="s">
        <v>1207</v>
      </c>
      <c r="FN25" s="192" t="s">
        <v>1207</v>
      </c>
      <c r="FO25" s="192" t="s">
        <v>142</v>
      </c>
      <c r="FP25" s="192" t="s">
        <v>1207</v>
      </c>
      <c r="FQ25" s="192" t="s">
        <v>1207</v>
      </c>
      <c r="FR25" s="192" t="s">
        <v>1207</v>
      </c>
      <c r="FS25" s="192" t="s">
        <v>142</v>
      </c>
      <c r="FT25" s="192" t="s">
        <v>1207</v>
      </c>
      <c r="FU25" s="191">
        <v>10</v>
      </c>
      <c r="FV25" s="192" t="s">
        <v>1207</v>
      </c>
      <c r="FW25" s="192" t="s">
        <v>1207</v>
      </c>
      <c r="FX25" s="191">
        <v>12</v>
      </c>
      <c r="FY25" s="192" t="s">
        <v>120</v>
      </c>
      <c r="FZ25" s="192" t="s">
        <v>1207</v>
      </c>
      <c r="GA25" s="192" t="s">
        <v>1207</v>
      </c>
      <c r="GB25" s="192" t="s">
        <v>120</v>
      </c>
      <c r="GC25" s="192" t="s">
        <v>120</v>
      </c>
      <c r="GD25" s="192" t="s">
        <v>1207</v>
      </c>
      <c r="GE25" s="192" t="s">
        <v>130</v>
      </c>
      <c r="GF25" s="192" t="s">
        <v>1207</v>
      </c>
      <c r="GG25" s="192" t="s">
        <v>1207</v>
      </c>
      <c r="GH25" s="192" t="s">
        <v>1207</v>
      </c>
      <c r="GI25" s="192" t="s">
        <v>1207</v>
      </c>
      <c r="GJ25" s="192" t="s">
        <v>1207</v>
      </c>
      <c r="GK25" s="192" t="s">
        <v>130</v>
      </c>
      <c r="GL25" s="192" t="s">
        <v>1207</v>
      </c>
      <c r="GM25" s="192" t="s">
        <v>130</v>
      </c>
      <c r="GN25" s="192" t="s">
        <v>1207</v>
      </c>
      <c r="GO25" s="192" t="s">
        <v>1207</v>
      </c>
      <c r="GP25" s="192" t="s">
        <v>66</v>
      </c>
      <c r="GQ25" s="192" t="s">
        <v>1207</v>
      </c>
      <c r="GR25" s="192" t="s">
        <v>130</v>
      </c>
      <c r="GS25" s="192" t="s">
        <v>1207</v>
      </c>
      <c r="GT25" s="192" t="s">
        <v>66</v>
      </c>
      <c r="GU25" s="192" t="s">
        <v>1207</v>
      </c>
      <c r="GV25" s="192" t="s">
        <v>1207</v>
      </c>
      <c r="GW25" s="192" t="s">
        <v>142</v>
      </c>
      <c r="GX25" s="192" t="s">
        <v>1207</v>
      </c>
      <c r="GY25" s="192" t="s">
        <v>1207</v>
      </c>
      <c r="GZ25" s="192" t="s">
        <v>130</v>
      </c>
      <c r="HA25" s="192" t="s">
        <v>1207</v>
      </c>
      <c r="HB25" s="192" t="s">
        <v>130</v>
      </c>
      <c r="HC25" s="192" t="s">
        <v>1207</v>
      </c>
      <c r="HD25" s="192" t="s">
        <v>136</v>
      </c>
      <c r="HE25" s="192" t="s">
        <v>1207</v>
      </c>
      <c r="HF25" s="191">
        <v>11</v>
      </c>
      <c r="HG25" s="192" t="s">
        <v>1207</v>
      </c>
      <c r="HH25" s="192" t="s">
        <v>1207</v>
      </c>
      <c r="HI25" s="192" t="s">
        <v>1207</v>
      </c>
      <c r="HJ25" s="192" t="s">
        <v>542</v>
      </c>
      <c r="HK25" s="192" t="s">
        <v>1207</v>
      </c>
      <c r="HL25" s="192" t="s">
        <v>142</v>
      </c>
      <c r="HM25" s="192" t="s">
        <v>1207</v>
      </c>
      <c r="HN25" s="192" t="s">
        <v>1207</v>
      </c>
      <c r="HO25" s="192" t="s">
        <v>1207</v>
      </c>
      <c r="HP25" s="192" t="s">
        <v>1207</v>
      </c>
      <c r="HQ25" s="192" t="s">
        <v>66</v>
      </c>
      <c r="HR25" s="192" t="s">
        <v>1207</v>
      </c>
      <c r="HS25" s="192" t="s">
        <v>142</v>
      </c>
      <c r="HT25" s="192" t="s">
        <v>1207</v>
      </c>
      <c r="HU25" s="192" t="s">
        <v>130</v>
      </c>
      <c r="HV25" s="192" t="s">
        <v>1207</v>
      </c>
      <c r="HW25" s="192" t="s">
        <v>130</v>
      </c>
      <c r="HX25" s="191">
        <v>1.2</v>
      </c>
      <c r="HY25" s="192" t="s">
        <v>1207</v>
      </c>
      <c r="HZ25" s="192" t="s">
        <v>1207</v>
      </c>
      <c r="IA25" s="192" t="s">
        <v>136</v>
      </c>
      <c r="IB25" s="191">
        <v>12</v>
      </c>
      <c r="IC25" s="192" t="s">
        <v>1207</v>
      </c>
      <c r="ID25" s="192" t="s">
        <v>1207</v>
      </c>
      <c r="IE25" s="192" t="s">
        <v>542</v>
      </c>
      <c r="IF25" s="192" t="s">
        <v>1207</v>
      </c>
      <c r="IG25" s="192" t="s">
        <v>88</v>
      </c>
      <c r="IH25" s="192" t="s">
        <v>1207</v>
      </c>
      <c r="II25" s="192" t="s">
        <v>142</v>
      </c>
      <c r="IJ25" s="192" t="s">
        <v>1207</v>
      </c>
      <c r="IK25" s="192" t="s">
        <v>1207</v>
      </c>
      <c r="IL25" s="192" t="s">
        <v>142</v>
      </c>
      <c r="IM25" s="192" t="s">
        <v>1207</v>
      </c>
      <c r="IN25" s="192" t="s">
        <v>142</v>
      </c>
      <c r="IO25" s="192" t="s">
        <v>1207</v>
      </c>
      <c r="IP25" s="192" t="s">
        <v>1207</v>
      </c>
      <c r="IQ25" s="192" t="s">
        <v>130</v>
      </c>
      <c r="IR25" s="192" t="s">
        <v>1207</v>
      </c>
      <c r="IS25" s="192" t="s">
        <v>1207</v>
      </c>
      <c r="IT25" s="192" t="s">
        <v>1207</v>
      </c>
      <c r="IU25" s="192" t="s">
        <v>120</v>
      </c>
      <c r="IV25" s="192" t="s">
        <v>1207</v>
      </c>
      <c r="IW25" s="192" t="s">
        <v>1207</v>
      </c>
      <c r="IX25" s="192" t="s">
        <v>1207</v>
      </c>
      <c r="IY25" s="192" t="s">
        <v>142</v>
      </c>
      <c r="IZ25" s="192" t="s">
        <v>1207</v>
      </c>
      <c r="JA25" s="192" t="s">
        <v>1207</v>
      </c>
      <c r="JB25" s="192" t="s">
        <v>142</v>
      </c>
      <c r="JC25" s="192" t="s">
        <v>142</v>
      </c>
      <c r="JD25" s="192" t="s">
        <v>1207</v>
      </c>
      <c r="JE25" s="192" t="s">
        <v>142</v>
      </c>
      <c r="JF25" s="192" t="s">
        <v>1207</v>
      </c>
      <c r="JG25" s="192" t="s">
        <v>142</v>
      </c>
      <c r="JH25" s="192" t="s">
        <v>1207</v>
      </c>
      <c r="JI25" s="192" t="s">
        <v>88</v>
      </c>
      <c r="JJ25" s="192" t="s">
        <v>1207</v>
      </c>
      <c r="JK25" s="192" t="s">
        <v>88</v>
      </c>
      <c r="JL25" s="192" t="s">
        <v>1207</v>
      </c>
      <c r="JM25" s="192" t="s">
        <v>1207</v>
      </c>
      <c r="JN25" s="192" t="s">
        <v>1207</v>
      </c>
      <c r="JO25" s="192" t="s">
        <v>142</v>
      </c>
      <c r="JP25" s="192" t="s">
        <v>1207</v>
      </c>
      <c r="JQ25" s="192" t="s">
        <v>1207</v>
      </c>
      <c r="JR25" s="192" t="s">
        <v>88</v>
      </c>
      <c r="JS25" s="192" t="s">
        <v>120</v>
      </c>
      <c r="JT25" s="192" t="s">
        <v>1207</v>
      </c>
      <c r="JU25" s="192" t="s">
        <v>120</v>
      </c>
      <c r="JV25" s="192" t="s">
        <v>1207</v>
      </c>
      <c r="JW25" s="192" t="s">
        <v>1207</v>
      </c>
      <c r="JX25" s="192" t="s">
        <v>1207</v>
      </c>
      <c r="JY25" s="192" t="s">
        <v>1207</v>
      </c>
      <c r="JZ25" s="192" t="s">
        <v>142</v>
      </c>
      <c r="KA25" s="192" t="s">
        <v>1207</v>
      </c>
      <c r="KB25" s="192" t="s">
        <v>1207</v>
      </c>
      <c r="KC25" s="192" t="s">
        <v>1207</v>
      </c>
      <c r="KD25" s="192" t="s">
        <v>130</v>
      </c>
      <c r="KE25" s="192" t="s">
        <v>1207</v>
      </c>
      <c r="KF25" s="192" t="s">
        <v>66</v>
      </c>
      <c r="KG25" s="192" t="s">
        <v>1207</v>
      </c>
      <c r="KH25" s="192" t="s">
        <v>1207</v>
      </c>
      <c r="KI25" s="191">
        <v>12</v>
      </c>
    </row>
    <row r="26" spans="1:295" s="16" customFormat="1" ht="12" x14ac:dyDescent="0.2">
      <c r="A26" s="268" t="s">
        <v>24</v>
      </c>
      <c r="B26" s="269" t="str">
        <f>VLOOKUP(A26,Units!$B$2:$C$230,2,FALSE)</f>
        <v>mg/L</v>
      </c>
      <c r="C26" s="79">
        <v>0.12</v>
      </c>
      <c r="D26" s="290" t="s">
        <v>141</v>
      </c>
      <c r="E26" s="282">
        <v>0.77</v>
      </c>
      <c r="F26" s="284" t="s">
        <v>143</v>
      </c>
      <c r="G26" s="284" t="s">
        <v>835</v>
      </c>
      <c r="H26" s="284" t="s">
        <v>92</v>
      </c>
      <c r="I26" s="284" t="s">
        <v>325</v>
      </c>
      <c r="J26" s="284" t="s">
        <v>65</v>
      </c>
      <c r="K26" s="284" t="s">
        <v>122</v>
      </c>
      <c r="L26" s="284" t="s">
        <v>65</v>
      </c>
      <c r="M26" s="284" t="s">
        <v>61</v>
      </c>
      <c r="N26" s="284" t="s">
        <v>61</v>
      </c>
      <c r="O26" s="284" t="s">
        <v>87</v>
      </c>
      <c r="P26" s="284" t="s">
        <v>87</v>
      </c>
      <c r="Q26" s="282">
        <v>0.16</v>
      </c>
      <c r="R26" s="284" t="s">
        <v>122</v>
      </c>
      <c r="S26" s="282">
        <v>0.74</v>
      </c>
      <c r="T26" s="282">
        <v>0.74</v>
      </c>
      <c r="U26" s="282">
        <v>0.06</v>
      </c>
      <c r="V26" s="282">
        <v>0.09</v>
      </c>
      <c r="W26" s="282">
        <v>7.0000000000000007E-2</v>
      </c>
      <c r="X26" s="284" t="s">
        <v>87</v>
      </c>
      <c r="Y26" s="282">
        <v>0.04</v>
      </c>
      <c r="Z26" s="282">
        <v>0.23</v>
      </c>
      <c r="AA26" s="282">
        <v>0.23</v>
      </c>
      <c r="AB26" s="284" t="s">
        <v>143</v>
      </c>
      <c r="AC26" s="284" t="s">
        <v>143</v>
      </c>
      <c r="AD26" s="284" t="s">
        <v>122</v>
      </c>
      <c r="AE26" s="284" t="s">
        <v>87</v>
      </c>
      <c r="AF26" s="284" t="s">
        <v>325</v>
      </c>
      <c r="AG26" s="284" t="s">
        <v>325</v>
      </c>
      <c r="AH26" s="284" t="s">
        <v>325</v>
      </c>
      <c r="AI26" s="284" t="s">
        <v>356</v>
      </c>
      <c r="AJ26" s="282">
        <v>2.72</v>
      </c>
      <c r="AK26" s="284" t="s">
        <v>87</v>
      </c>
      <c r="AL26" s="284" t="s">
        <v>421</v>
      </c>
      <c r="AM26" s="284" t="s">
        <v>703</v>
      </c>
      <c r="AN26" s="284" t="s">
        <v>61</v>
      </c>
      <c r="AO26" s="284" t="s">
        <v>122</v>
      </c>
      <c r="AP26" s="284" t="s">
        <v>143</v>
      </c>
      <c r="AQ26" s="284" t="s">
        <v>325</v>
      </c>
      <c r="AR26" s="284" t="s">
        <v>325</v>
      </c>
      <c r="AS26" s="284" t="s">
        <v>231</v>
      </c>
      <c r="AT26" s="284" t="s">
        <v>230</v>
      </c>
      <c r="AU26" s="284" t="s">
        <v>325</v>
      </c>
      <c r="AV26" s="284" t="s">
        <v>61</v>
      </c>
      <c r="AW26" s="284" t="s">
        <v>92</v>
      </c>
      <c r="AX26" s="284" t="s">
        <v>122</v>
      </c>
      <c r="AY26" s="282">
        <v>0.12</v>
      </c>
      <c r="AZ26" s="284" t="s">
        <v>143</v>
      </c>
      <c r="BA26" s="284" t="s">
        <v>65</v>
      </c>
      <c r="BB26" s="284" t="s">
        <v>92</v>
      </c>
      <c r="BC26" s="284" t="s">
        <v>143</v>
      </c>
      <c r="BD26" s="284" t="s">
        <v>356</v>
      </c>
      <c r="BE26" s="284" t="s">
        <v>356</v>
      </c>
      <c r="BF26" s="284" t="s">
        <v>356</v>
      </c>
      <c r="BG26" s="284" t="s">
        <v>325</v>
      </c>
      <c r="BH26" s="284" t="s">
        <v>421</v>
      </c>
      <c r="BI26" s="284" t="s">
        <v>65</v>
      </c>
      <c r="BJ26" s="284" t="s">
        <v>87</v>
      </c>
      <c r="BK26" s="284" t="s">
        <v>122</v>
      </c>
      <c r="BL26" s="284" t="s">
        <v>122</v>
      </c>
      <c r="BM26" s="284" t="s">
        <v>92</v>
      </c>
      <c r="BN26" s="284" t="s">
        <v>87</v>
      </c>
      <c r="BO26" s="284" t="s">
        <v>87</v>
      </c>
      <c r="BP26" s="284" t="s">
        <v>92</v>
      </c>
      <c r="BQ26" s="284" t="s">
        <v>230</v>
      </c>
      <c r="BR26" s="284" t="s">
        <v>426</v>
      </c>
      <c r="BS26" s="284" t="s">
        <v>65</v>
      </c>
      <c r="BT26" s="284" t="s">
        <v>65</v>
      </c>
      <c r="BU26" s="284" t="s">
        <v>61</v>
      </c>
      <c r="BV26" s="284" t="s">
        <v>65</v>
      </c>
      <c r="BW26" s="284" t="s">
        <v>65</v>
      </c>
      <c r="BX26" s="282">
        <v>7.0000000000000007E-2</v>
      </c>
      <c r="BY26" s="284" t="s">
        <v>92</v>
      </c>
      <c r="BZ26" s="284" t="s">
        <v>87</v>
      </c>
      <c r="CA26" s="284" t="s">
        <v>325</v>
      </c>
      <c r="CB26" s="284" t="s">
        <v>65</v>
      </c>
      <c r="CC26" s="282">
        <v>0.19</v>
      </c>
      <c r="CD26" s="282">
        <v>0.2</v>
      </c>
      <c r="CE26" s="284" t="s">
        <v>917</v>
      </c>
      <c r="CF26" s="284" t="s">
        <v>231</v>
      </c>
      <c r="CG26" s="284" t="s">
        <v>1012</v>
      </c>
      <c r="CH26" s="282">
        <v>0.1</v>
      </c>
      <c r="CI26" s="284" t="s">
        <v>356</v>
      </c>
      <c r="CJ26" s="284" t="s">
        <v>65</v>
      </c>
      <c r="CK26" s="284" t="s">
        <v>917</v>
      </c>
      <c r="CL26" s="284" t="s">
        <v>65</v>
      </c>
      <c r="CM26" s="281" t="s">
        <v>24</v>
      </c>
      <c r="CN26" s="192" t="s">
        <v>373</v>
      </c>
      <c r="CO26" s="192" t="s">
        <v>141</v>
      </c>
      <c r="CP26" s="191">
        <v>0.9</v>
      </c>
      <c r="CQ26" s="191">
        <v>0.92</v>
      </c>
      <c r="CR26" s="192" t="s">
        <v>141</v>
      </c>
      <c r="CS26" s="192" t="s">
        <v>141</v>
      </c>
      <c r="CT26" s="191">
        <v>0.16300000000000001</v>
      </c>
      <c r="CU26" s="191">
        <v>0.18</v>
      </c>
      <c r="CV26" s="192" t="s">
        <v>373</v>
      </c>
      <c r="CW26" s="192" t="s">
        <v>373</v>
      </c>
      <c r="CX26" s="191">
        <v>0.46700000000000003</v>
      </c>
      <c r="CY26" s="191">
        <v>0.54</v>
      </c>
      <c r="CZ26" s="191">
        <v>0.54</v>
      </c>
      <c r="DA26" s="191">
        <v>0.55000000000000004</v>
      </c>
      <c r="DB26" s="191">
        <v>0.55000000000000004</v>
      </c>
      <c r="DC26" s="191">
        <v>0.54</v>
      </c>
      <c r="DD26" s="191">
        <v>7.4</v>
      </c>
      <c r="DE26" s="191">
        <v>1.75</v>
      </c>
      <c r="DF26" s="191">
        <v>0.6</v>
      </c>
      <c r="DG26" s="191">
        <v>1.23</v>
      </c>
      <c r="DH26" s="192" t="s">
        <v>1207</v>
      </c>
      <c r="DI26" s="192" t="s">
        <v>1207</v>
      </c>
      <c r="DJ26" s="191">
        <v>2.0699999999999998</v>
      </c>
      <c r="DK26" s="192" t="s">
        <v>1207</v>
      </c>
      <c r="DL26" s="192" t="s">
        <v>1207</v>
      </c>
      <c r="DM26" s="192" t="s">
        <v>1207</v>
      </c>
      <c r="DN26" s="192" t="s">
        <v>1207</v>
      </c>
      <c r="DO26" s="192" t="s">
        <v>1207</v>
      </c>
      <c r="DP26" s="192" t="s">
        <v>1207</v>
      </c>
      <c r="DQ26" s="192" t="s">
        <v>1207</v>
      </c>
      <c r="DR26" s="192" t="s">
        <v>1207</v>
      </c>
      <c r="DS26" s="192" t="s">
        <v>1207</v>
      </c>
      <c r="DT26" s="192" t="s">
        <v>1207</v>
      </c>
      <c r="DU26" s="191">
        <v>0.21199999999999999</v>
      </c>
      <c r="DV26" s="191">
        <v>6.5000000000000002E-2</v>
      </c>
      <c r="DW26" s="192" t="s">
        <v>1207</v>
      </c>
      <c r="DX26" s="192" t="s">
        <v>1207</v>
      </c>
      <c r="DY26" s="192" t="s">
        <v>1207</v>
      </c>
      <c r="DZ26" s="192" t="s">
        <v>1207</v>
      </c>
      <c r="EA26" s="192" t="s">
        <v>1207</v>
      </c>
      <c r="EB26" s="192" t="s">
        <v>1207</v>
      </c>
      <c r="EC26" s="192" t="s">
        <v>1207</v>
      </c>
      <c r="ED26" s="192" t="s">
        <v>1207</v>
      </c>
      <c r="EE26" s="191">
        <v>0.20799999999999999</v>
      </c>
      <c r="EF26" s="192" t="s">
        <v>1207</v>
      </c>
      <c r="EG26" s="191">
        <v>0.25700000000000001</v>
      </c>
      <c r="EH26" s="192" t="s">
        <v>1207</v>
      </c>
      <c r="EI26" s="191">
        <v>0.191</v>
      </c>
      <c r="EJ26" s="192" t="s">
        <v>1207</v>
      </c>
      <c r="EK26" s="192" t="s">
        <v>1207</v>
      </c>
      <c r="EL26" s="191">
        <v>0.43099999999999999</v>
      </c>
      <c r="EM26" s="191">
        <v>0.66</v>
      </c>
      <c r="EN26" s="192" t="s">
        <v>1207</v>
      </c>
      <c r="EO26" s="192" t="s">
        <v>1207</v>
      </c>
      <c r="EP26" s="192" t="s">
        <v>1207</v>
      </c>
      <c r="EQ26" s="192" t="s">
        <v>1207</v>
      </c>
      <c r="ER26" s="191">
        <v>0.114</v>
      </c>
      <c r="ES26" s="192" t="s">
        <v>1207</v>
      </c>
      <c r="ET26" s="192" t="s">
        <v>1207</v>
      </c>
      <c r="EU26" s="192" t="s">
        <v>1207</v>
      </c>
      <c r="EV26" s="192" t="s">
        <v>1207</v>
      </c>
      <c r="EW26" s="192" t="s">
        <v>1207</v>
      </c>
      <c r="EX26" s="192" t="s">
        <v>1207</v>
      </c>
      <c r="EY26" s="192" t="s">
        <v>1207</v>
      </c>
      <c r="EZ26" s="192" t="s">
        <v>1207</v>
      </c>
      <c r="FA26" s="192" t="s">
        <v>1207</v>
      </c>
      <c r="FB26" s="192" t="s">
        <v>1207</v>
      </c>
      <c r="FC26" s="192" t="s">
        <v>1207</v>
      </c>
      <c r="FD26" s="192" t="s">
        <v>1207</v>
      </c>
      <c r="FE26" s="192" t="s">
        <v>1207</v>
      </c>
      <c r="FF26" s="192" t="s">
        <v>1207</v>
      </c>
      <c r="FG26" s="191">
        <v>0.14000000000000001</v>
      </c>
      <c r="FH26" s="192" t="s">
        <v>1207</v>
      </c>
      <c r="FI26" s="192" t="s">
        <v>1207</v>
      </c>
      <c r="FJ26" s="192" t="s">
        <v>1207</v>
      </c>
      <c r="FK26" s="191">
        <v>0.28899999999999998</v>
      </c>
      <c r="FL26" s="192" t="s">
        <v>1207</v>
      </c>
      <c r="FM26" s="192" t="s">
        <v>1207</v>
      </c>
      <c r="FN26" s="192" t="s">
        <v>1207</v>
      </c>
      <c r="FO26" s="191">
        <v>2.42</v>
      </c>
      <c r="FP26" s="192" t="s">
        <v>1207</v>
      </c>
      <c r="FQ26" s="192" t="s">
        <v>1207</v>
      </c>
      <c r="FR26" s="192" t="s">
        <v>1207</v>
      </c>
      <c r="FS26" s="191">
        <v>0.49</v>
      </c>
      <c r="FT26" s="192" t="s">
        <v>1207</v>
      </c>
      <c r="FU26" s="191">
        <v>1.04</v>
      </c>
      <c r="FV26" s="192" t="s">
        <v>1207</v>
      </c>
      <c r="FW26" s="192" t="s">
        <v>1207</v>
      </c>
      <c r="FX26" s="191">
        <v>0.46</v>
      </c>
      <c r="FY26" s="191">
        <v>0.38</v>
      </c>
      <c r="FZ26" s="192" t="s">
        <v>1207</v>
      </c>
      <c r="GA26" s="192" t="s">
        <v>1207</v>
      </c>
      <c r="GB26" s="192" t="s">
        <v>141</v>
      </c>
      <c r="GC26" s="192" t="s">
        <v>141</v>
      </c>
      <c r="GD26" s="192" t="s">
        <v>1207</v>
      </c>
      <c r="GE26" s="191">
        <v>0.25</v>
      </c>
      <c r="GF26" s="192" t="s">
        <v>1207</v>
      </c>
      <c r="GG26" s="192" t="s">
        <v>1207</v>
      </c>
      <c r="GH26" s="192" t="s">
        <v>1207</v>
      </c>
      <c r="GI26" s="192" t="s">
        <v>1207</v>
      </c>
      <c r="GJ26" s="192" t="s">
        <v>1207</v>
      </c>
      <c r="GK26" s="191">
        <v>0.22</v>
      </c>
      <c r="GL26" s="192" t="s">
        <v>1207</v>
      </c>
      <c r="GM26" s="191">
        <v>0.49</v>
      </c>
      <c r="GN26" s="192" t="s">
        <v>1207</v>
      </c>
      <c r="GO26" s="192" t="s">
        <v>1207</v>
      </c>
      <c r="GP26" s="191">
        <v>0.23400000000000001</v>
      </c>
      <c r="GQ26" s="192" t="s">
        <v>1207</v>
      </c>
      <c r="GR26" s="191">
        <v>0.34</v>
      </c>
      <c r="GS26" s="192" t="s">
        <v>1207</v>
      </c>
      <c r="GT26" s="191">
        <v>0.06</v>
      </c>
      <c r="GU26" s="192" t="s">
        <v>1207</v>
      </c>
      <c r="GV26" s="192" t="s">
        <v>1207</v>
      </c>
      <c r="GW26" s="192" t="s">
        <v>373</v>
      </c>
      <c r="GX26" s="192" t="s">
        <v>1207</v>
      </c>
      <c r="GY26" s="192" t="s">
        <v>1207</v>
      </c>
      <c r="GZ26" s="191">
        <v>0.3</v>
      </c>
      <c r="HA26" s="192" t="s">
        <v>1207</v>
      </c>
      <c r="HB26" s="191">
        <v>0.28999999999999998</v>
      </c>
      <c r="HC26" s="192" t="s">
        <v>1207</v>
      </c>
      <c r="HD26" s="191">
        <v>0.72399999999999998</v>
      </c>
      <c r="HE26" s="192" t="s">
        <v>1207</v>
      </c>
      <c r="HF26" s="191">
        <v>0.82</v>
      </c>
      <c r="HG26" s="192" t="s">
        <v>1207</v>
      </c>
      <c r="HH26" s="192" t="s">
        <v>1207</v>
      </c>
      <c r="HI26" s="192" t="s">
        <v>1207</v>
      </c>
      <c r="HJ26" s="191">
        <v>47.2</v>
      </c>
      <c r="HK26" s="192" t="s">
        <v>1207</v>
      </c>
      <c r="HL26" s="191">
        <v>3.52</v>
      </c>
      <c r="HM26" s="192" t="s">
        <v>1207</v>
      </c>
      <c r="HN26" s="192" t="s">
        <v>1207</v>
      </c>
      <c r="HO26" s="192" t="s">
        <v>1207</v>
      </c>
      <c r="HP26" s="192" t="s">
        <v>1207</v>
      </c>
      <c r="HQ26" s="191">
        <v>0.13300000000000001</v>
      </c>
      <c r="HR26" s="192" t="s">
        <v>1207</v>
      </c>
      <c r="HS26" s="192" t="s">
        <v>373</v>
      </c>
      <c r="HT26" s="192" t="s">
        <v>1207</v>
      </c>
      <c r="HU26" s="191">
        <v>0.42</v>
      </c>
      <c r="HV26" s="192" t="s">
        <v>1207</v>
      </c>
      <c r="HW26" s="191">
        <v>0.66</v>
      </c>
      <c r="HX26" s="191">
        <v>0.20699999999999999</v>
      </c>
      <c r="HY26" s="192" t="s">
        <v>1207</v>
      </c>
      <c r="HZ26" s="192" t="s">
        <v>1207</v>
      </c>
      <c r="IA26" s="191">
        <v>1.48</v>
      </c>
      <c r="IB26" s="191">
        <v>0.69</v>
      </c>
      <c r="IC26" s="192" t="s">
        <v>1207</v>
      </c>
      <c r="ID26" s="192" t="s">
        <v>1207</v>
      </c>
      <c r="IE26" s="191">
        <v>25.8</v>
      </c>
      <c r="IF26" s="192" t="s">
        <v>1207</v>
      </c>
      <c r="IG26" s="191">
        <v>2.5</v>
      </c>
      <c r="IH26" s="192" t="s">
        <v>1207</v>
      </c>
      <c r="II26" s="191">
        <v>2.35</v>
      </c>
      <c r="IJ26" s="192" t="s">
        <v>1207</v>
      </c>
      <c r="IK26" s="192" t="s">
        <v>1207</v>
      </c>
      <c r="IL26" s="192" t="s">
        <v>373</v>
      </c>
      <c r="IM26" s="192" t="s">
        <v>1207</v>
      </c>
      <c r="IN26" s="192" t="s">
        <v>373</v>
      </c>
      <c r="IO26" s="192" t="s">
        <v>1207</v>
      </c>
      <c r="IP26" s="192" t="s">
        <v>1207</v>
      </c>
      <c r="IQ26" s="192" t="s">
        <v>143</v>
      </c>
      <c r="IR26" s="192" t="s">
        <v>1207</v>
      </c>
      <c r="IS26" s="192" t="s">
        <v>1207</v>
      </c>
      <c r="IT26" s="192" t="s">
        <v>1207</v>
      </c>
      <c r="IU26" s="192" t="s">
        <v>141</v>
      </c>
      <c r="IV26" s="192" t="s">
        <v>1207</v>
      </c>
      <c r="IW26" s="192" t="s">
        <v>1207</v>
      </c>
      <c r="IX26" s="192" t="s">
        <v>1207</v>
      </c>
      <c r="IY26" s="192" t="s">
        <v>373</v>
      </c>
      <c r="IZ26" s="192" t="s">
        <v>1207</v>
      </c>
      <c r="JA26" s="192" t="s">
        <v>1207</v>
      </c>
      <c r="JB26" s="192" t="s">
        <v>373</v>
      </c>
      <c r="JC26" s="192" t="s">
        <v>373</v>
      </c>
      <c r="JD26" s="192" t="s">
        <v>1207</v>
      </c>
      <c r="JE26" s="192" t="s">
        <v>373</v>
      </c>
      <c r="JF26" s="192" t="s">
        <v>1207</v>
      </c>
      <c r="JG26" s="191">
        <v>0.48</v>
      </c>
      <c r="JH26" s="192" t="s">
        <v>1207</v>
      </c>
      <c r="JI26" s="191">
        <v>57.7</v>
      </c>
      <c r="JJ26" s="192" t="s">
        <v>1207</v>
      </c>
      <c r="JK26" s="191">
        <v>25.5</v>
      </c>
      <c r="JL26" s="192" t="s">
        <v>1207</v>
      </c>
      <c r="JM26" s="192" t="s">
        <v>1207</v>
      </c>
      <c r="JN26" s="192" t="s">
        <v>1207</v>
      </c>
      <c r="JO26" s="191">
        <v>3.13</v>
      </c>
      <c r="JP26" s="192" t="s">
        <v>1207</v>
      </c>
      <c r="JQ26" s="192" t="s">
        <v>1207</v>
      </c>
      <c r="JR26" s="191">
        <v>2.4</v>
      </c>
      <c r="JS26" s="191">
        <v>1</v>
      </c>
      <c r="JT26" s="192" t="s">
        <v>1207</v>
      </c>
      <c r="JU26" s="192" t="s">
        <v>141</v>
      </c>
      <c r="JV26" s="192" t="s">
        <v>1207</v>
      </c>
      <c r="JW26" s="192" t="s">
        <v>1207</v>
      </c>
      <c r="JX26" s="192" t="s">
        <v>1207</v>
      </c>
      <c r="JY26" s="192" t="s">
        <v>1207</v>
      </c>
      <c r="JZ26" s="191">
        <v>1.41</v>
      </c>
      <c r="KA26" s="192" t="s">
        <v>1207</v>
      </c>
      <c r="KB26" s="192" t="s">
        <v>1207</v>
      </c>
      <c r="KC26" s="192" t="s">
        <v>1207</v>
      </c>
      <c r="KD26" s="192" t="s">
        <v>143</v>
      </c>
      <c r="KE26" s="192" t="s">
        <v>1207</v>
      </c>
      <c r="KF26" s="191">
        <v>4.8000000000000001E-2</v>
      </c>
      <c r="KG26" s="192" t="s">
        <v>1207</v>
      </c>
      <c r="KH26" s="192" t="s">
        <v>1207</v>
      </c>
      <c r="KI26" s="191">
        <v>0.59</v>
      </c>
    </row>
    <row r="27" spans="1:295" s="16" customFormat="1" ht="12" x14ac:dyDescent="0.2">
      <c r="A27" s="268" t="s">
        <v>35</v>
      </c>
      <c r="B27" s="269" t="str">
        <f>VLOOKUP(A27,Units!$B$2:$C$230,2,FALSE)</f>
        <v>mg/L</v>
      </c>
      <c r="C27" s="79">
        <v>13</v>
      </c>
      <c r="D27" s="284" t="s">
        <v>65</v>
      </c>
      <c r="E27" s="282">
        <v>0.23</v>
      </c>
      <c r="F27" s="284" t="s">
        <v>89</v>
      </c>
      <c r="G27" s="284" t="s">
        <v>395</v>
      </c>
      <c r="H27" s="284" t="s">
        <v>87</v>
      </c>
      <c r="I27" s="284" t="s">
        <v>326</v>
      </c>
      <c r="J27" s="284" t="s">
        <v>122</v>
      </c>
      <c r="K27" s="284" t="s">
        <v>133</v>
      </c>
      <c r="L27" s="284" t="s">
        <v>122</v>
      </c>
      <c r="M27" s="284" t="s">
        <v>61</v>
      </c>
      <c r="N27" s="284" t="s">
        <v>61</v>
      </c>
      <c r="O27" s="284" t="s">
        <v>75</v>
      </c>
      <c r="P27" s="284" t="s">
        <v>75</v>
      </c>
      <c r="Q27" s="284" t="s">
        <v>133</v>
      </c>
      <c r="R27" s="284" t="s">
        <v>133</v>
      </c>
      <c r="S27" s="282">
        <v>1.6000000000000001E-3</v>
      </c>
      <c r="T27" s="284" t="s">
        <v>75</v>
      </c>
      <c r="U27" s="284" t="s">
        <v>75</v>
      </c>
      <c r="V27" s="284" t="s">
        <v>75</v>
      </c>
      <c r="W27" s="284" t="s">
        <v>75</v>
      </c>
      <c r="X27" s="284" t="s">
        <v>75</v>
      </c>
      <c r="Y27" s="284" t="s">
        <v>75</v>
      </c>
      <c r="Z27" s="284" t="s">
        <v>75</v>
      </c>
      <c r="AA27" s="284" t="s">
        <v>75</v>
      </c>
      <c r="AB27" s="284" t="s">
        <v>89</v>
      </c>
      <c r="AC27" s="284" t="s">
        <v>89</v>
      </c>
      <c r="AD27" s="284" t="s">
        <v>133</v>
      </c>
      <c r="AE27" s="284" t="s">
        <v>75</v>
      </c>
      <c r="AF27" s="284" t="s">
        <v>326</v>
      </c>
      <c r="AG27" s="284" t="s">
        <v>326</v>
      </c>
      <c r="AH27" s="284" t="s">
        <v>326</v>
      </c>
      <c r="AI27" s="284" t="s">
        <v>65</v>
      </c>
      <c r="AJ27" s="284" t="s">
        <v>89</v>
      </c>
      <c r="AK27" s="284" t="s">
        <v>75</v>
      </c>
      <c r="AL27" s="284" t="s">
        <v>422</v>
      </c>
      <c r="AM27" s="284" t="s">
        <v>421</v>
      </c>
      <c r="AN27" s="284" t="s">
        <v>61</v>
      </c>
      <c r="AO27" s="284" t="s">
        <v>133</v>
      </c>
      <c r="AP27" s="284" t="s">
        <v>89</v>
      </c>
      <c r="AQ27" s="284" t="s">
        <v>326</v>
      </c>
      <c r="AR27" s="284" t="s">
        <v>326</v>
      </c>
      <c r="AS27" s="284" t="s">
        <v>70</v>
      </c>
      <c r="AT27" s="284" t="s">
        <v>231</v>
      </c>
      <c r="AU27" s="284" t="s">
        <v>326</v>
      </c>
      <c r="AV27" s="284" t="s">
        <v>61</v>
      </c>
      <c r="AW27" s="284" t="s">
        <v>87</v>
      </c>
      <c r="AX27" s="284" t="s">
        <v>133</v>
      </c>
      <c r="AY27" s="284" t="s">
        <v>89</v>
      </c>
      <c r="AZ27" s="284" t="s">
        <v>89</v>
      </c>
      <c r="BA27" s="284" t="s">
        <v>122</v>
      </c>
      <c r="BB27" s="284" t="s">
        <v>87</v>
      </c>
      <c r="BC27" s="284" t="s">
        <v>89</v>
      </c>
      <c r="BD27" s="284" t="s">
        <v>65</v>
      </c>
      <c r="BE27" s="284" t="s">
        <v>65</v>
      </c>
      <c r="BF27" s="284" t="s">
        <v>65</v>
      </c>
      <c r="BG27" s="284" t="s">
        <v>326</v>
      </c>
      <c r="BH27" s="284" t="s">
        <v>422</v>
      </c>
      <c r="BI27" s="284" t="s">
        <v>122</v>
      </c>
      <c r="BJ27" s="284" t="s">
        <v>75</v>
      </c>
      <c r="BK27" s="284" t="s">
        <v>133</v>
      </c>
      <c r="BL27" s="284" t="s">
        <v>133</v>
      </c>
      <c r="BM27" s="284" t="s">
        <v>87</v>
      </c>
      <c r="BN27" s="284" t="s">
        <v>75</v>
      </c>
      <c r="BO27" s="284" t="s">
        <v>75</v>
      </c>
      <c r="BP27" s="284" t="s">
        <v>87</v>
      </c>
      <c r="BQ27" s="284" t="s">
        <v>231</v>
      </c>
      <c r="BR27" s="284" t="s">
        <v>231</v>
      </c>
      <c r="BS27" s="284" t="s">
        <v>122</v>
      </c>
      <c r="BT27" s="284" t="s">
        <v>122</v>
      </c>
      <c r="BU27" s="284" t="s">
        <v>61</v>
      </c>
      <c r="BV27" s="284" t="s">
        <v>122</v>
      </c>
      <c r="BW27" s="284" t="s">
        <v>122</v>
      </c>
      <c r="BX27" s="284" t="s">
        <v>122</v>
      </c>
      <c r="BY27" s="284" t="s">
        <v>87</v>
      </c>
      <c r="BZ27" s="284" t="s">
        <v>75</v>
      </c>
      <c r="CA27" s="284" t="s">
        <v>326</v>
      </c>
      <c r="CB27" s="284" t="s">
        <v>122</v>
      </c>
      <c r="CC27" s="284" t="s">
        <v>75</v>
      </c>
      <c r="CD27" s="284" t="s">
        <v>75</v>
      </c>
      <c r="CE27" s="284" t="s">
        <v>70</v>
      </c>
      <c r="CF27" s="284" t="s">
        <v>70</v>
      </c>
      <c r="CG27" s="284" t="s">
        <v>920</v>
      </c>
      <c r="CH27" s="284" t="s">
        <v>87</v>
      </c>
      <c r="CI27" s="284" t="s">
        <v>65</v>
      </c>
      <c r="CJ27" s="284" t="s">
        <v>122</v>
      </c>
      <c r="CK27" s="284" t="s">
        <v>70</v>
      </c>
      <c r="CL27" s="284" t="s">
        <v>122</v>
      </c>
      <c r="CM27" s="281" t="s">
        <v>35</v>
      </c>
      <c r="CN27" s="191">
        <v>1.22</v>
      </c>
      <c r="CO27" s="192" t="s">
        <v>1212</v>
      </c>
      <c r="CP27" s="192" t="s">
        <v>143</v>
      </c>
      <c r="CQ27" s="192" t="s">
        <v>143</v>
      </c>
      <c r="CR27" s="191">
        <v>2.67</v>
      </c>
      <c r="CS27" s="191">
        <v>3.86</v>
      </c>
      <c r="CT27" s="192" t="s">
        <v>122</v>
      </c>
      <c r="CU27" s="192" t="s">
        <v>92</v>
      </c>
      <c r="CV27" s="192" t="s">
        <v>143</v>
      </c>
      <c r="CW27" s="192" t="s">
        <v>143</v>
      </c>
      <c r="CX27" s="191">
        <v>0.152</v>
      </c>
      <c r="CY27" s="191">
        <v>0.152</v>
      </c>
      <c r="CZ27" s="191">
        <v>0.152</v>
      </c>
      <c r="DA27" s="191">
        <v>0.158</v>
      </c>
      <c r="DB27" s="191">
        <v>0.158</v>
      </c>
      <c r="DC27" s="191">
        <v>0.154</v>
      </c>
      <c r="DD27" s="191">
        <v>2.4500000000000002</v>
      </c>
      <c r="DE27" s="191">
        <v>0.90100000000000002</v>
      </c>
      <c r="DF27" s="192" t="s">
        <v>143</v>
      </c>
      <c r="DG27" s="192" t="s">
        <v>1213</v>
      </c>
      <c r="DH27" s="192" t="s">
        <v>1207</v>
      </c>
      <c r="DI27" s="192" t="s">
        <v>1207</v>
      </c>
      <c r="DJ27" s="192" t="s">
        <v>471</v>
      </c>
      <c r="DK27" s="192" t="s">
        <v>1207</v>
      </c>
      <c r="DL27" s="192" t="s">
        <v>1207</v>
      </c>
      <c r="DM27" s="192" t="s">
        <v>1207</v>
      </c>
      <c r="DN27" s="192" t="s">
        <v>1207</v>
      </c>
      <c r="DO27" s="192" t="s">
        <v>1207</v>
      </c>
      <c r="DP27" s="192" t="s">
        <v>1207</v>
      </c>
      <c r="DQ27" s="192" t="s">
        <v>1207</v>
      </c>
      <c r="DR27" s="192" t="s">
        <v>1207</v>
      </c>
      <c r="DS27" s="192" t="s">
        <v>1207</v>
      </c>
      <c r="DT27" s="192" t="s">
        <v>1207</v>
      </c>
      <c r="DU27" s="192" t="s">
        <v>1214</v>
      </c>
      <c r="DV27" s="192" t="s">
        <v>1215</v>
      </c>
      <c r="DW27" s="192" t="s">
        <v>1207</v>
      </c>
      <c r="DX27" s="192" t="s">
        <v>1207</v>
      </c>
      <c r="DY27" s="192" t="s">
        <v>1207</v>
      </c>
      <c r="DZ27" s="192" t="s">
        <v>1207</v>
      </c>
      <c r="EA27" s="192" t="s">
        <v>1207</v>
      </c>
      <c r="EB27" s="192" t="s">
        <v>1207</v>
      </c>
      <c r="EC27" s="192" t="s">
        <v>1207</v>
      </c>
      <c r="ED27" s="192" t="s">
        <v>1207</v>
      </c>
      <c r="EE27" s="192" t="s">
        <v>1216</v>
      </c>
      <c r="EF27" s="192" t="s">
        <v>1207</v>
      </c>
      <c r="EG27" s="192" t="s">
        <v>1217</v>
      </c>
      <c r="EH27" s="192" t="s">
        <v>1207</v>
      </c>
      <c r="EI27" s="192" t="s">
        <v>1218</v>
      </c>
      <c r="EJ27" s="192" t="s">
        <v>1207</v>
      </c>
      <c r="EK27" s="192" t="s">
        <v>1207</v>
      </c>
      <c r="EL27" s="192" t="s">
        <v>1219</v>
      </c>
      <c r="EM27" s="192" t="s">
        <v>1220</v>
      </c>
      <c r="EN27" s="192" t="s">
        <v>1207</v>
      </c>
      <c r="EO27" s="192" t="s">
        <v>1207</v>
      </c>
      <c r="EP27" s="192" t="s">
        <v>1207</v>
      </c>
      <c r="EQ27" s="192" t="s">
        <v>1207</v>
      </c>
      <c r="ER27" s="192" t="s">
        <v>1221</v>
      </c>
      <c r="ES27" s="192" t="s">
        <v>1207</v>
      </c>
      <c r="ET27" s="192" t="s">
        <v>1207</v>
      </c>
      <c r="EU27" s="192" t="s">
        <v>1207</v>
      </c>
      <c r="EV27" s="192" t="s">
        <v>1207</v>
      </c>
      <c r="EW27" s="192" t="s">
        <v>1207</v>
      </c>
      <c r="EX27" s="192" t="s">
        <v>1207</v>
      </c>
      <c r="EY27" s="192" t="s">
        <v>1207</v>
      </c>
      <c r="EZ27" s="192" t="s">
        <v>1207</v>
      </c>
      <c r="FA27" s="192" t="s">
        <v>1207</v>
      </c>
      <c r="FB27" s="192" t="s">
        <v>1207</v>
      </c>
      <c r="FC27" s="192" t="s">
        <v>1207</v>
      </c>
      <c r="FD27" s="192" t="s">
        <v>1207</v>
      </c>
      <c r="FE27" s="192" t="s">
        <v>1207</v>
      </c>
      <c r="FF27" s="192" t="s">
        <v>1207</v>
      </c>
      <c r="FG27" s="192" t="s">
        <v>92</v>
      </c>
      <c r="FH27" s="192" t="s">
        <v>1207</v>
      </c>
      <c r="FI27" s="192" t="s">
        <v>1207</v>
      </c>
      <c r="FJ27" s="192" t="s">
        <v>1207</v>
      </c>
      <c r="FK27" s="192" t="s">
        <v>87</v>
      </c>
      <c r="FL27" s="192" t="s">
        <v>1207</v>
      </c>
      <c r="FM27" s="192" t="s">
        <v>1207</v>
      </c>
      <c r="FN27" s="192" t="s">
        <v>1207</v>
      </c>
      <c r="FO27" s="192" t="s">
        <v>143</v>
      </c>
      <c r="FP27" s="192" t="s">
        <v>1207</v>
      </c>
      <c r="FQ27" s="192" t="s">
        <v>1207</v>
      </c>
      <c r="FR27" s="192" t="s">
        <v>1207</v>
      </c>
      <c r="FS27" s="192" t="s">
        <v>625</v>
      </c>
      <c r="FT27" s="192" t="s">
        <v>1207</v>
      </c>
      <c r="FU27" s="192" t="s">
        <v>143</v>
      </c>
      <c r="FV27" s="192" t="s">
        <v>1207</v>
      </c>
      <c r="FW27" s="192" t="s">
        <v>1207</v>
      </c>
      <c r="FX27" s="192" t="s">
        <v>190</v>
      </c>
      <c r="FY27" s="191">
        <v>0.16</v>
      </c>
      <c r="FZ27" s="192" t="s">
        <v>1207</v>
      </c>
      <c r="GA27" s="192" t="s">
        <v>1207</v>
      </c>
      <c r="GB27" s="191">
        <v>1.1100000000000001</v>
      </c>
      <c r="GC27" s="191">
        <v>1.1100000000000001</v>
      </c>
      <c r="GD27" s="192" t="s">
        <v>1207</v>
      </c>
      <c r="GE27" s="191">
        <v>0.79700000000000004</v>
      </c>
      <c r="GF27" s="192" t="s">
        <v>1207</v>
      </c>
      <c r="GG27" s="192" t="s">
        <v>1207</v>
      </c>
      <c r="GH27" s="192" t="s">
        <v>1207</v>
      </c>
      <c r="GI27" s="192" t="s">
        <v>1207</v>
      </c>
      <c r="GJ27" s="192" t="s">
        <v>1207</v>
      </c>
      <c r="GK27" s="191">
        <v>0.182</v>
      </c>
      <c r="GL27" s="192" t="s">
        <v>1207</v>
      </c>
      <c r="GM27" s="192" t="s">
        <v>92</v>
      </c>
      <c r="GN27" s="192" t="s">
        <v>1207</v>
      </c>
      <c r="GO27" s="192" t="s">
        <v>1207</v>
      </c>
      <c r="GP27" s="192" t="s">
        <v>231</v>
      </c>
      <c r="GQ27" s="192" t="s">
        <v>1207</v>
      </c>
      <c r="GR27" s="192" t="s">
        <v>1222</v>
      </c>
      <c r="GS27" s="192" t="s">
        <v>1207</v>
      </c>
      <c r="GT27" s="191">
        <v>0.55200000000000005</v>
      </c>
      <c r="GU27" s="192" t="s">
        <v>1207</v>
      </c>
      <c r="GV27" s="192" t="s">
        <v>1207</v>
      </c>
      <c r="GW27" s="191">
        <v>1.31</v>
      </c>
      <c r="GX27" s="192" t="s">
        <v>1207</v>
      </c>
      <c r="GY27" s="192" t="s">
        <v>1207</v>
      </c>
      <c r="GZ27" s="192" t="s">
        <v>1223</v>
      </c>
      <c r="HA27" s="192" t="s">
        <v>1207</v>
      </c>
      <c r="HB27" s="192" t="s">
        <v>1224</v>
      </c>
      <c r="HC27" s="192" t="s">
        <v>1207</v>
      </c>
      <c r="HD27" s="192" t="s">
        <v>422</v>
      </c>
      <c r="HE27" s="192" t="s">
        <v>1207</v>
      </c>
      <c r="HF27" s="191">
        <v>6.8</v>
      </c>
      <c r="HG27" s="192" t="s">
        <v>1207</v>
      </c>
      <c r="HH27" s="192" t="s">
        <v>1207</v>
      </c>
      <c r="HI27" s="192" t="s">
        <v>1207</v>
      </c>
      <c r="HJ27" s="192" t="s">
        <v>1225</v>
      </c>
      <c r="HK27" s="192" t="s">
        <v>1207</v>
      </c>
      <c r="HL27" s="192" t="s">
        <v>1012</v>
      </c>
      <c r="HM27" s="192" t="s">
        <v>1207</v>
      </c>
      <c r="HN27" s="192" t="s">
        <v>1207</v>
      </c>
      <c r="HO27" s="192" t="s">
        <v>1207</v>
      </c>
      <c r="HP27" s="192" t="s">
        <v>1207</v>
      </c>
      <c r="HQ27" s="192" t="s">
        <v>1226</v>
      </c>
      <c r="HR27" s="192" t="s">
        <v>1207</v>
      </c>
      <c r="HS27" s="191">
        <v>1.34</v>
      </c>
      <c r="HT27" s="192" t="s">
        <v>1207</v>
      </c>
      <c r="HU27" s="192" t="s">
        <v>230</v>
      </c>
      <c r="HV27" s="192" t="s">
        <v>1207</v>
      </c>
      <c r="HW27" s="192" t="s">
        <v>230</v>
      </c>
      <c r="HX27" s="192" t="s">
        <v>1227</v>
      </c>
      <c r="HY27" s="192" t="s">
        <v>1207</v>
      </c>
      <c r="HZ27" s="192" t="s">
        <v>1207</v>
      </c>
      <c r="IA27" s="191">
        <v>6.2E-2</v>
      </c>
      <c r="IB27" s="191">
        <v>3.49</v>
      </c>
      <c r="IC27" s="192" t="s">
        <v>1207</v>
      </c>
      <c r="ID27" s="192" t="s">
        <v>1207</v>
      </c>
      <c r="IE27" s="192" t="s">
        <v>66</v>
      </c>
      <c r="IF27" s="192" t="s">
        <v>1207</v>
      </c>
      <c r="IG27" s="192" t="s">
        <v>703</v>
      </c>
      <c r="IH27" s="192" t="s">
        <v>1207</v>
      </c>
      <c r="II27" s="192" t="s">
        <v>325</v>
      </c>
      <c r="IJ27" s="192" t="s">
        <v>1207</v>
      </c>
      <c r="IK27" s="192" t="s">
        <v>1207</v>
      </c>
      <c r="IL27" s="192" t="s">
        <v>1228</v>
      </c>
      <c r="IM27" s="192" t="s">
        <v>1207</v>
      </c>
      <c r="IN27" s="191">
        <v>2.02</v>
      </c>
      <c r="IO27" s="192" t="s">
        <v>1207</v>
      </c>
      <c r="IP27" s="192" t="s">
        <v>1207</v>
      </c>
      <c r="IQ27" s="191">
        <v>3.1E-2</v>
      </c>
      <c r="IR27" s="192" t="s">
        <v>1207</v>
      </c>
      <c r="IS27" s="192" t="s">
        <v>1207</v>
      </c>
      <c r="IT27" s="192" t="s">
        <v>1207</v>
      </c>
      <c r="IU27" s="191">
        <v>5.37</v>
      </c>
      <c r="IV27" s="192" t="s">
        <v>1207</v>
      </c>
      <c r="IW27" s="192" t="s">
        <v>1207</v>
      </c>
      <c r="IX27" s="192" t="s">
        <v>1207</v>
      </c>
      <c r="IY27" s="191">
        <v>18.2</v>
      </c>
      <c r="IZ27" s="192" t="s">
        <v>1207</v>
      </c>
      <c r="JA27" s="192" t="s">
        <v>1207</v>
      </c>
      <c r="JB27" s="191">
        <v>0.18</v>
      </c>
      <c r="JC27" s="192" t="s">
        <v>143</v>
      </c>
      <c r="JD27" s="192" t="s">
        <v>1207</v>
      </c>
      <c r="JE27" s="192" t="s">
        <v>143</v>
      </c>
      <c r="JF27" s="192" t="s">
        <v>1207</v>
      </c>
      <c r="JG27" s="192" t="s">
        <v>143</v>
      </c>
      <c r="JH27" s="192" t="s">
        <v>1207</v>
      </c>
      <c r="JI27" s="192" t="s">
        <v>356</v>
      </c>
      <c r="JJ27" s="192" t="s">
        <v>1207</v>
      </c>
      <c r="JK27" s="192" t="s">
        <v>356</v>
      </c>
      <c r="JL27" s="192" t="s">
        <v>1207</v>
      </c>
      <c r="JM27" s="192" t="s">
        <v>1207</v>
      </c>
      <c r="JN27" s="192" t="s">
        <v>1207</v>
      </c>
      <c r="JO27" s="192" t="s">
        <v>143</v>
      </c>
      <c r="JP27" s="192" t="s">
        <v>1207</v>
      </c>
      <c r="JQ27" s="192" t="s">
        <v>1207</v>
      </c>
      <c r="JR27" s="192" t="s">
        <v>356</v>
      </c>
      <c r="JS27" s="191">
        <v>0.29299999999999998</v>
      </c>
      <c r="JT27" s="192" t="s">
        <v>1207</v>
      </c>
      <c r="JU27" s="191">
        <v>1.47</v>
      </c>
      <c r="JV27" s="192" t="s">
        <v>1207</v>
      </c>
      <c r="JW27" s="192" t="s">
        <v>1207</v>
      </c>
      <c r="JX27" s="192" t="s">
        <v>1207</v>
      </c>
      <c r="JY27" s="192" t="s">
        <v>1207</v>
      </c>
      <c r="JZ27" s="192" t="s">
        <v>143</v>
      </c>
      <c r="KA27" s="192" t="s">
        <v>1207</v>
      </c>
      <c r="KB27" s="192" t="s">
        <v>1207</v>
      </c>
      <c r="KC27" s="192" t="s">
        <v>1207</v>
      </c>
      <c r="KD27" s="191">
        <v>6.17</v>
      </c>
      <c r="KE27" s="192" t="s">
        <v>1207</v>
      </c>
      <c r="KF27" s="191">
        <v>7.0000000000000001E-3</v>
      </c>
      <c r="KG27" s="192" t="s">
        <v>1207</v>
      </c>
      <c r="KH27" s="192" t="s">
        <v>1207</v>
      </c>
      <c r="KI27" s="191">
        <v>3.46</v>
      </c>
    </row>
    <row r="28" spans="1:295" s="16" customFormat="1" ht="12" x14ac:dyDescent="0.2">
      <c r="A28" s="268" t="s">
        <v>36</v>
      </c>
      <c r="B28" s="269" t="str">
        <f>VLOOKUP(A28,Units!$B$2:$C$230,2,FALSE)</f>
        <v>mg/L</v>
      </c>
      <c r="C28" s="79">
        <v>0.06</v>
      </c>
      <c r="D28" s="282">
        <v>0.01</v>
      </c>
      <c r="E28" s="284" t="s">
        <v>89</v>
      </c>
      <c r="F28" s="284"/>
      <c r="G28" s="284"/>
      <c r="H28" s="284"/>
      <c r="I28" s="284"/>
      <c r="J28" s="284"/>
      <c r="K28" s="284"/>
      <c r="L28" s="284"/>
      <c r="M28" s="284"/>
      <c r="N28" s="284"/>
      <c r="O28" s="284"/>
      <c r="P28" s="284"/>
      <c r="Q28" s="284"/>
      <c r="R28" s="284"/>
      <c r="S28" s="284"/>
      <c r="T28" s="284"/>
      <c r="U28" s="284"/>
      <c r="V28" s="284"/>
      <c r="W28" s="284"/>
      <c r="X28" s="284"/>
      <c r="Y28" s="284"/>
      <c r="Z28" s="284"/>
      <c r="AA28" s="284"/>
      <c r="AB28" s="284"/>
      <c r="AC28" s="284"/>
      <c r="AD28" s="284"/>
      <c r="AE28" s="284"/>
      <c r="AF28" s="284"/>
      <c r="AG28" s="284"/>
      <c r="AH28" s="284"/>
      <c r="AI28" s="284"/>
      <c r="AJ28" s="284"/>
      <c r="AK28" s="284"/>
      <c r="AL28" s="284"/>
      <c r="AM28" s="284"/>
      <c r="AN28" s="284"/>
      <c r="AO28" s="284"/>
      <c r="AP28" s="284"/>
      <c r="AQ28" s="284"/>
      <c r="AR28" s="284"/>
      <c r="AS28" s="284"/>
      <c r="AT28" s="284"/>
      <c r="AU28" s="284"/>
      <c r="AV28" s="284"/>
      <c r="AW28" s="284"/>
      <c r="AX28" s="284"/>
      <c r="AY28" s="284"/>
      <c r="AZ28" s="284"/>
      <c r="BA28" s="284"/>
      <c r="BB28" s="284"/>
      <c r="BC28" s="284"/>
      <c r="BD28" s="284"/>
      <c r="BE28" s="284"/>
      <c r="BF28" s="284"/>
      <c r="BG28" s="284"/>
      <c r="BH28" s="284"/>
      <c r="BI28" s="284"/>
      <c r="BJ28" s="284"/>
      <c r="BK28" s="284"/>
      <c r="BL28" s="284"/>
      <c r="BM28" s="284"/>
      <c r="BN28" s="284"/>
      <c r="BO28" s="284"/>
      <c r="BP28" s="284"/>
      <c r="BQ28" s="284"/>
      <c r="BR28" s="284"/>
      <c r="BS28" s="284"/>
      <c r="BT28" s="284"/>
      <c r="BU28" s="284"/>
      <c r="BV28" s="284"/>
      <c r="BW28" s="284"/>
      <c r="BX28" s="284"/>
      <c r="BY28" s="284"/>
      <c r="BZ28" s="284"/>
      <c r="CA28" s="284"/>
      <c r="CB28" s="284"/>
      <c r="CC28" s="284"/>
      <c r="CD28" s="284"/>
      <c r="CE28" s="284"/>
      <c r="CF28" s="284"/>
      <c r="CG28" s="284"/>
      <c r="CH28" s="284"/>
      <c r="CI28" s="284"/>
      <c r="CJ28" s="284"/>
      <c r="CK28" s="284"/>
      <c r="CL28" s="284"/>
      <c r="CM28" s="281" t="s">
        <v>36</v>
      </c>
      <c r="CN28" s="191">
        <v>0.10199999999999999</v>
      </c>
      <c r="CO28" s="192" t="s">
        <v>422</v>
      </c>
      <c r="CP28" s="192" t="s">
        <v>89</v>
      </c>
      <c r="CQ28" s="192" t="s">
        <v>89</v>
      </c>
      <c r="CR28" s="191">
        <v>2.1999999999999999E-2</v>
      </c>
      <c r="CS28" s="192" t="s">
        <v>122</v>
      </c>
      <c r="CT28" s="192" t="s">
        <v>133</v>
      </c>
      <c r="CU28" s="192" t="s">
        <v>87</v>
      </c>
      <c r="CV28" s="192" t="s">
        <v>89</v>
      </c>
      <c r="CW28" s="192" t="s">
        <v>89</v>
      </c>
      <c r="CX28" s="191">
        <v>2.5000000000000001E-3</v>
      </c>
      <c r="CY28" s="192" t="s">
        <v>87</v>
      </c>
      <c r="CZ28" s="192" t="s">
        <v>87</v>
      </c>
      <c r="DA28" s="192" t="s">
        <v>87</v>
      </c>
      <c r="DB28" s="192" t="s">
        <v>87</v>
      </c>
      <c r="DC28" s="192" t="s">
        <v>87</v>
      </c>
      <c r="DD28" s="191">
        <v>7.4999999999999997E-2</v>
      </c>
      <c r="DE28" s="191">
        <v>2.5600000000000001E-2</v>
      </c>
      <c r="DF28" s="192" t="s">
        <v>89</v>
      </c>
      <c r="DG28" s="192" t="s">
        <v>231</v>
      </c>
      <c r="DH28" s="192" t="s">
        <v>1207</v>
      </c>
      <c r="DI28" s="192" t="s">
        <v>1207</v>
      </c>
      <c r="DJ28" s="192" t="s">
        <v>326</v>
      </c>
      <c r="DK28" s="192" t="s">
        <v>1207</v>
      </c>
      <c r="DL28" s="192" t="s">
        <v>1207</v>
      </c>
      <c r="DM28" s="192" t="s">
        <v>1207</v>
      </c>
      <c r="DN28" s="192" t="s">
        <v>1207</v>
      </c>
      <c r="DO28" s="192" t="s">
        <v>1207</v>
      </c>
      <c r="DP28" s="192" t="s">
        <v>1207</v>
      </c>
      <c r="DQ28" s="192" t="s">
        <v>1207</v>
      </c>
      <c r="DR28" s="192" t="s">
        <v>1207</v>
      </c>
      <c r="DS28" s="192" t="s">
        <v>1207</v>
      </c>
      <c r="DT28" s="192" t="s">
        <v>1207</v>
      </c>
      <c r="DU28" s="192" t="s">
        <v>199</v>
      </c>
      <c r="DV28" s="192" t="s">
        <v>70</v>
      </c>
      <c r="DW28" s="192" t="s">
        <v>1207</v>
      </c>
      <c r="DX28" s="192" t="s">
        <v>1207</v>
      </c>
      <c r="DY28" s="192" t="s">
        <v>1207</v>
      </c>
      <c r="DZ28" s="192" t="s">
        <v>1207</v>
      </c>
      <c r="EA28" s="192" t="s">
        <v>1207</v>
      </c>
      <c r="EB28" s="192" t="s">
        <v>1207</v>
      </c>
      <c r="EC28" s="192" t="s">
        <v>1207</v>
      </c>
      <c r="ED28" s="192" t="s">
        <v>1207</v>
      </c>
      <c r="EE28" s="192" t="s">
        <v>70</v>
      </c>
      <c r="EF28" s="192" t="s">
        <v>1207</v>
      </c>
      <c r="EG28" s="192" t="s">
        <v>70</v>
      </c>
      <c r="EH28" s="192" t="s">
        <v>1207</v>
      </c>
      <c r="EI28" s="192" t="s">
        <v>70</v>
      </c>
      <c r="EJ28" s="192" t="s">
        <v>1207</v>
      </c>
      <c r="EK28" s="192" t="s">
        <v>1207</v>
      </c>
      <c r="EL28" s="192" t="s">
        <v>70</v>
      </c>
      <c r="EM28" s="192" t="s">
        <v>199</v>
      </c>
      <c r="EN28" s="192" t="s">
        <v>1207</v>
      </c>
      <c r="EO28" s="192" t="s">
        <v>1207</v>
      </c>
      <c r="EP28" s="192" t="s">
        <v>1207</v>
      </c>
      <c r="EQ28" s="192" t="s">
        <v>1207</v>
      </c>
      <c r="ER28" s="192" t="s">
        <v>1229</v>
      </c>
      <c r="ES28" s="192" t="s">
        <v>1207</v>
      </c>
      <c r="ET28" s="192" t="s">
        <v>1207</v>
      </c>
      <c r="EU28" s="192" t="s">
        <v>1207</v>
      </c>
      <c r="EV28" s="192" t="s">
        <v>1207</v>
      </c>
      <c r="EW28" s="192" t="s">
        <v>1207</v>
      </c>
      <c r="EX28" s="192" t="s">
        <v>1207</v>
      </c>
      <c r="EY28" s="192" t="s">
        <v>1207</v>
      </c>
      <c r="EZ28" s="192" t="s">
        <v>1207</v>
      </c>
      <c r="FA28" s="192" t="s">
        <v>1207</v>
      </c>
      <c r="FB28" s="192" t="s">
        <v>1207</v>
      </c>
      <c r="FC28" s="192" t="s">
        <v>1207</v>
      </c>
      <c r="FD28" s="192" t="s">
        <v>1207</v>
      </c>
      <c r="FE28" s="192" t="s">
        <v>1207</v>
      </c>
      <c r="FF28" s="192" t="s">
        <v>1207</v>
      </c>
      <c r="FG28" s="192" t="s">
        <v>87</v>
      </c>
      <c r="FH28" s="192" t="s">
        <v>1207</v>
      </c>
      <c r="FI28" s="192" t="s">
        <v>1207</v>
      </c>
      <c r="FJ28" s="192" t="s">
        <v>1207</v>
      </c>
      <c r="FK28" s="192" t="s">
        <v>75</v>
      </c>
      <c r="FL28" s="192" t="s">
        <v>1207</v>
      </c>
      <c r="FM28" s="192" t="s">
        <v>1207</v>
      </c>
      <c r="FN28" s="192" t="s">
        <v>1207</v>
      </c>
      <c r="FO28" s="192" t="s">
        <v>89</v>
      </c>
      <c r="FP28" s="192" t="s">
        <v>1207</v>
      </c>
      <c r="FQ28" s="192" t="s">
        <v>1207</v>
      </c>
      <c r="FR28" s="192" t="s">
        <v>1207</v>
      </c>
      <c r="FS28" s="192" t="s">
        <v>326</v>
      </c>
      <c r="FT28" s="192" t="s">
        <v>1207</v>
      </c>
      <c r="FU28" s="192" t="s">
        <v>89</v>
      </c>
      <c r="FV28" s="192" t="s">
        <v>1207</v>
      </c>
      <c r="FW28" s="192" t="s">
        <v>1207</v>
      </c>
      <c r="FX28" s="192" t="s">
        <v>326</v>
      </c>
      <c r="FY28" s="192" t="s">
        <v>122</v>
      </c>
      <c r="FZ28" s="192" t="s">
        <v>1207</v>
      </c>
      <c r="GA28" s="192" t="s">
        <v>1207</v>
      </c>
      <c r="GB28" s="192" t="s">
        <v>122</v>
      </c>
      <c r="GC28" s="192" t="s">
        <v>122</v>
      </c>
      <c r="GD28" s="192" t="s">
        <v>1207</v>
      </c>
      <c r="GE28" s="192" t="s">
        <v>87</v>
      </c>
      <c r="GF28" s="192" t="s">
        <v>1207</v>
      </c>
      <c r="GG28" s="192" t="s">
        <v>1207</v>
      </c>
      <c r="GH28" s="192" t="s">
        <v>1207</v>
      </c>
      <c r="GI28" s="192" t="s">
        <v>1207</v>
      </c>
      <c r="GJ28" s="192" t="s">
        <v>1207</v>
      </c>
      <c r="GK28" s="192" t="s">
        <v>87</v>
      </c>
      <c r="GL28" s="192" t="s">
        <v>1207</v>
      </c>
      <c r="GM28" s="192" t="s">
        <v>87</v>
      </c>
      <c r="GN28" s="192" t="s">
        <v>1207</v>
      </c>
      <c r="GO28" s="192" t="s">
        <v>1207</v>
      </c>
      <c r="GP28" s="192" t="s">
        <v>70</v>
      </c>
      <c r="GQ28" s="192" t="s">
        <v>1207</v>
      </c>
      <c r="GR28" s="192" t="s">
        <v>1230</v>
      </c>
      <c r="GS28" s="192" t="s">
        <v>1207</v>
      </c>
      <c r="GT28" s="192" t="s">
        <v>75</v>
      </c>
      <c r="GU28" s="192" t="s">
        <v>1207</v>
      </c>
      <c r="GV28" s="192" t="s">
        <v>1207</v>
      </c>
      <c r="GW28" s="192" t="s">
        <v>89</v>
      </c>
      <c r="GX28" s="192" t="s">
        <v>1207</v>
      </c>
      <c r="GY28" s="192" t="s">
        <v>1207</v>
      </c>
      <c r="GZ28" s="192" t="s">
        <v>231</v>
      </c>
      <c r="HA28" s="192" t="s">
        <v>1207</v>
      </c>
      <c r="HB28" s="192" t="s">
        <v>231</v>
      </c>
      <c r="HC28" s="192" t="s">
        <v>1207</v>
      </c>
      <c r="HD28" s="192" t="s">
        <v>199</v>
      </c>
      <c r="HE28" s="192" t="s">
        <v>1207</v>
      </c>
      <c r="HF28" s="191">
        <v>8.4000000000000005E-2</v>
      </c>
      <c r="HG28" s="192" t="s">
        <v>1207</v>
      </c>
      <c r="HH28" s="192" t="s">
        <v>1207</v>
      </c>
      <c r="HI28" s="192" t="s">
        <v>1207</v>
      </c>
      <c r="HJ28" s="192" t="s">
        <v>325</v>
      </c>
      <c r="HK28" s="192" t="s">
        <v>1207</v>
      </c>
      <c r="HL28" s="192" t="s">
        <v>326</v>
      </c>
      <c r="HM28" s="192" t="s">
        <v>1207</v>
      </c>
      <c r="HN28" s="192" t="s">
        <v>1207</v>
      </c>
      <c r="HO28" s="192" t="s">
        <v>1207</v>
      </c>
      <c r="HP28" s="192" t="s">
        <v>1207</v>
      </c>
      <c r="HQ28" s="192" t="s">
        <v>70</v>
      </c>
      <c r="HR28" s="192" t="s">
        <v>1207</v>
      </c>
      <c r="HS28" s="191">
        <v>2.8000000000000001E-2</v>
      </c>
      <c r="HT28" s="192" t="s">
        <v>1207</v>
      </c>
      <c r="HU28" s="192" t="s">
        <v>231</v>
      </c>
      <c r="HV28" s="192" t="s">
        <v>1207</v>
      </c>
      <c r="HW28" s="192" t="s">
        <v>231</v>
      </c>
      <c r="HX28" s="192" t="s">
        <v>199</v>
      </c>
      <c r="HY28" s="192" t="s">
        <v>1207</v>
      </c>
      <c r="HZ28" s="192" t="s">
        <v>1207</v>
      </c>
      <c r="IA28" s="192" t="s">
        <v>133</v>
      </c>
      <c r="IB28" s="192" t="s">
        <v>89</v>
      </c>
      <c r="IC28" s="192" t="s">
        <v>1207</v>
      </c>
      <c r="ID28" s="192" t="s">
        <v>1207</v>
      </c>
      <c r="IE28" s="192" t="s">
        <v>143</v>
      </c>
      <c r="IF28" s="192" t="s">
        <v>1207</v>
      </c>
      <c r="IG28" s="192" t="s">
        <v>421</v>
      </c>
      <c r="IH28" s="192" t="s">
        <v>1207</v>
      </c>
      <c r="II28" s="192" t="s">
        <v>326</v>
      </c>
      <c r="IJ28" s="192" t="s">
        <v>1207</v>
      </c>
      <c r="IK28" s="192" t="s">
        <v>1207</v>
      </c>
      <c r="IL28" s="192" t="s">
        <v>326</v>
      </c>
      <c r="IM28" s="192" t="s">
        <v>1207</v>
      </c>
      <c r="IN28" s="192" t="s">
        <v>89</v>
      </c>
      <c r="IO28" s="192" t="s">
        <v>1207</v>
      </c>
      <c r="IP28" s="192" t="s">
        <v>1207</v>
      </c>
      <c r="IQ28" s="192" t="s">
        <v>87</v>
      </c>
      <c r="IR28" s="192" t="s">
        <v>1207</v>
      </c>
      <c r="IS28" s="192" t="s">
        <v>1207</v>
      </c>
      <c r="IT28" s="192" t="s">
        <v>1207</v>
      </c>
      <c r="IU28" s="192" t="s">
        <v>122</v>
      </c>
      <c r="IV28" s="192" t="s">
        <v>1207</v>
      </c>
      <c r="IW28" s="192" t="s">
        <v>1207</v>
      </c>
      <c r="IX28" s="192" t="s">
        <v>1207</v>
      </c>
      <c r="IY28" s="192" t="s">
        <v>89</v>
      </c>
      <c r="IZ28" s="192" t="s">
        <v>1207</v>
      </c>
      <c r="JA28" s="192" t="s">
        <v>1207</v>
      </c>
      <c r="JB28" s="191">
        <v>6.8000000000000005E-2</v>
      </c>
      <c r="JC28" s="192" t="s">
        <v>89</v>
      </c>
      <c r="JD28" s="192" t="s">
        <v>1207</v>
      </c>
      <c r="JE28" s="192" t="s">
        <v>89</v>
      </c>
      <c r="JF28" s="192" t="s">
        <v>1207</v>
      </c>
      <c r="JG28" s="192" t="s">
        <v>89</v>
      </c>
      <c r="JH28" s="192" t="s">
        <v>1207</v>
      </c>
      <c r="JI28" s="192" t="s">
        <v>65</v>
      </c>
      <c r="JJ28" s="192" t="s">
        <v>1207</v>
      </c>
      <c r="JK28" s="192" t="s">
        <v>65</v>
      </c>
      <c r="JL28" s="192" t="s">
        <v>1207</v>
      </c>
      <c r="JM28" s="192" t="s">
        <v>1207</v>
      </c>
      <c r="JN28" s="192" t="s">
        <v>1207</v>
      </c>
      <c r="JO28" s="192" t="s">
        <v>89</v>
      </c>
      <c r="JP28" s="192" t="s">
        <v>1207</v>
      </c>
      <c r="JQ28" s="192" t="s">
        <v>1207</v>
      </c>
      <c r="JR28" s="192" t="s">
        <v>65</v>
      </c>
      <c r="JS28" s="192" t="s">
        <v>122</v>
      </c>
      <c r="JT28" s="192" t="s">
        <v>1207</v>
      </c>
      <c r="JU28" s="192" t="s">
        <v>122</v>
      </c>
      <c r="JV28" s="192" t="s">
        <v>1207</v>
      </c>
      <c r="JW28" s="192" t="s">
        <v>1207</v>
      </c>
      <c r="JX28" s="192" t="s">
        <v>1207</v>
      </c>
      <c r="JY28" s="192" t="s">
        <v>1207</v>
      </c>
      <c r="JZ28" s="192" t="s">
        <v>89</v>
      </c>
      <c r="KA28" s="192" t="s">
        <v>1207</v>
      </c>
      <c r="KB28" s="192" t="s">
        <v>1207</v>
      </c>
      <c r="KC28" s="192" t="s">
        <v>1207</v>
      </c>
      <c r="KD28" s="192" t="s">
        <v>87</v>
      </c>
      <c r="KE28" s="192" t="s">
        <v>1207</v>
      </c>
      <c r="KF28" s="192" t="s">
        <v>75</v>
      </c>
      <c r="KG28" s="192" t="s">
        <v>1207</v>
      </c>
      <c r="KH28" s="192" t="s">
        <v>1207</v>
      </c>
      <c r="KI28" s="191">
        <v>4.2999999999999997E-2</v>
      </c>
    </row>
    <row r="29" spans="1:295" s="16" customFormat="1" ht="12" hidden="1" x14ac:dyDescent="0.2">
      <c r="A29" s="170" t="s">
        <v>1035</v>
      </c>
      <c r="B29" s="173" t="s">
        <v>772</v>
      </c>
      <c r="C29" s="79" t="s">
        <v>1043</v>
      </c>
      <c r="D29" s="284"/>
      <c r="E29" s="284"/>
      <c r="F29" s="282">
        <v>3850</v>
      </c>
      <c r="G29" s="282">
        <v>1760</v>
      </c>
      <c r="H29" s="282">
        <v>829</v>
      </c>
      <c r="I29" s="282">
        <v>3620</v>
      </c>
      <c r="J29" s="282">
        <v>1730</v>
      </c>
      <c r="K29" s="282">
        <v>140</v>
      </c>
      <c r="L29" s="282">
        <v>814</v>
      </c>
      <c r="M29" s="284" t="s">
        <v>61</v>
      </c>
      <c r="N29" s="282">
        <v>73.099999999999994</v>
      </c>
      <c r="O29" s="282">
        <v>118</v>
      </c>
      <c r="P29" s="282">
        <v>77.3</v>
      </c>
      <c r="Q29" s="282">
        <v>263</v>
      </c>
      <c r="R29" s="282">
        <v>302</v>
      </c>
      <c r="S29" s="282">
        <v>32.5</v>
      </c>
      <c r="T29" s="282">
        <v>45.8</v>
      </c>
      <c r="U29" s="282">
        <v>17.399999999999999</v>
      </c>
      <c r="V29" s="282">
        <v>18.100000000000001</v>
      </c>
      <c r="W29" s="282">
        <v>18.100000000000001</v>
      </c>
      <c r="X29" s="282">
        <v>36.200000000000003</v>
      </c>
      <c r="Y29" s="282">
        <v>30.1</v>
      </c>
      <c r="Z29" s="282">
        <v>31.2</v>
      </c>
      <c r="AA29" s="282">
        <v>46.1</v>
      </c>
      <c r="AB29" s="282">
        <v>7740</v>
      </c>
      <c r="AC29" s="282">
        <v>9420</v>
      </c>
      <c r="AD29" s="282">
        <v>465</v>
      </c>
      <c r="AE29" s="282">
        <v>108</v>
      </c>
      <c r="AF29" s="282">
        <v>12000</v>
      </c>
      <c r="AG29" s="282">
        <v>7400</v>
      </c>
      <c r="AH29" s="282">
        <v>7450</v>
      </c>
      <c r="AI29" s="282">
        <v>20900</v>
      </c>
      <c r="AJ29" s="282">
        <v>3280</v>
      </c>
      <c r="AK29" s="282">
        <v>130</v>
      </c>
      <c r="AL29" s="282">
        <v>1470</v>
      </c>
      <c r="AM29" s="282">
        <v>20500</v>
      </c>
      <c r="AN29" s="284" t="s">
        <v>61</v>
      </c>
      <c r="AO29" s="282">
        <v>461</v>
      </c>
      <c r="AP29" s="282">
        <v>5980</v>
      </c>
      <c r="AQ29" s="282">
        <v>23500</v>
      </c>
      <c r="AR29" s="282">
        <v>16300</v>
      </c>
      <c r="AS29" s="282">
        <v>3.93</v>
      </c>
      <c r="AT29" s="282">
        <v>1460</v>
      </c>
      <c r="AU29" s="282">
        <v>6130</v>
      </c>
      <c r="AV29" s="284" t="s">
        <v>61</v>
      </c>
      <c r="AW29" s="282">
        <v>1030</v>
      </c>
      <c r="AX29" s="282">
        <v>627</v>
      </c>
      <c r="AY29" s="282">
        <v>3720</v>
      </c>
      <c r="AZ29" s="282">
        <v>7520</v>
      </c>
      <c r="BA29" s="282">
        <v>1530</v>
      </c>
      <c r="BB29" s="282">
        <v>1060</v>
      </c>
      <c r="BC29" s="282">
        <v>7180</v>
      </c>
      <c r="BD29" s="282">
        <v>20700</v>
      </c>
      <c r="BE29" s="282">
        <v>24400</v>
      </c>
      <c r="BF29" s="282">
        <v>27100</v>
      </c>
      <c r="BG29" s="282">
        <v>4830</v>
      </c>
      <c r="BH29" s="282">
        <v>2130</v>
      </c>
      <c r="BI29" s="282">
        <v>1600</v>
      </c>
      <c r="BJ29" s="282">
        <v>281</v>
      </c>
      <c r="BK29" s="282">
        <v>260</v>
      </c>
      <c r="BL29" s="282">
        <v>389</v>
      </c>
      <c r="BM29" s="282">
        <v>557</v>
      </c>
      <c r="BN29" s="282">
        <v>168</v>
      </c>
      <c r="BO29" s="282">
        <v>67.8</v>
      </c>
      <c r="BP29" s="282">
        <v>750</v>
      </c>
      <c r="BQ29" s="282">
        <v>944</v>
      </c>
      <c r="BR29" s="282">
        <v>1080</v>
      </c>
      <c r="BS29" s="282">
        <v>1890</v>
      </c>
      <c r="BT29" s="282">
        <v>2090</v>
      </c>
      <c r="BU29" s="284" t="s">
        <v>61</v>
      </c>
      <c r="BV29" s="282">
        <v>2060</v>
      </c>
      <c r="BW29" s="282">
        <v>1860</v>
      </c>
      <c r="BX29" s="282">
        <v>2170</v>
      </c>
      <c r="BY29" s="282">
        <v>761</v>
      </c>
      <c r="BZ29" s="282">
        <v>430</v>
      </c>
      <c r="CA29" s="282">
        <v>4930</v>
      </c>
      <c r="CB29" s="282">
        <v>2110</v>
      </c>
      <c r="CC29" s="282">
        <v>30.3</v>
      </c>
      <c r="CD29" s="282">
        <v>26.4</v>
      </c>
      <c r="CE29" s="282">
        <v>47.3</v>
      </c>
      <c r="CF29" s="282">
        <v>112</v>
      </c>
      <c r="CG29" s="282">
        <v>219</v>
      </c>
      <c r="CH29" s="282">
        <v>719</v>
      </c>
      <c r="CI29" s="282">
        <v>21800</v>
      </c>
      <c r="CJ29" s="282">
        <v>2500</v>
      </c>
      <c r="CK29" s="282">
        <v>47.5</v>
      </c>
      <c r="CL29" s="282">
        <v>2510</v>
      </c>
      <c r="CM29" s="281"/>
      <c r="CN29" s="191"/>
      <c r="CO29" s="192"/>
      <c r="CP29" s="192"/>
      <c r="CQ29" s="192"/>
      <c r="CR29" s="191"/>
      <c r="CS29" s="192"/>
      <c r="CT29" s="192"/>
      <c r="CU29" s="192"/>
      <c r="CV29" s="192"/>
      <c r="CW29" s="192"/>
      <c r="CX29" s="191"/>
      <c r="CY29" s="192"/>
      <c r="CZ29" s="192"/>
      <c r="DA29" s="192"/>
      <c r="DB29" s="192"/>
      <c r="DC29" s="192"/>
      <c r="DD29" s="191"/>
      <c r="DE29" s="191"/>
      <c r="DF29" s="192"/>
      <c r="DG29" s="192"/>
      <c r="DH29" s="192"/>
      <c r="DI29" s="192"/>
      <c r="DJ29" s="192"/>
      <c r="DK29" s="192"/>
      <c r="DL29" s="192"/>
      <c r="DM29" s="192"/>
      <c r="DN29" s="192"/>
      <c r="DO29" s="192"/>
      <c r="DP29" s="192"/>
      <c r="DQ29" s="192"/>
      <c r="DR29" s="192"/>
      <c r="DS29" s="192"/>
      <c r="DT29" s="192"/>
      <c r="DU29" s="192"/>
      <c r="DV29" s="192"/>
      <c r="DW29" s="192"/>
      <c r="DX29" s="192"/>
      <c r="DY29" s="192"/>
      <c r="DZ29" s="192"/>
      <c r="EA29" s="192"/>
      <c r="EB29" s="192"/>
      <c r="EC29" s="192"/>
      <c r="ED29" s="192"/>
      <c r="EE29" s="192"/>
      <c r="EF29" s="192"/>
      <c r="EG29" s="192"/>
      <c r="EH29" s="192"/>
      <c r="EI29" s="192"/>
      <c r="EJ29" s="192"/>
      <c r="EK29" s="192"/>
      <c r="EL29" s="192"/>
      <c r="EM29" s="192"/>
      <c r="EN29" s="192"/>
      <c r="EO29" s="192"/>
      <c r="EP29" s="192"/>
      <c r="EQ29" s="192"/>
      <c r="ER29" s="192"/>
      <c r="ES29" s="192"/>
      <c r="ET29" s="192"/>
      <c r="EU29" s="192"/>
      <c r="EV29" s="192"/>
      <c r="EW29" s="192"/>
      <c r="EX29" s="192"/>
      <c r="EY29" s="192"/>
      <c r="EZ29" s="192"/>
      <c r="FA29" s="192"/>
      <c r="FB29" s="192"/>
      <c r="FC29" s="192"/>
      <c r="FD29" s="192"/>
      <c r="FE29" s="192"/>
      <c r="FF29" s="192"/>
      <c r="FG29" s="192"/>
      <c r="FH29" s="192"/>
      <c r="FI29" s="192"/>
      <c r="FJ29" s="192"/>
      <c r="FK29" s="192"/>
      <c r="FL29" s="192"/>
      <c r="FM29" s="192"/>
      <c r="FN29" s="192"/>
      <c r="FO29" s="192"/>
      <c r="FP29" s="192"/>
      <c r="FQ29" s="192"/>
      <c r="FR29" s="192"/>
      <c r="FS29" s="192"/>
      <c r="FT29" s="192"/>
      <c r="FU29" s="192"/>
      <c r="FV29" s="192"/>
      <c r="FW29" s="192"/>
      <c r="FX29" s="192"/>
      <c r="FY29" s="192"/>
      <c r="FZ29" s="192"/>
      <c r="GA29" s="192"/>
      <c r="GB29" s="192"/>
      <c r="GC29" s="192"/>
      <c r="GD29" s="192"/>
      <c r="GE29" s="192"/>
      <c r="GF29" s="192"/>
      <c r="GG29" s="192"/>
      <c r="GH29" s="192"/>
      <c r="GI29" s="192"/>
      <c r="GJ29" s="192"/>
      <c r="GK29" s="192"/>
      <c r="GL29" s="192"/>
      <c r="GM29" s="192"/>
      <c r="GN29" s="192"/>
      <c r="GO29" s="192"/>
      <c r="GP29" s="192"/>
      <c r="GQ29" s="192"/>
      <c r="GR29" s="192"/>
      <c r="GS29" s="192"/>
      <c r="GT29" s="192"/>
      <c r="GU29" s="192"/>
      <c r="GV29" s="192"/>
      <c r="GW29" s="192"/>
      <c r="GX29" s="192"/>
      <c r="GY29" s="192"/>
      <c r="GZ29" s="192"/>
      <c r="HA29" s="192"/>
      <c r="HB29" s="192"/>
      <c r="HC29" s="192"/>
      <c r="HD29" s="192"/>
      <c r="HE29" s="192"/>
      <c r="HF29" s="191"/>
      <c r="HG29" s="192"/>
      <c r="HH29" s="192"/>
      <c r="HI29" s="192"/>
      <c r="HJ29" s="192"/>
      <c r="HK29" s="192"/>
      <c r="HL29" s="192"/>
      <c r="HM29" s="192"/>
      <c r="HN29" s="192"/>
      <c r="HO29" s="192"/>
      <c r="HP29" s="192"/>
      <c r="HQ29" s="192"/>
      <c r="HR29" s="192"/>
      <c r="HS29" s="191"/>
      <c r="HT29" s="192"/>
      <c r="HU29" s="192"/>
      <c r="HV29" s="192"/>
      <c r="HW29" s="192"/>
      <c r="HX29" s="192"/>
      <c r="HY29" s="192"/>
      <c r="HZ29" s="192"/>
      <c r="IA29" s="192"/>
      <c r="IB29" s="192"/>
      <c r="IC29" s="192"/>
      <c r="ID29" s="192"/>
      <c r="IE29" s="192"/>
      <c r="IF29" s="192"/>
      <c r="IG29" s="192"/>
      <c r="IH29" s="192"/>
      <c r="II29" s="192"/>
      <c r="IJ29" s="192"/>
      <c r="IK29" s="192"/>
      <c r="IL29" s="192"/>
      <c r="IM29" s="192"/>
      <c r="IN29" s="192"/>
      <c r="IO29" s="192"/>
      <c r="IP29" s="192"/>
      <c r="IQ29" s="192"/>
      <c r="IR29" s="192"/>
      <c r="IS29" s="192"/>
      <c r="IT29" s="192"/>
      <c r="IU29" s="192"/>
      <c r="IV29" s="192"/>
      <c r="IW29" s="192"/>
      <c r="IX29" s="192"/>
      <c r="IY29" s="192"/>
      <c r="IZ29" s="192"/>
      <c r="JA29" s="192"/>
      <c r="JB29" s="191"/>
      <c r="JC29" s="192"/>
      <c r="JD29" s="192"/>
      <c r="JE29" s="192"/>
      <c r="JF29" s="192"/>
      <c r="JG29" s="192"/>
      <c r="JH29" s="192"/>
      <c r="JI29" s="192"/>
      <c r="JJ29" s="192"/>
      <c r="JK29" s="192"/>
      <c r="JL29" s="192"/>
      <c r="JM29" s="192"/>
      <c r="JN29" s="192"/>
      <c r="JO29" s="192"/>
      <c r="JP29" s="192"/>
      <c r="JQ29" s="192"/>
      <c r="JR29" s="192"/>
      <c r="JS29" s="192"/>
      <c r="JT29" s="192"/>
      <c r="JU29" s="192"/>
      <c r="JV29" s="192"/>
      <c r="JW29" s="192"/>
      <c r="JX29" s="192"/>
      <c r="JY29" s="192"/>
      <c r="JZ29" s="192"/>
      <c r="KA29" s="192"/>
      <c r="KB29" s="192"/>
      <c r="KC29" s="192"/>
      <c r="KD29" s="192"/>
      <c r="KE29" s="192"/>
      <c r="KF29" s="192"/>
      <c r="KG29" s="192"/>
      <c r="KH29" s="192"/>
      <c r="KI29" s="191"/>
    </row>
    <row r="30" spans="1:295" s="16" customFormat="1" ht="15" customHeight="1" x14ac:dyDescent="0.2">
      <c r="A30" s="268" t="s">
        <v>40</v>
      </c>
      <c r="B30" s="269" t="str">
        <f>VLOOKUP(A30,Units!$B$2:$C$230,2,FALSE)</f>
        <v>mg/L</v>
      </c>
      <c r="C30" s="281"/>
      <c r="D30" s="291">
        <v>0.03</v>
      </c>
      <c r="E30" s="292" t="s">
        <v>141</v>
      </c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5"/>
      <c r="BV30" s="175"/>
      <c r="BW30" s="175"/>
      <c r="BX30" s="175"/>
      <c r="BY30" s="175"/>
      <c r="BZ30" s="175"/>
      <c r="CA30" s="175"/>
      <c r="CB30" s="175"/>
      <c r="CC30" s="175"/>
      <c r="CD30" s="175"/>
      <c r="CE30" s="175"/>
      <c r="CF30" s="175"/>
      <c r="CG30" s="175"/>
      <c r="CH30" s="175"/>
      <c r="CI30" s="175"/>
      <c r="CJ30" s="175"/>
      <c r="CK30" s="175"/>
      <c r="CL30" s="175"/>
      <c r="CM30" s="281" t="s">
        <v>40</v>
      </c>
      <c r="CN30" s="192" t="s">
        <v>89</v>
      </c>
      <c r="CO30" s="192" t="s">
        <v>89</v>
      </c>
      <c r="CP30" s="192" t="s">
        <v>89</v>
      </c>
      <c r="CQ30" s="192" t="s">
        <v>89</v>
      </c>
      <c r="CR30" s="192" t="s">
        <v>89</v>
      </c>
      <c r="CS30" s="192" t="s">
        <v>89</v>
      </c>
      <c r="CT30" s="191">
        <v>0.38200000000000001</v>
      </c>
      <c r="CU30" s="191">
        <v>0.40899999999999997</v>
      </c>
      <c r="CV30" s="191">
        <v>2.3900000000000001E-2</v>
      </c>
      <c r="CW30" s="192" t="s">
        <v>89</v>
      </c>
      <c r="CX30" s="192" t="s">
        <v>72</v>
      </c>
      <c r="CY30" s="192" t="s">
        <v>72</v>
      </c>
      <c r="CZ30" s="192" t="s">
        <v>72</v>
      </c>
      <c r="DA30" s="192" t="s">
        <v>72</v>
      </c>
      <c r="DB30" s="192" t="s">
        <v>72</v>
      </c>
      <c r="DC30" s="192" t="s">
        <v>72</v>
      </c>
      <c r="DD30" s="192" t="s">
        <v>89</v>
      </c>
      <c r="DE30" s="192" t="s">
        <v>141</v>
      </c>
      <c r="DF30" s="192" t="s">
        <v>1207</v>
      </c>
      <c r="DG30" s="192" t="s">
        <v>89</v>
      </c>
      <c r="DH30" s="192" t="s">
        <v>1207</v>
      </c>
      <c r="DI30" s="192" t="s">
        <v>1207</v>
      </c>
      <c r="DJ30" s="192" t="s">
        <v>141</v>
      </c>
      <c r="DK30" s="192" t="s">
        <v>1207</v>
      </c>
      <c r="DL30" s="192" t="s">
        <v>1207</v>
      </c>
      <c r="DM30" s="192" t="s">
        <v>1207</v>
      </c>
      <c r="DN30" s="192" t="s">
        <v>1207</v>
      </c>
      <c r="DO30" s="192" t="s">
        <v>1207</v>
      </c>
      <c r="DP30" s="192" t="s">
        <v>1207</v>
      </c>
      <c r="DQ30" s="192" t="s">
        <v>1207</v>
      </c>
      <c r="DR30" s="192" t="s">
        <v>1207</v>
      </c>
      <c r="DS30" s="192" t="s">
        <v>1207</v>
      </c>
      <c r="DT30" s="192" t="s">
        <v>1207</v>
      </c>
      <c r="DU30" s="191">
        <v>0.38300000000000001</v>
      </c>
      <c r="DV30" s="192" t="s">
        <v>89</v>
      </c>
      <c r="DW30" s="192" t="s">
        <v>1207</v>
      </c>
      <c r="DX30" s="192" t="s">
        <v>1207</v>
      </c>
      <c r="DY30" s="192" t="s">
        <v>1207</v>
      </c>
      <c r="DZ30" s="192" t="s">
        <v>1207</v>
      </c>
      <c r="EA30" s="192" t="s">
        <v>1207</v>
      </c>
      <c r="EB30" s="192" t="s">
        <v>1207</v>
      </c>
      <c r="EC30" s="192" t="s">
        <v>1207</v>
      </c>
      <c r="ED30" s="192" t="s">
        <v>1207</v>
      </c>
      <c r="EE30" s="192" t="s">
        <v>89</v>
      </c>
      <c r="EF30" s="192" t="s">
        <v>1207</v>
      </c>
      <c r="EG30" s="192" t="s">
        <v>89</v>
      </c>
      <c r="EH30" s="192" t="s">
        <v>1207</v>
      </c>
      <c r="EI30" s="192" t="s">
        <v>89</v>
      </c>
      <c r="EJ30" s="192" t="s">
        <v>1207</v>
      </c>
      <c r="EK30" s="192" t="s">
        <v>1207</v>
      </c>
      <c r="EL30" s="191">
        <v>3.2000000000000001E-2</v>
      </c>
      <c r="EM30" s="192" t="s">
        <v>89</v>
      </c>
      <c r="EN30" s="192" t="s">
        <v>1207</v>
      </c>
      <c r="EO30" s="192" t="s">
        <v>1207</v>
      </c>
      <c r="EP30" s="192" t="s">
        <v>1207</v>
      </c>
      <c r="EQ30" s="192" t="s">
        <v>1207</v>
      </c>
      <c r="ER30" s="192" t="s">
        <v>141</v>
      </c>
      <c r="ES30" s="192" t="s">
        <v>1207</v>
      </c>
      <c r="ET30" s="192" t="s">
        <v>1207</v>
      </c>
      <c r="EU30" s="192" t="s">
        <v>1207</v>
      </c>
      <c r="EV30" s="192" t="s">
        <v>1207</v>
      </c>
      <c r="EW30" s="192" t="s">
        <v>1207</v>
      </c>
      <c r="EX30" s="192" t="s">
        <v>1207</v>
      </c>
      <c r="EY30" s="192" t="s">
        <v>1207</v>
      </c>
      <c r="EZ30" s="192" t="s">
        <v>1207</v>
      </c>
      <c r="FA30" s="192" t="s">
        <v>1207</v>
      </c>
      <c r="FB30" s="192" t="s">
        <v>1207</v>
      </c>
      <c r="FC30" s="192" t="s">
        <v>1207</v>
      </c>
      <c r="FD30" s="192" t="s">
        <v>1207</v>
      </c>
      <c r="FE30" s="192" t="s">
        <v>1207</v>
      </c>
      <c r="FF30" s="192" t="s">
        <v>1207</v>
      </c>
      <c r="FG30" s="192" t="s">
        <v>141</v>
      </c>
      <c r="FH30" s="192" t="s">
        <v>1207</v>
      </c>
      <c r="FI30" s="192" t="s">
        <v>1207</v>
      </c>
      <c r="FJ30" s="192" t="s">
        <v>1207</v>
      </c>
      <c r="FK30" s="192" t="s">
        <v>89</v>
      </c>
      <c r="FL30" s="192" t="s">
        <v>1207</v>
      </c>
      <c r="FM30" s="192" t="s">
        <v>1207</v>
      </c>
      <c r="FN30" s="192" t="s">
        <v>1207</v>
      </c>
      <c r="FO30" s="192" t="s">
        <v>229</v>
      </c>
      <c r="FP30" s="192" t="s">
        <v>1207</v>
      </c>
      <c r="FQ30" s="192" t="s">
        <v>1207</v>
      </c>
      <c r="FR30" s="192" t="s">
        <v>1207</v>
      </c>
      <c r="FS30" s="192" t="s">
        <v>63</v>
      </c>
      <c r="FT30" s="192" t="s">
        <v>1207</v>
      </c>
      <c r="FU30" s="192" t="s">
        <v>63</v>
      </c>
      <c r="FV30" s="192" t="s">
        <v>1207</v>
      </c>
      <c r="FW30" s="192" t="s">
        <v>1207</v>
      </c>
      <c r="FX30" s="192" t="s">
        <v>63</v>
      </c>
      <c r="FY30" s="192" t="s">
        <v>89</v>
      </c>
      <c r="FZ30" s="192" t="s">
        <v>1207</v>
      </c>
      <c r="GA30" s="192" t="s">
        <v>1207</v>
      </c>
      <c r="GB30" s="192" t="s">
        <v>89</v>
      </c>
      <c r="GC30" s="192" t="s">
        <v>89</v>
      </c>
      <c r="GD30" s="192" t="s">
        <v>1207</v>
      </c>
      <c r="GE30" s="191">
        <v>8.8000000000000007</v>
      </c>
      <c r="GF30" s="192" t="s">
        <v>1207</v>
      </c>
      <c r="GG30" s="192" t="s">
        <v>1207</v>
      </c>
      <c r="GH30" s="192" t="s">
        <v>1207</v>
      </c>
      <c r="GI30" s="192" t="s">
        <v>1207</v>
      </c>
      <c r="GJ30" s="192" t="s">
        <v>1207</v>
      </c>
      <c r="GK30" s="192" t="s">
        <v>89</v>
      </c>
      <c r="GL30" s="192" t="s">
        <v>1207</v>
      </c>
      <c r="GM30" s="192" t="s">
        <v>89</v>
      </c>
      <c r="GN30" s="192" t="s">
        <v>1207</v>
      </c>
      <c r="GO30" s="192" t="s">
        <v>1207</v>
      </c>
      <c r="GP30" s="192" t="s">
        <v>89</v>
      </c>
      <c r="GQ30" s="192" t="s">
        <v>1207</v>
      </c>
      <c r="GR30" s="192" t="s">
        <v>89</v>
      </c>
      <c r="GS30" s="192" t="s">
        <v>1207</v>
      </c>
      <c r="GT30" s="192" t="s">
        <v>89</v>
      </c>
      <c r="GU30" s="192" t="s">
        <v>1207</v>
      </c>
      <c r="GV30" s="192" t="s">
        <v>1207</v>
      </c>
      <c r="GW30" s="192" t="s">
        <v>89</v>
      </c>
      <c r="GX30" s="192" t="s">
        <v>1207</v>
      </c>
      <c r="GY30" s="192" t="s">
        <v>1207</v>
      </c>
      <c r="GZ30" s="192" t="s">
        <v>89</v>
      </c>
      <c r="HA30" s="192" t="s">
        <v>1207</v>
      </c>
      <c r="HB30" s="192" t="s">
        <v>89</v>
      </c>
      <c r="HC30" s="192" t="s">
        <v>1207</v>
      </c>
      <c r="HD30" s="192" t="s">
        <v>89</v>
      </c>
      <c r="HE30" s="192" t="s">
        <v>1207</v>
      </c>
      <c r="HF30" s="192" t="s">
        <v>63</v>
      </c>
      <c r="HG30" s="192" t="s">
        <v>1207</v>
      </c>
      <c r="HH30" s="192" t="s">
        <v>1207</v>
      </c>
      <c r="HI30" s="192" t="s">
        <v>1207</v>
      </c>
      <c r="HJ30" s="191">
        <v>8.7200000000000006</v>
      </c>
      <c r="HK30" s="192" t="s">
        <v>1207</v>
      </c>
      <c r="HL30" s="191">
        <v>3.6999999999999998E-2</v>
      </c>
      <c r="HM30" s="192" t="s">
        <v>1207</v>
      </c>
      <c r="HN30" s="192" t="s">
        <v>1207</v>
      </c>
      <c r="HO30" s="192" t="s">
        <v>1207</v>
      </c>
      <c r="HP30" s="192" t="s">
        <v>1207</v>
      </c>
      <c r="HQ30" s="191">
        <v>3.3000000000000002E-2</v>
      </c>
      <c r="HR30" s="192" t="s">
        <v>1207</v>
      </c>
      <c r="HS30" s="192" t="s">
        <v>141</v>
      </c>
      <c r="HT30" s="192" t="s">
        <v>1207</v>
      </c>
      <c r="HU30" s="192" t="s">
        <v>63</v>
      </c>
      <c r="HV30" s="192" t="s">
        <v>1207</v>
      </c>
      <c r="HW30" s="191">
        <v>0.47599999999999998</v>
      </c>
      <c r="HX30" s="192" t="s">
        <v>89</v>
      </c>
      <c r="HY30" s="192" t="s">
        <v>1207</v>
      </c>
      <c r="HZ30" s="192" t="s">
        <v>1207</v>
      </c>
      <c r="IA30" s="192" t="s">
        <v>89</v>
      </c>
      <c r="IB30" s="192" t="s">
        <v>63</v>
      </c>
      <c r="IC30" s="192" t="s">
        <v>1207</v>
      </c>
      <c r="ID30" s="192" t="s">
        <v>1207</v>
      </c>
      <c r="IE30" s="191">
        <v>57</v>
      </c>
      <c r="IF30" s="192" t="s">
        <v>1207</v>
      </c>
      <c r="IG30" s="191">
        <v>5.1999999999999998E-2</v>
      </c>
      <c r="IH30" s="192" t="s">
        <v>1207</v>
      </c>
      <c r="II30" s="192" t="s">
        <v>89</v>
      </c>
      <c r="IJ30" s="192" t="s">
        <v>1207</v>
      </c>
      <c r="IK30" s="192" t="s">
        <v>1207</v>
      </c>
      <c r="IL30" s="192" t="s">
        <v>89</v>
      </c>
      <c r="IM30" s="192" t="s">
        <v>1207</v>
      </c>
      <c r="IN30" s="191">
        <v>2.7E-2</v>
      </c>
      <c r="IO30" s="192" t="s">
        <v>1207</v>
      </c>
      <c r="IP30" s="192" t="s">
        <v>1207</v>
      </c>
      <c r="IQ30" s="192" t="s">
        <v>63</v>
      </c>
      <c r="IR30" s="192" t="s">
        <v>1207</v>
      </c>
      <c r="IS30" s="192" t="s">
        <v>1207</v>
      </c>
      <c r="IT30" s="192" t="s">
        <v>1207</v>
      </c>
      <c r="IU30" s="192" t="s">
        <v>89</v>
      </c>
      <c r="IV30" s="192" t="s">
        <v>1207</v>
      </c>
      <c r="IW30" s="192" t="s">
        <v>1207</v>
      </c>
      <c r="IX30" s="192" t="s">
        <v>1207</v>
      </c>
      <c r="IY30" s="192" t="s">
        <v>89</v>
      </c>
      <c r="IZ30" s="192" t="s">
        <v>1207</v>
      </c>
      <c r="JA30" s="192" t="s">
        <v>1207</v>
      </c>
      <c r="JB30" s="191">
        <v>0.26300000000000001</v>
      </c>
      <c r="JC30" s="191">
        <v>0.29499999999999998</v>
      </c>
      <c r="JD30" s="192" t="s">
        <v>1207</v>
      </c>
      <c r="JE30" s="192" t="s">
        <v>63</v>
      </c>
      <c r="JF30" s="192" t="s">
        <v>1207</v>
      </c>
      <c r="JG30" s="192" t="s">
        <v>63</v>
      </c>
      <c r="JH30" s="192" t="s">
        <v>1207</v>
      </c>
      <c r="JI30" s="192" t="s">
        <v>229</v>
      </c>
      <c r="JJ30" s="192" t="s">
        <v>1207</v>
      </c>
      <c r="JK30" s="192" t="s">
        <v>141</v>
      </c>
      <c r="JL30" s="192" t="s">
        <v>1207</v>
      </c>
      <c r="JM30" s="192" t="s">
        <v>1207</v>
      </c>
      <c r="JN30" s="192" t="s">
        <v>1207</v>
      </c>
      <c r="JO30" s="192" t="s">
        <v>63</v>
      </c>
      <c r="JP30" s="192" t="s">
        <v>1207</v>
      </c>
      <c r="JQ30" s="192" t="s">
        <v>1207</v>
      </c>
      <c r="JR30" s="192" t="s">
        <v>229</v>
      </c>
      <c r="JS30" s="192" t="s">
        <v>63</v>
      </c>
      <c r="JT30" s="192" t="s">
        <v>1207</v>
      </c>
      <c r="JU30" s="192" t="s">
        <v>89</v>
      </c>
      <c r="JV30" s="192" t="s">
        <v>1207</v>
      </c>
      <c r="JW30" s="192" t="s">
        <v>1207</v>
      </c>
      <c r="JX30" s="192" t="s">
        <v>1207</v>
      </c>
      <c r="JY30" s="192" t="s">
        <v>1207</v>
      </c>
      <c r="JZ30" s="192" t="s">
        <v>63</v>
      </c>
      <c r="KA30" s="192" t="s">
        <v>1207</v>
      </c>
      <c r="KB30" s="192" t="s">
        <v>1207</v>
      </c>
      <c r="KC30" s="192" t="s">
        <v>1207</v>
      </c>
      <c r="KD30" s="192" t="s">
        <v>89</v>
      </c>
      <c r="KE30" s="192" t="s">
        <v>1207</v>
      </c>
      <c r="KF30" s="191">
        <v>2.1999999999999999E-2</v>
      </c>
      <c r="KG30" s="192" t="s">
        <v>1207</v>
      </c>
      <c r="KH30" s="192" t="s">
        <v>1207</v>
      </c>
      <c r="KI30" s="192" t="s">
        <v>63</v>
      </c>
    </row>
    <row r="31" spans="1:295" s="16" customFormat="1" ht="12" x14ac:dyDescent="0.2">
      <c r="A31" s="268" t="s">
        <v>49</v>
      </c>
      <c r="B31" s="269" t="str">
        <f>VLOOKUP(A31,Units!$B$2:$C$230,2,FALSE)</f>
        <v>mg/L</v>
      </c>
      <c r="C31" s="79">
        <v>100</v>
      </c>
      <c r="D31" s="282">
        <v>1580</v>
      </c>
      <c r="E31" s="282">
        <v>3960</v>
      </c>
      <c r="F31" s="282">
        <v>5.34</v>
      </c>
      <c r="G31" s="282">
        <v>3.32</v>
      </c>
      <c r="H31" s="282">
        <v>1.44</v>
      </c>
      <c r="I31" s="282">
        <v>12</v>
      </c>
      <c r="J31" s="282">
        <v>1.64</v>
      </c>
      <c r="K31" s="282">
        <v>0.98</v>
      </c>
      <c r="L31" s="282">
        <v>4.4000000000000004</v>
      </c>
      <c r="M31" s="284" t="s">
        <v>61</v>
      </c>
      <c r="N31" s="282">
        <v>1.1399999999999999</v>
      </c>
      <c r="O31" s="282">
        <v>1.29</v>
      </c>
      <c r="P31" s="282">
        <v>0.97</v>
      </c>
      <c r="Q31" s="282">
        <v>3.72</v>
      </c>
      <c r="R31" s="282">
        <v>3.15</v>
      </c>
      <c r="S31" s="282">
        <v>4.34</v>
      </c>
      <c r="T31" s="282">
        <v>3.01</v>
      </c>
      <c r="U31" s="282">
        <v>2.91</v>
      </c>
      <c r="V31" s="282">
        <v>1.68</v>
      </c>
      <c r="W31" s="282">
        <v>2.2999999999999998</v>
      </c>
      <c r="X31" s="282">
        <v>1.73</v>
      </c>
      <c r="Y31" s="282">
        <v>1.38</v>
      </c>
      <c r="Z31" s="282">
        <v>1.88</v>
      </c>
      <c r="AA31" s="282">
        <v>2.52</v>
      </c>
      <c r="AB31" s="282">
        <v>8.19</v>
      </c>
      <c r="AC31" s="282">
        <v>7.91</v>
      </c>
      <c r="AD31" s="282">
        <v>2.42</v>
      </c>
      <c r="AE31" s="282">
        <v>1.43</v>
      </c>
      <c r="AF31" s="282">
        <v>8.5</v>
      </c>
      <c r="AG31" s="284" t="s">
        <v>521</v>
      </c>
      <c r="AH31" s="284" t="s">
        <v>912</v>
      </c>
      <c r="AI31" s="282">
        <v>6.91</v>
      </c>
      <c r="AJ31" s="282">
        <v>3.35</v>
      </c>
      <c r="AK31" s="282">
        <v>1.1200000000000001</v>
      </c>
      <c r="AL31" s="282">
        <v>2.46</v>
      </c>
      <c r="AM31" s="282">
        <v>6.91</v>
      </c>
      <c r="AN31" s="284" t="s">
        <v>61</v>
      </c>
      <c r="AO31" s="282">
        <v>1.22</v>
      </c>
      <c r="AP31" s="282">
        <v>13.4</v>
      </c>
      <c r="AQ31" s="282">
        <v>5.23</v>
      </c>
      <c r="AR31" s="282">
        <v>6.57</v>
      </c>
      <c r="AS31" s="282">
        <v>1.41</v>
      </c>
      <c r="AT31" s="282">
        <v>1.28</v>
      </c>
      <c r="AU31" s="282">
        <v>2.58</v>
      </c>
      <c r="AV31" s="284" t="s">
        <v>61</v>
      </c>
      <c r="AW31" s="282">
        <v>1.6</v>
      </c>
      <c r="AX31" s="282">
        <v>5.07</v>
      </c>
      <c r="AY31" s="282">
        <v>2.62</v>
      </c>
      <c r="AZ31" s="282">
        <v>1.85</v>
      </c>
      <c r="BA31" s="282">
        <v>2.0099999999999998</v>
      </c>
      <c r="BB31" s="282">
        <v>3.8</v>
      </c>
      <c r="BC31" s="282">
        <v>4.3499999999999996</v>
      </c>
      <c r="BD31" s="282">
        <v>5.67</v>
      </c>
      <c r="BE31" s="282">
        <v>4.18</v>
      </c>
      <c r="BF31" s="282">
        <v>4.78</v>
      </c>
      <c r="BG31" s="282">
        <v>2.57</v>
      </c>
      <c r="BH31" s="282">
        <v>3.03</v>
      </c>
      <c r="BI31" s="282">
        <v>2.5</v>
      </c>
      <c r="BJ31" s="282">
        <v>3.54</v>
      </c>
      <c r="BK31" s="282">
        <v>6.59</v>
      </c>
      <c r="BL31" s="282">
        <v>12.3</v>
      </c>
      <c r="BM31" s="282">
        <v>35.6</v>
      </c>
      <c r="BN31" s="282">
        <v>5.18</v>
      </c>
      <c r="BO31" s="282">
        <v>5.01</v>
      </c>
      <c r="BP31" s="282">
        <v>1.72</v>
      </c>
      <c r="BQ31" s="282">
        <v>4.47</v>
      </c>
      <c r="BR31" s="282">
        <v>2.72</v>
      </c>
      <c r="BS31" s="284" t="s">
        <v>986</v>
      </c>
      <c r="BT31" s="282">
        <v>2.1</v>
      </c>
      <c r="BU31" s="284" t="s">
        <v>61</v>
      </c>
      <c r="BV31" s="282">
        <v>4.04</v>
      </c>
      <c r="BW31" s="282">
        <v>2.17</v>
      </c>
      <c r="BX31" s="282">
        <v>2.0499999999999998</v>
      </c>
      <c r="BY31" s="282">
        <v>2.99</v>
      </c>
      <c r="BZ31" s="282">
        <v>0.92</v>
      </c>
      <c r="CA31" s="282">
        <v>2.5</v>
      </c>
      <c r="CB31" s="284" t="s">
        <v>1002</v>
      </c>
      <c r="CC31" s="282">
        <v>0.78</v>
      </c>
      <c r="CD31" s="282">
        <v>1.03</v>
      </c>
      <c r="CE31" s="282">
        <v>1.17</v>
      </c>
      <c r="CF31" s="282">
        <v>1.04</v>
      </c>
      <c r="CG31" s="282">
        <v>7.76</v>
      </c>
      <c r="CH31" s="282">
        <v>2.17</v>
      </c>
      <c r="CI31" s="282">
        <v>7.4</v>
      </c>
      <c r="CJ31" s="282">
        <v>2.41</v>
      </c>
      <c r="CK31" s="282">
        <v>0.92</v>
      </c>
      <c r="CL31" s="282">
        <v>2.2000000000000002</v>
      </c>
      <c r="CM31" s="281" t="s">
        <v>49</v>
      </c>
      <c r="CN31" s="191">
        <v>1970</v>
      </c>
      <c r="CO31" s="191">
        <v>1740</v>
      </c>
      <c r="CP31" s="191">
        <v>4680</v>
      </c>
      <c r="CQ31" s="191">
        <v>4820</v>
      </c>
      <c r="CR31" s="191">
        <v>1980</v>
      </c>
      <c r="CS31" s="191">
        <v>1560</v>
      </c>
      <c r="CT31" s="191">
        <v>873</v>
      </c>
      <c r="CU31" s="191">
        <v>841</v>
      </c>
      <c r="CV31" s="191">
        <v>3780</v>
      </c>
      <c r="CW31" s="191">
        <v>3450</v>
      </c>
      <c r="CX31" s="191">
        <v>902</v>
      </c>
      <c r="CY31" s="191">
        <v>931</v>
      </c>
      <c r="CZ31" s="191">
        <v>931</v>
      </c>
      <c r="DA31" s="191">
        <v>940</v>
      </c>
      <c r="DB31" s="191">
        <v>940</v>
      </c>
      <c r="DC31" s="191">
        <v>935</v>
      </c>
      <c r="DD31" s="191">
        <v>3880</v>
      </c>
      <c r="DE31" s="191">
        <v>1370</v>
      </c>
      <c r="DF31" s="191">
        <v>13500</v>
      </c>
      <c r="DG31" s="191">
        <v>1010</v>
      </c>
      <c r="DH31" s="192" t="s">
        <v>1207</v>
      </c>
      <c r="DI31" s="192" t="s">
        <v>1207</v>
      </c>
      <c r="DJ31" s="191">
        <v>7470</v>
      </c>
      <c r="DK31" s="192" t="s">
        <v>1207</v>
      </c>
      <c r="DL31" s="192" t="s">
        <v>1207</v>
      </c>
      <c r="DM31" s="192" t="s">
        <v>1207</v>
      </c>
      <c r="DN31" s="192" t="s">
        <v>1207</v>
      </c>
      <c r="DO31" s="192" t="s">
        <v>1207</v>
      </c>
      <c r="DP31" s="192" t="s">
        <v>1207</v>
      </c>
      <c r="DQ31" s="192" t="s">
        <v>1207</v>
      </c>
      <c r="DR31" s="192" t="s">
        <v>1207</v>
      </c>
      <c r="DS31" s="192" t="s">
        <v>1207</v>
      </c>
      <c r="DT31" s="192" t="s">
        <v>1207</v>
      </c>
      <c r="DU31" s="191">
        <v>544</v>
      </c>
      <c r="DV31" s="191">
        <v>96.2</v>
      </c>
      <c r="DW31" s="192" t="s">
        <v>1207</v>
      </c>
      <c r="DX31" s="192" t="s">
        <v>1207</v>
      </c>
      <c r="DY31" s="192" t="s">
        <v>1207</v>
      </c>
      <c r="DZ31" s="192" t="s">
        <v>1207</v>
      </c>
      <c r="EA31" s="192" t="s">
        <v>1207</v>
      </c>
      <c r="EB31" s="192" t="s">
        <v>1207</v>
      </c>
      <c r="EC31" s="192" t="s">
        <v>1207</v>
      </c>
      <c r="ED31" s="192" t="s">
        <v>1207</v>
      </c>
      <c r="EE31" s="191">
        <v>289</v>
      </c>
      <c r="EF31" s="192" t="s">
        <v>1207</v>
      </c>
      <c r="EG31" s="191">
        <v>208</v>
      </c>
      <c r="EH31" s="192" t="s">
        <v>1207</v>
      </c>
      <c r="EI31" s="191">
        <v>88.8</v>
      </c>
      <c r="EJ31" s="192" t="s">
        <v>1207</v>
      </c>
      <c r="EK31" s="192" t="s">
        <v>1207</v>
      </c>
      <c r="EL31" s="191">
        <v>347</v>
      </c>
      <c r="EM31" s="191">
        <v>512</v>
      </c>
      <c r="EN31" s="192" t="s">
        <v>1207</v>
      </c>
      <c r="EO31" s="192" t="s">
        <v>1207</v>
      </c>
      <c r="EP31" s="192" t="s">
        <v>1207</v>
      </c>
      <c r="EQ31" s="192" t="s">
        <v>1207</v>
      </c>
      <c r="ER31" s="191">
        <v>448</v>
      </c>
      <c r="ES31" s="192" t="s">
        <v>1207</v>
      </c>
      <c r="ET31" s="192" t="s">
        <v>1207</v>
      </c>
      <c r="EU31" s="192" t="s">
        <v>1207</v>
      </c>
      <c r="EV31" s="192" t="s">
        <v>1207</v>
      </c>
      <c r="EW31" s="192" t="s">
        <v>1207</v>
      </c>
      <c r="EX31" s="192" t="s">
        <v>1207</v>
      </c>
      <c r="EY31" s="192" t="s">
        <v>1207</v>
      </c>
      <c r="EZ31" s="192" t="s">
        <v>1207</v>
      </c>
      <c r="FA31" s="192" t="s">
        <v>1207</v>
      </c>
      <c r="FB31" s="192" t="s">
        <v>1207</v>
      </c>
      <c r="FC31" s="192" t="s">
        <v>1207</v>
      </c>
      <c r="FD31" s="192" t="s">
        <v>1207</v>
      </c>
      <c r="FE31" s="192" t="s">
        <v>1207</v>
      </c>
      <c r="FF31" s="192" t="s">
        <v>1207</v>
      </c>
      <c r="FG31" s="191">
        <v>1110</v>
      </c>
      <c r="FH31" s="192" t="s">
        <v>1207</v>
      </c>
      <c r="FI31" s="192" t="s">
        <v>1207</v>
      </c>
      <c r="FJ31" s="192" t="s">
        <v>1207</v>
      </c>
      <c r="FK31" s="191">
        <v>176</v>
      </c>
      <c r="FL31" s="192" t="s">
        <v>1207</v>
      </c>
      <c r="FM31" s="192" t="s">
        <v>1207</v>
      </c>
      <c r="FN31" s="192" t="s">
        <v>1207</v>
      </c>
      <c r="FO31" s="191">
        <v>4690</v>
      </c>
      <c r="FP31" s="192" t="s">
        <v>1207</v>
      </c>
      <c r="FQ31" s="192" t="s">
        <v>1207</v>
      </c>
      <c r="FR31" s="192" t="s">
        <v>1207</v>
      </c>
      <c r="FS31" s="191">
        <v>6450</v>
      </c>
      <c r="FT31" s="192" t="s">
        <v>1207</v>
      </c>
      <c r="FU31" s="191">
        <v>8250</v>
      </c>
      <c r="FV31" s="192" t="s">
        <v>1207</v>
      </c>
      <c r="FW31" s="192" t="s">
        <v>1207</v>
      </c>
      <c r="FX31" s="191">
        <v>6790</v>
      </c>
      <c r="FY31" s="191">
        <v>2500</v>
      </c>
      <c r="FZ31" s="192" t="s">
        <v>1207</v>
      </c>
      <c r="GA31" s="192" t="s">
        <v>1207</v>
      </c>
      <c r="GB31" s="191">
        <v>1440</v>
      </c>
      <c r="GC31" s="191">
        <v>1440</v>
      </c>
      <c r="GD31" s="192" t="s">
        <v>1207</v>
      </c>
      <c r="GE31" s="191">
        <v>285</v>
      </c>
      <c r="GF31" s="192" t="s">
        <v>1207</v>
      </c>
      <c r="GG31" s="192" t="s">
        <v>1207</v>
      </c>
      <c r="GH31" s="192" t="s">
        <v>1207</v>
      </c>
      <c r="GI31" s="192" t="s">
        <v>1207</v>
      </c>
      <c r="GJ31" s="192" t="s">
        <v>1207</v>
      </c>
      <c r="GK31" s="191">
        <v>534</v>
      </c>
      <c r="GL31" s="192" t="s">
        <v>1207</v>
      </c>
      <c r="GM31" s="191">
        <v>795</v>
      </c>
      <c r="GN31" s="192" t="s">
        <v>1207</v>
      </c>
      <c r="GO31" s="192" t="s">
        <v>1207</v>
      </c>
      <c r="GP31" s="191">
        <v>134</v>
      </c>
      <c r="GQ31" s="192" t="s">
        <v>1207</v>
      </c>
      <c r="GR31" s="191">
        <v>846</v>
      </c>
      <c r="GS31" s="192" t="s">
        <v>1207</v>
      </c>
      <c r="GT31" s="191">
        <v>202</v>
      </c>
      <c r="GU31" s="192" t="s">
        <v>1207</v>
      </c>
      <c r="GV31" s="192" t="s">
        <v>1207</v>
      </c>
      <c r="GW31" s="191">
        <v>2890</v>
      </c>
      <c r="GX31" s="192" t="s">
        <v>1207</v>
      </c>
      <c r="GY31" s="192" t="s">
        <v>1207</v>
      </c>
      <c r="GZ31" s="191">
        <v>885</v>
      </c>
      <c r="HA31" s="192" t="s">
        <v>1207</v>
      </c>
      <c r="HB31" s="191">
        <v>729</v>
      </c>
      <c r="HC31" s="192" t="s">
        <v>1207</v>
      </c>
      <c r="HD31" s="191">
        <v>669</v>
      </c>
      <c r="HE31" s="192" t="s">
        <v>1207</v>
      </c>
      <c r="HF31" s="191">
        <v>5570</v>
      </c>
      <c r="HG31" s="192" t="s">
        <v>1207</v>
      </c>
      <c r="HH31" s="192" t="s">
        <v>1207</v>
      </c>
      <c r="HI31" s="192" t="s">
        <v>1207</v>
      </c>
      <c r="HJ31" s="191">
        <v>38300</v>
      </c>
      <c r="HK31" s="192" t="s">
        <v>1207</v>
      </c>
      <c r="HL31" s="191">
        <v>2720</v>
      </c>
      <c r="HM31" s="192" t="s">
        <v>1207</v>
      </c>
      <c r="HN31" s="192" t="s">
        <v>1207</v>
      </c>
      <c r="HO31" s="192" t="s">
        <v>1207</v>
      </c>
      <c r="HP31" s="192" t="s">
        <v>1207</v>
      </c>
      <c r="HQ31" s="191">
        <v>18.600000000000001</v>
      </c>
      <c r="HR31" s="192" t="s">
        <v>1207</v>
      </c>
      <c r="HS31" s="191">
        <v>4430</v>
      </c>
      <c r="HT31" s="192" t="s">
        <v>1207</v>
      </c>
      <c r="HU31" s="191">
        <v>818</v>
      </c>
      <c r="HV31" s="192" t="s">
        <v>1207</v>
      </c>
      <c r="HW31" s="191">
        <v>1300</v>
      </c>
      <c r="HX31" s="191">
        <v>519</v>
      </c>
      <c r="HY31" s="192" t="s">
        <v>1207</v>
      </c>
      <c r="HZ31" s="192" t="s">
        <v>1207</v>
      </c>
      <c r="IA31" s="191">
        <v>556</v>
      </c>
      <c r="IB31" s="191">
        <v>8930</v>
      </c>
      <c r="IC31" s="192" t="s">
        <v>1207</v>
      </c>
      <c r="ID31" s="192" t="s">
        <v>1207</v>
      </c>
      <c r="IE31" s="191">
        <v>108000</v>
      </c>
      <c r="IF31" s="192" t="s">
        <v>1207</v>
      </c>
      <c r="IG31" s="191">
        <v>11200</v>
      </c>
      <c r="IH31" s="192" t="s">
        <v>1207</v>
      </c>
      <c r="II31" s="191">
        <v>2080</v>
      </c>
      <c r="IJ31" s="192" t="s">
        <v>1207</v>
      </c>
      <c r="IK31" s="192" t="s">
        <v>1207</v>
      </c>
      <c r="IL31" s="191">
        <v>1780</v>
      </c>
      <c r="IM31" s="192" t="s">
        <v>1207</v>
      </c>
      <c r="IN31" s="191">
        <v>1960</v>
      </c>
      <c r="IO31" s="192" t="s">
        <v>1207</v>
      </c>
      <c r="IP31" s="192" t="s">
        <v>1207</v>
      </c>
      <c r="IQ31" s="191">
        <v>357</v>
      </c>
      <c r="IR31" s="192" t="s">
        <v>1207</v>
      </c>
      <c r="IS31" s="192" t="s">
        <v>1207</v>
      </c>
      <c r="IT31" s="192" t="s">
        <v>1207</v>
      </c>
      <c r="IU31" s="191">
        <v>1150</v>
      </c>
      <c r="IV31" s="192" t="s">
        <v>1207</v>
      </c>
      <c r="IW31" s="192" t="s">
        <v>1207</v>
      </c>
      <c r="IX31" s="192" t="s">
        <v>1207</v>
      </c>
      <c r="IY31" s="191">
        <v>1800</v>
      </c>
      <c r="IZ31" s="192" t="s">
        <v>1207</v>
      </c>
      <c r="JA31" s="192" t="s">
        <v>1207</v>
      </c>
      <c r="JB31" s="191">
        <v>2590</v>
      </c>
      <c r="JC31" s="191">
        <v>2780</v>
      </c>
      <c r="JD31" s="192" t="s">
        <v>1207</v>
      </c>
      <c r="JE31" s="191">
        <v>3460</v>
      </c>
      <c r="JF31" s="192" t="s">
        <v>1207</v>
      </c>
      <c r="JG31" s="191">
        <v>5220</v>
      </c>
      <c r="JH31" s="192" t="s">
        <v>1207</v>
      </c>
      <c r="JI31" s="191">
        <v>66200</v>
      </c>
      <c r="JJ31" s="192" t="s">
        <v>1207</v>
      </c>
      <c r="JK31" s="192" t="s">
        <v>1231</v>
      </c>
      <c r="JL31" s="192" t="s">
        <v>1207</v>
      </c>
      <c r="JM31" s="192" t="s">
        <v>1207</v>
      </c>
      <c r="JN31" s="192" t="s">
        <v>1207</v>
      </c>
      <c r="JO31" s="191">
        <v>3800</v>
      </c>
      <c r="JP31" s="192" t="s">
        <v>1207</v>
      </c>
      <c r="JQ31" s="192" t="s">
        <v>1207</v>
      </c>
      <c r="JR31" s="191">
        <v>15300</v>
      </c>
      <c r="JS31" s="191">
        <v>1840</v>
      </c>
      <c r="JT31" s="192" t="s">
        <v>1207</v>
      </c>
      <c r="JU31" s="191">
        <v>1330</v>
      </c>
      <c r="JV31" s="192" t="s">
        <v>1207</v>
      </c>
      <c r="JW31" s="192" t="s">
        <v>1207</v>
      </c>
      <c r="JX31" s="192" t="s">
        <v>1207</v>
      </c>
      <c r="JY31" s="192" t="s">
        <v>1207</v>
      </c>
      <c r="JZ31" s="191">
        <v>3840</v>
      </c>
      <c r="KA31" s="192" t="s">
        <v>1207</v>
      </c>
      <c r="KB31" s="192" t="s">
        <v>1207</v>
      </c>
      <c r="KC31" s="192" t="s">
        <v>1207</v>
      </c>
      <c r="KD31" s="191">
        <v>689</v>
      </c>
      <c r="KE31" s="192" t="s">
        <v>1207</v>
      </c>
      <c r="KF31" s="191">
        <v>34.700000000000003</v>
      </c>
      <c r="KG31" s="192" t="s">
        <v>1207</v>
      </c>
      <c r="KH31" s="192" t="s">
        <v>1207</v>
      </c>
      <c r="KI31" s="191">
        <v>8840</v>
      </c>
    </row>
    <row r="32" spans="1:295" s="16" customFormat="1" ht="12" x14ac:dyDescent="0.2">
      <c r="A32" s="268" t="s">
        <v>1057</v>
      </c>
      <c r="B32" s="269" t="str">
        <f>VLOOKUP(A32,Units!$B$2:$C$230,2,FALSE)</f>
        <v>mg/L</v>
      </c>
      <c r="C32" s="79" t="s">
        <v>1043</v>
      </c>
      <c r="D32" s="282">
        <v>2.66</v>
      </c>
      <c r="E32" s="282">
        <v>7.1</v>
      </c>
      <c r="F32" s="292" t="s">
        <v>61</v>
      </c>
      <c r="G32" s="292" t="s">
        <v>61</v>
      </c>
      <c r="H32" s="292" t="s">
        <v>61</v>
      </c>
      <c r="I32" s="292" t="s">
        <v>61</v>
      </c>
      <c r="J32" s="284" t="s">
        <v>87</v>
      </c>
      <c r="K32" s="284" t="s">
        <v>87</v>
      </c>
      <c r="L32" s="284" t="s">
        <v>87</v>
      </c>
      <c r="M32" s="284" t="s">
        <v>61</v>
      </c>
      <c r="N32" s="284" t="s">
        <v>87</v>
      </c>
      <c r="O32" s="284" t="s">
        <v>87</v>
      </c>
      <c r="P32" s="284" t="s">
        <v>231</v>
      </c>
      <c r="Q32" s="284" t="s">
        <v>87</v>
      </c>
      <c r="R32" s="284" t="s">
        <v>87</v>
      </c>
      <c r="S32" s="284" t="s">
        <v>87</v>
      </c>
      <c r="T32" s="284" t="s">
        <v>87</v>
      </c>
      <c r="U32" s="284" t="s">
        <v>231</v>
      </c>
      <c r="V32" s="284" t="s">
        <v>231</v>
      </c>
      <c r="W32" s="284" t="s">
        <v>87</v>
      </c>
      <c r="X32" s="284" t="s">
        <v>231</v>
      </c>
      <c r="Y32" s="284" t="s">
        <v>231</v>
      </c>
      <c r="Z32" s="284" t="s">
        <v>231</v>
      </c>
      <c r="AA32" s="284" t="s">
        <v>87</v>
      </c>
      <c r="AB32" s="290" t="s">
        <v>122</v>
      </c>
      <c r="AC32" s="290" t="s">
        <v>122</v>
      </c>
      <c r="AD32" s="284" t="s">
        <v>87</v>
      </c>
      <c r="AE32" s="284" t="s">
        <v>87</v>
      </c>
      <c r="AF32" s="290" t="s">
        <v>421</v>
      </c>
      <c r="AG32" s="290" t="s">
        <v>421</v>
      </c>
      <c r="AH32" s="290" t="s">
        <v>421</v>
      </c>
      <c r="AI32" s="290" t="s">
        <v>65</v>
      </c>
      <c r="AJ32" s="284" t="s">
        <v>61</v>
      </c>
      <c r="AK32" s="284" t="s">
        <v>231</v>
      </c>
      <c r="AL32" s="290" t="s">
        <v>65</v>
      </c>
      <c r="AM32" s="290" t="s">
        <v>421</v>
      </c>
      <c r="AN32" s="284" t="s">
        <v>61</v>
      </c>
      <c r="AO32" s="284" t="s">
        <v>87</v>
      </c>
      <c r="AP32" s="290" t="s">
        <v>421</v>
      </c>
      <c r="AQ32" s="290" t="s">
        <v>421</v>
      </c>
      <c r="AR32" s="290" t="s">
        <v>421</v>
      </c>
      <c r="AS32" s="284" t="s">
        <v>87</v>
      </c>
      <c r="AT32" s="290" t="s">
        <v>65</v>
      </c>
      <c r="AU32" s="290" t="s">
        <v>421</v>
      </c>
      <c r="AV32" s="284" t="s">
        <v>61</v>
      </c>
      <c r="AW32" s="284" t="s">
        <v>87</v>
      </c>
      <c r="AX32" s="284" t="s">
        <v>87</v>
      </c>
      <c r="AY32" s="290" t="s">
        <v>421</v>
      </c>
      <c r="AZ32" s="290" t="s">
        <v>421</v>
      </c>
      <c r="BA32" s="290" t="s">
        <v>421</v>
      </c>
      <c r="BB32" s="290" t="s">
        <v>421</v>
      </c>
      <c r="BC32" s="290" t="s">
        <v>421</v>
      </c>
      <c r="BD32" s="290" t="s">
        <v>421</v>
      </c>
      <c r="BE32" s="290" t="s">
        <v>421</v>
      </c>
      <c r="BF32" s="290" t="s">
        <v>421</v>
      </c>
      <c r="BG32" s="290" t="s">
        <v>421</v>
      </c>
      <c r="BH32" s="290" t="s">
        <v>65</v>
      </c>
      <c r="BI32" s="284" t="s">
        <v>87</v>
      </c>
      <c r="BJ32" s="284" t="s">
        <v>87</v>
      </c>
      <c r="BK32" s="284" t="s">
        <v>87</v>
      </c>
      <c r="BL32" s="284" t="s">
        <v>87</v>
      </c>
      <c r="BM32" s="284" t="s">
        <v>231</v>
      </c>
      <c r="BN32" s="284" t="s">
        <v>231</v>
      </c>
      <c r="BO32" s="284" t="s">
        <v>231</v>
      </c>
      <c r="BP32" s="284" t="s">
        <v>87</v>
      </c>
      <c r="BQ32" s="284" t="s">
        <v>87</v>
      </c>
      <c r="BR32" s="284" t="s">
        <v>87</v>
      </c>
      <c r="BS32" s="284" t="s">
        <v>87</v>
      </c>
      <c r="BT32" s="284" t="s">
        <v>87</v>
      </c>
      <c r="BU32" s="284" t="s">
        <v>61</v>
      </c>
      <c r="BV32" s="284" t="s">
        <v>87</v>
      </c>
      <c r="BW32" s="284" t="s">
        <v>87</v>
      </c>
      <c r="BX32" s="284" t="s">
        <v>231</v>
      </c>
      <c r="BY32" s="284" t="s">
        <v>231</v>
      </c>
      <c r="BZ32" s="284" t="s">
        <v>87</v>
      </c>
      <c r="CA32" s="290" t="s">
        <v>421</v>
      </c>
      <c r="CB32" s="284" t="s">
        <v>87</v>
      </c>
      <c r="CC32" s="284" t="s">
        <v>231</v>
      </c>
      <c r="CD32" s="284" t="s">
        <v>231</v>
      </c>
      <c r="CE32" s="284" t="s">
        <v>87</v>
      </c>
      <c r="CF32" s="284" t="s">
        <v>87</v>
      </c>
      <c r="CG32" s="284" t="s">
        <v>87</v>
      </c>
      <c r="CH32" s="284" t="s">
        <v>87</v>
      </c>
      <c r="CI32" s="290" t="s">
        <v>421</v>
      </c>
      <c r="CJ32" s="290" t="s">
        <v>421</v>
      </c>
      <c r="CK32" s="284" t="s">
        <v>87</v>
      </c>
      <c r="CL32" s="290" t="s">
        <v>421</v>
      </c>
      <c r="CM32" s="281" t="s">
        <v>14</v>
      </c>
      <c r="CN32" s="191">
        <v>3.61</v>
      </c>
      <c r="CO32" s="191">
        <v>4.4800000000000004</v>
      </c>
      <c r="CP32" s="191">
        <v>7.25</v>
      </c>
      <c r="CQ32" s="191">
        <v>7.47</v>
      </c>
      <c r="CR32" s="191">
        <v>3.03</v>
      </c>
      <c r="CS32" s="191">
        <v>4.3600000000000003</v>
      </c>
      <c r="CT32" s="191">
        <v>2.38</v>
      </c>
      <c r="CU32" s="191">
        <v>3.32</v>
      </c>
      <c r="CV32" s="191">
        <v>11.8</v>
      </c>
      <c r="CW32" s="191">
        <v>13.1</v>
      </c>
      <c r="CX32" s="191">
        <v>1.92</v>
      </c>
      <c r="CY32" s="191">
        <v>1.78</v>
      </c>
      <c r="CZ32" s="191">
        <v>1.78</v>
      </c>
      <c r="DA32" s="191">
        <v>1.87</v>
      </c>
      <c r="DB32" s="191">
        <v>1.87</v>
      </c>
      <c r="DC32" s="191">
        <v>1.83</v>
      </c>
      <c r="DD32" s="191">
        <v>6.78</v>
      </c>
      <c r="DE32" s="191">
        <v>5.68</v>
      </c>
      <c r="DF32" s="192" t="s">
        <v>1207</v>
      </c>
      <c r="DG32" s="191">
        <v>2.14</v>
      </c>
      <c r="DH32" s="192" t="s">
        <v>1207</v>
      </c>
      <c r="DI32" s="192" t="s">
        <v>1207</v>
      </c>
      <c r="DJ32" s="191">
        <v>4.78</v>
      </c>
      <c r="DK32" s="192" t="s">
        <v>1207</v>
      </c>
      <c r="DL32" s="192" t="s">
        <v>1207</v>
      </c>
      <c r="DM32" s="192" t="s">
        <v>1207</v>
      </c>
      <c r="DN32" s="192" t="s">
        <v>1207</v>
      </c>
      <c r="DO32" s="192" t="s">
        <v>1207</v>
      </c>
      <c r="DP32" s="192" t="s">
        <v>1207</v>
      </c>
      <c r="DQ32" s="192" t="s">
        <v>1207</v>
      </c>
      <c r="DR32" s="192" t="s">
        <v>1207</v>
      </c>
      <c r="DS32" s="192" t="s">
        <v>1207</v>
      </c>
      <c r="DT32" s="192" t="s">
        <v>1207</v>
      </c>
      <c r="DU32" s="191">
        <v>2.0699999999999998</v>
      </c>
      <c r="DV32" s="191">
        <v>11.5</v>
      </c>
      <c r="DW32" s="192" t="s">
        <v>1207</v>
      </c>
      <c r="DX32" s="192" t="s">
        <v>1207</v>
      </c>
      <c r="DY32" s="192" t="s">
        <v>1207</v>
      </c>
      <c r="DZ32" s="192" t="s">
        <v>1207</v>
      </c>
      <c r="EA32" s="192" t="s">
        <v>1207</v>
      </c>
      <c r="EB32" s="192" t="s">
        <v>1207</v>
      </c>
      <c r="EC32" s="192" t="s">
        <v>1207</v>
      </c>
      <c r="ED32" s="192" t="s">
        <v>1207</v>
      </c>
      <c r="EE32" s="191">
        <v>0.77</v>
      </c>
      <c r="EF32" s="192" t="s">
        <v>1207</v>
      </c>
      <c r="EG32" s="191">
        <v>0.96</v>
      </c>
      <c r="EH32" s="192" t="s">
        <v>1207</v>
      </c>
      <c r="EI32" s="191">
        <v>1.54</v>
      </c>
      <c r="EJ32" s="192" t="s">
        <v>1207</v>
      </c>
      <c r="EK32" s="192" t="s">
        <v>1207</v>
      </c>
      <c r="EL32" s="191">
        <v>0.91</v>
      </c>
      <c r="EM32" s="191">
        <v>0.85</v>
      </c>
      <c r="EN32" s="192" t="s">
        <v>1207</v>
      </c>
      <c r="EO32" s="192" t="s">
        <v>1207</v>
      </c>
      <c r="EP32" s="192" t="s">
        <v>1207</v>
      </c>
      <c r="EQ32" s="192" t="s">
        <v>1207</v>
      </c>
      <c r="ER32" s="191">
        <v>9.8800000000000008</v>
      </c>
      <c r="ES32" s="192" t="s">
        <v>1207</v>
      </c>
      <c r="ET32" s="192" t="s">
        <v>1207</v>
      </c>
      <c r="EU32" s="192" t="s">
        <v>1207</v>
      </c>
      <c r="EV32" s="192" t="s">
        <v>1207</v>
      </c>
      <c r="EW32" s="192" t="s">
        <v>1207</v>
      </c>
      <c r="EX32" s="192" t="s">
        <v>1207</v>
      </c>
      <c r="EY32" s="192" t="s">
        <v>1207</v>
      </c>
      <c r="EZ32" s="192" t="s">
        <v>1207</v>
      </c>
      <c r="FA32" s="192" t="s">
        <v>1207</v>
      </c>
      <c r="FB32" s="192" t="s">
        <v>1207</v>
      </c>
      <c r="FC32" s="192" t="s">
        <v>1207</v>
      </c>
      <c r="FD32" s="192" t="s">
        <v>1207</v>
      </c>
      <c r="FE32" s="192" t="s">
        <v>1207</v>
      </c>
      <c r="FF32" s="192" t="s">
        <v>1207</v>
      </c>
      <c r="FG32" s="191">
        <v>2.27</v>
      </c>
      <c r="FH32" s="192" t="s">
        <v>1207</v>
      </c>
      <c r="FI32" s="192" t="s">
        <v>1207</v>
      </c>
      <c r="FJ32" s="192" t="s">
        <v>1207</v>
      </c>
      <c r="FK32" s="191">
        <v>1.4</v>
      </c>
      <c r="FL32" s="192" t="s">
        <v>1207</v>
      </c>
      <c r="FM32" s="192" t="s">
        <v>1207</v>
      </c>
      <c r="FN32" s="192" t="s">
        <v>1207</v>
      </c>
      <c r="FO32" s="191">
        <v>1.68</v>
      </c>
      <c r="FP32" s="192" t="s">
        <v>1207</v>
      </c>
      <c r="FQ32" s="192" t="s">
        <v>1207</v>
      </c>
      <c r="FR32" s="192" t="s">
        <v>1207</v>
      </c>
      <c r="FS32" s="191">
        <v>5.16</v>
      </c>
      <c r="FT32" s="192" t="s">
        <v>1207</v>
      </c>
      <c r="FU32" s="191">
        <v>6.24</v>
      </c>
      <c r="FV32" s="192" t="s">
        <v>1207</v>
      </c>
      <c r="FW32" s="192" t="s">
        <v>1207</v>
      </c>
      <c r="FX32" s="191">
        <v>5.12</v>
      </c>
      <c r="FY32" s="191">
        <v>3.24</v>
      </c>
      <c r="FZ32" s="192" t="s">
        <v>1207</v>
      </c>
      <c r="GA32" s="192" t="s">
        <v>1207</v>
      </c>
      <c r="GB32" s="191">
        <v>3.73</v>
      </c>
      <c r="GC32" s="191">
        <v>3.73</v>
      </c>
      <c r="GD32" s="192" t="s">
        <v>1207</v>
      </c>
      <c r="GE32" s="191">
        <v>5.23</v>
      </c>
      <c r="GF32" s="192" t="s">
        <v>1207</v>
      </c>
      <c r="GG32" s="192" t="s">
        <v>1207</v>
      </c>
      <c r="GH32" s="192" t="s">
        <v>1207</v>
      </c>
      <c r="GI32" s="192" t="s">
        <v>1207</v>
      </c>
      <c r="GJ32" s="192" t="s">
        <v>1207</v>
      </c>
      <c r="GK32" s="191">
        <v>0.53</v>
      </c>
      <c r="GL32" s="192" t="s">
        <v>1207</v>
      </c>
      <c r="GM32" s="191">
        <v>1</v>
      </c>
      <c r="GN32" s="192" t="s">
        <v>1207</v>
      </c>
      <c r="GO32" s="192" t="s">
        <v>1207</v>
      </c>
      <c r="GP32" s="191">
        <v>3.83</v>
      </c>
      <c r="GQ32" s="192" t="s">
        <v>1207</v>
      </c>
      <c r="GR32" s="191">
        <v>3.85</v>
      </c>
      <c r="GS32" s="192" t="s">
        <v>1207</v>
      </c>
      <c r="GT32" s="191">
        <v>2.89</v>
      </c>
      <c r="GU32" s="192" t="s">
        <v>1207</v>
      </c>
      <c r="GV32" s="192" t="s">
        <v>1207</v>
      </c>
      <c r="GW32" s="191">
        <v>5.15</v>
      </c>
      <c r="GX32" s="192" t="s">
        <v>1207</v>
      </c>
      <c r="GY32" s="192" t="s">
        <v>1207</v>
      </c>
      <c r="GZ32" s="191">
        <v>2.71</v>
      </c>
      <c r="HA32" s="192" t="s">
        <v>1207</v>
      </c>
      <c r="HB32" s="191">
        <v>2.48</v>
      </c>
      <c r="HC32" s="192" t="s">
        <v>1207</v>
      </c>
      <c r="HD32" s="191">
        <v>1.67</v>
      </c>
      <c r="HE32" s="192" t="s">
        <v>1207</v>
      </c>
      <c r="HF32" s="191">
        <v>6.29</v>
      </c>
      <c r="HG32" s="192" t="s">
        <v>1207</v>
      </c>
      <c r="HH32" s="192" t="s">
        <v>1207</v>
      </c>
      <c r="HI32" s="192" t="s">
        <v>1207</v>
      </c>
      <c r="HJ32" s="191">
        <v>19.5</v>
      </c>
      <c r="HK32" s="192" t="s">
        <v>1207</v>
      </c>
      <c r="HL32" s="191">
        <v>0.86</v>
      </c>
      <c r="HM32" s="192" t="s">
        <v>1207</v>
      </c>
      <c r="HN32" s="192" t="s">
        <v>1207</v>
      </c>
      <c r="HO32" s="192" t="s">
        <v>1207</v>
      </c>
      <c r="HP32" s="192" t="s">
        <v>1207</v>
      </c>
      <c r="HQ32" s="191">
        <v>3.74</v>
      </c>
      <c r="HR32" s="192" t="s">
        <v>1207</v>
      </c>
      <c r="HS32" s="191">
        <v>9.83</v>
      </c>
      <c r="HT32" s="192" t="s">
        <v>1207</v>
      </c>
      <c r="HU32" s="191">
        <v>1.1499999999999999</v>
      </c>
      <c r="HV32" s="192" t="s">
        <v>1207</v>
      </c>
      <c r="HW32" s="191">
        <v>1.46</v>
      </c>
      <c r="HX32" s="191">
        <v>2.37</v>
      </c>
      <c r="HY32" s="192" t="s">
        <v>1207</v>
      </c>
      <c r="HZ32" s="192" t="s">
        <v>1207</v>
      </c>
      <c r="IA32" s="191">
        <v>0.75</v>
      </c>
      <c r="IB32" s="191">
        <v>6.96</v>
      </c>
      <c r="IC32" s="192" t="s">
        <v>1207</v>
      </c>
      <c r="ID32" s="192" t="s">
        <v>1207</v>
      </c>
      <c r="IE32" s="191">
        <v>44.2</v>
      </c>
      <c r="IF32" s="192" t="s">
        <v>1207</v>
      </c>
      <c r="IG32" s="191">
        <v>9.2200000000000006</v>
      </c>
      <c r="IH32" s="192" t="s">
        <v>1207</v>
      </c>
      <c r="II32" s="191">
        <v>4.74</v>
      </c>
      <c r="IJ32" s="192" t="s">
        <v>1207</v>
      </c>
      <c r="IK32" s="192" t="s">
        <v>1207</v>
      </c>
      <c r="IL32" s="191">
        <v>2.89</v>
      </c>
      <c r="IM32" s="192" t="s">
        <v>1207</v>
      </c>
      <c r="IN32" s="191">
        <v>2.99</v>
      </c>
      <c r="IO32" s="192" t="s">
        <v>1207</v>
      </c>
      <c r="IP32" s="192" t="s">
        <v>1207</v>
      </c>
      <c r="IQ32" s="191">
        <v>7.19</v>
      </c>
      <c r="IR32" s="192" t="s">
        <v>1207</v>
      </c>
      <c r="IS32" s="192" t="s">
        <v>1207</v>
      </c>
      <c r="IT32" s="192" t="s">
        <v>1207</v>
      </c>
      <c r="IU32" s="191">
        <v>2.7</v>
      </c>
      <c r="IV32" s="192" t="s">
        <v>1207</v>
      </c>
      <c r="IW32" s="192" t="s">
        <v>1207</v>
      </c>
      <c r="IX32" s="192" t="s">
        <v>1207</v>
      </c>
      <c r="IY32" s="191">
        <v>5.54</v>
      </c>
      <c r="IZ32" s="192" t="s">
        <v>1207</v>
      </c>
      <c r="JA32" s="192" t="s">
        <v>1207</v>
      </c>
      <c r="JB32" s="191">
        <v>2.98</v>
      </c>
      <c r="JC32" s="191">
        <v>0.74</v>
      </c>
      <c r="JD32" s="192" t="s">
        <v>1207</v>
      </c>
      <c r="JE32" s="191">
        <v>3.12</v>
      </c>
      <c r="JF32" s="192" t="s">
        <v>1207</v>
      </c>
      <c r="JG32" s="191">
        <v>4.49</v>
      </c>
      <c r="JH32" s="192" t="s">
        <v>1207</v>
      </c>
      <c r="JI32" s="191">
        <v>47.6</v>
      </c>
      <c r="JJ32" s="192" t="s">
        <v>1207</v>
      </c>
      <c r="JK32" s="191">
        <v>27.5</v>
      </c>
      <c r="JL32" s="192" t="s">
        <v>1207</v>
      </c>
      <c r="JM32" s="192" t="s">
        <v>1207</v>
      </c>
      <c r="JN32" s="192" t="s">
        <v>1207</v>
      </c>
      <c r="JO32" s="191">
        <v>2.0299999999999998</v>
      </c>
      <c r="JP32" s="192" t="s">
        <v>1207</v>
      </c>
      <c r="JQ32" s="192" t="s">
        <v>1207</v>
      </c>
      <c r="JR32" s="191">
        <v>15.1</v>
      </c>
      <c r="JS32" s="191">
        <v>1.04</v>
      </c>
      <c r="JT32" s="192" t="s">
        <v>1207</v>
      </c>
      <c r="JU32" s="191">
        <v>2.72</v>
      </c>
      <c r="JV32" s="192" t="s">
        <v>1207</v>
      </c>
      <c r="JW32" s="192" t="s">
        <v>1207</v>
      </c>
      <c r="JX32" s="192" t="s">
        <v>1207</v>
      </c>
      <c r="JY32" s="192" t="s">
        <v>1207</v>
      </c>
      <c r="JZ32" s="191">
        <v>2.37</v>
      </c>
      <c r="KA32" s="192" t="s">
        <v>1207</v>
      </c>
      <c r="KB32" s="192" t="s">
        <v>1207</v>
      </c>
      <c r="KC32" s="192" t="s">
        <v>1207</v>
      </c>
      <c r="KD32" s="191">
        <v>3.33</v>
      </c>
      <c r="KE32" s="192" t="s">
        <v>1207</v>
      </c>
      <c r="KF32" s="191">
        <v>2.42</v>
      </c>
      <c r="KG32" s="192" t="s">
        <v>1207</v>
      </c>
      <c r="KH32" s="192" t="s">
        <v>1207</v>
      </c>
      <c r="KI32" s="191">
        <v>7.15</v>
      </c>
    </row>
    <row r="33" spans="1:295" s="16" customFormat="1" ht="12" hidden="1" x14ac:dyDescent="0.2">
      <c r="A33" s="268" t="s">
        <v>25</v>
      </c>
      <c r="B33" s="269" t="str">
        <f>VLOOKUP(A33,Units!$B$2:$C$230,2,FALSE)</f>
        <v>mg/L</v>
      </c>
      <c r="C33" s="79">
        <v>5.0000000000000001E-3</v>
      </c>
      <c r="D33" s="292" t="s">
        <v>61</v>
      </c>
      <c r="E33" s="292" t="s">
        <v>61</v>
      </c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92"/>
      <c r="Y33" s="292"/>
      <c r="Z33" s="292"/>
      <c r="AA33" s="292"/>
      <c r="AB33" s="292"/>
      <c r="AC33" s="292"/>
      <c r="AD33" s="292"/>
      <c r="AE33" s="292"/>
      <c r="AF33" s="292"/>
      <c r="AG33" s="292"/>
      <c r="AH33" s="292"/>
      <c r="AI33" s="292"/>
      <c r="AJ33" s="292"/>
      <c r="AK33" s="292"/>
      <c r="AL33" s="292"/>
      <c r="AM33" s="292"/>
      <c r="AN33" s="292"/>
      <c r="AO33" s="292"/>
      <c r="AP33" s="292"/>
      <c r="AQ33" s="292"/>
      <c r="AR33" s="292"/>
      <c r="AS33" s="292"/>
      <c r="AT33" s="292"/>
      <c r="AU33" s="292"/>
      <c r="AV33" s="292"/>
      <c r="AW33" s="292"/>
      <c r="AX33" s="292"/>
      <c r="AY33" s="292"/>
      <c r="AZ33" s="292"/>
      <c r="BA33" s="292"/>
      <c r="BB33" s="292"/>
      <c r="BC33" s="292"/>
      <c r="BD33" s="292"/>
      <c r="BE33" s="292"/>
      <c r="BF33" s="292"/>
      <c r="BG33" s="292"/>
      <c r="BH33" s="292"/>
      <c r="BI33" s="292"/>
      <c r="BJ33" s="292"/>
      <c r="BK33" s="292"/>
      <c r="BL33" s="292"/>
      <c r="BM33" s="292"/>
      <c r="BN33" s="292"/>
      <c r="BO33" s="292"/>
      <c r="BP33" s="292"/>
      <c r="BQ33" s="292"/>
      <c r="BR33" s="292"/>
      <c r="BS33" s="292"/>
      <c r="BT33" s="292"/>
      <c r="BU33" s="292"/>
      <c r="BV33" s="292"/>
      <c r="BW33" s="292"/>
      <c r="BX33" s="292"/>
      <c r="BY33" s="292"/>
      <c r="BZ33" s="292"/>
      <c r="CA33" s="292"/>
      <c r="CB33" s="292"/>
      <c r="CC33" s="292"/>
      <c r="CD33" s="292"/>
      <c r="CE33" s="292"/>
      <c r="CF33" s="292"/>
      <c r="CG33" s="292"/>
      <c r="CH33" s="292"/>
      <c r="CI33" s="292"/>
      <c r="CJ33" s="292"/>
      <c r="CK33" s="292"/>
      <c r="CL33" s="292"/>
      <c r="CM33" s="281"/>
      <c r="CN33" s="191"/>
      <c r="CO33" s="191"/>
      <c r="CP33" s="191"/>
      <c r="CQ33" s="191"/>
      <c r="CR33" s="191"/>
      <c r="CS33" s="191"/>
      <c r="CT33" s="191"/>
      <c r="CU33" s="191"/>
      <c r="CV33" s="191"/>
      <c r="CW33" s="191"/>
      <c r="CX33" s="191"/>
      <c r="CY33" s="191"/>
      <c r="CZ33" s="191"/>
      <c r="DA33" s="191"/>
      <c r="DB33" s="191"/>
      <c r="DC33" s="191"/>
      <c r="DD33" s="191"/>
      <c r="DE33" s="191"/>
      <c r="DF33" s="192"/>
      <c r="DG33" s="191"/>
      <c r="DH33" s="192"/>
      <c r="DI33" s="192"/>
      <c r="DJ33" s="191"/>
      <c r="DK33" s="192"/>
      <c r="DL33" s="192"/>
      <c r="DM33" s="192"/>
      <c r="DN33" s="192"/>
      <c r="DO33" s="192"/>
      <c r="DP33" s="192"/>
      <c r="DQ33" s="192"/>
      <c r="DR33" s="192"/>
      <c r="DS33" s="192"/>
      <c r="DT33" s="192"/>
      <c r="DU33" s="191"/>
      <c r="DV33" s="191"/>
      <c r="DW33" s="192"/>
      <c r="DX33" s="192"/>
      <c r="DY33" s="192"/>
      <c r="DZ33" s="192"/>
      <c r="EA33" s="192"/>
      <c r="EB33" s="192"/>
      <c r="EC33" s="192"/>
      <c r="ED33" s="192"/>
      <c r="EE33" s="191"/>
      <c r="EF33" s="192"/>
      <c r="EG33" s="191"/>
      <c r="EH33" s="192"/>
      <c r="EI33" s="191"/>
      <c r="EJ33" s="192"/>
      <c r="EK33" s="192"/>
      <c r="EL33" s="191"/>
      <c r="EM33" s="191"/>
      <c r="EN33" s="192"/>
      <c r="EO33" s="192"/>
      <c r="EP33" s="192"/>
      <c r="EQ33" s="192"/>
      <c r="ER33" s="191"/>
      <c r="ES33" s="192"/>
      <c r="ET33" s="192"/>
      <c r="EU33" s="192"/>
      <c r="EV33" s="192"/>
      <c r="EW33" s="192"/>
      <c r="EX33" s="192"/>
      <c r="EY33" s="192"/>
      <c r="EZ33" s="192"/>
      <c r="FA33" s="192"/>
      <c r="FB33" s="192"/>
      <c r="FC33" s="192"/>
      <c r="FD33" s="192"/>
      <c r="FE33" s="192"/>
      <c r="FF33" s="192"/>
      <c r="FG33" s="191"/>
      <c r="FH33" s="192"/>
      <c r="FI33" s="192"/>
      <c r="FJ33" s="192"/>
      <c r="FK33" s="191"/>
      <c r="FL33" s="192"/>
      <c r="FM33" s="192"/>
      <c r="FN33" s="192"/>
      <c r="FO33" s="191"/>
      <c r="FP33" s="192"/>
      <c r="FQ33" s="192"/>
      <c r="FR33" s="192"/>
      <c r="FS33" s="191"/>
      <c r="FT33" s="192"/>
      <c r="FU33" s="191"/>
      <c r="FV33" s="192"/>
      <c r="FW33" s="192"/>
      <c r="FX33" s="191"/>
      <c r="FY33" s="191"/>
      <c r="FZ33" s="192"/>
      <c r="GA33" s="192"/>
      <c r="GB33" s="191"/>
      <c r="GC33" s="191"/>
      <c r="GD33" s="192"/>
      <c r="GE33" s="191"/>
      <c r="GF33" s="192"/>
      <c r="GG33" s="192"/>
      <c r="GH33" s="192"/>
      <c r="GI33" s="192"/>
      <c r="GJ33" s="192"/>
      <c r="GK33" s="191"/>
      <c r="GL33" s="192"/>
      <c r="GM33" s="191"/>
      <c r="GN33" s="192"/>
      <c r="GO33" s="192"/>
      <c r="GP33" s="191"/>
      <c r="GQ33" s="192"/>
      <c r="GR33" s="191"/>
      <c r="GS33" s="192"/>
      <c r="GT33" s="191"/>
      <c r="GU33" s="192"/>
      <c r="GV33" s="192"/>
      <c r="GW33" s="191"/>
      <c r="GX33" s="192"/>
      <c r="GY33" s="192"/>
      <c r="GZ33" s="191"/>
      <c r="HA33" s="192"/>
      <c r="HB33" s="191"/>
      <c r="HC33" s="192"/>
      <c r="HD33" s="191"/>
      <c r="HE33" s="192"/>
      <c r="HF33" s="191"/>
      <c r="HG33" s="192"/>
      <c r="HH33" s="192"/>
      <c r="HI33" s="192"/>
      <c r="HJ33" s="191"/>
      <c r="HK33" s="192"/>
      <c r="HL33" s="191"/>
      <c r="HM33" s="192"/>
      <c r="HN33" s="192"/>
      <c r="HO33" s="192"/>
      <c r="HP33" s="192"/>
      <c r="HQ33" s="191"/>
      <c r="HR33" s="192"/>
      <c r="HS33" s="191"/>
      <c r="HT33" s="192"/>
      <c r="HU33" s="191"/>
      <c r="HV33" s="192"/>
      <c r="HW33" s="191"/>
      <c r="HX33" s="191"/>
      <c r="HY33" s="192"/>
      <c r="HZ33" s="192"/>
      <c r="IA33" s="191"/>
      <c r="IB33" s="191"/>
      <c r="IC33" s="192"/>
      <c r="ID33" s="192"/>
      <c r="IE33" s="191"/>
      <c r="IF33" s="192"/>
      <c r="IG33" s="191"/>
      <c r="IH33" s="192"/>
      <c r="II33" s="191"/>
      <c r="IJ33" s="192"/>
      <c r="IK33" s="192"/>
      <c r="IL33" s="191"/>
      <c r="IM33" s="192"/>
      <c r="IN33" s="191"/>
      <c r="IO33" s="192"/>
      <c r="IP33" s="192"/>
      <c r="IQ33" s="191"/>
      <c r="IR33" s="192"/>
      <c r="IS33" s="192"/>
      <c r="IT33" s="192"/>
      <c r="IU33" s="191"/>
      <c r="IV33" s="192"/>
      <c r="IW33" s="192"/>
      <c r="IX33" s="192"/>
      <c r="IY33" s="191"/>
      <c r="IZ33" s="192"/>
      <c r="JA33" s="192"/>
      <c r="JB33" s="191"/>
      <c r="JC33" s="191"/>
      <c r="JD33" s="192"/>
      <c r="JE33" s="191"/>
      <c r="JF33" s="192"/>
      <c r="JG33" s="191"/>
      <c r="JH33" s="192"/>
      <c r="JI33" s="191"/>
      <c r="JJ33" s="192"/>
      <c r="JK33" s="191"/>
      <c r="JL33" s="192"/>
      <c r="JM33" s="192"/>
      <c r="JN33" s="192"/>
      <c r="JO33" s="191"/>
      <c r="JP33" s="192"/>
      <c r="JQ33" s="192"/>
      <c r="JR33" s="191"/>
      <c r="JS33" s="191"/>
      <c r="JT33" s="192"/>
      <c r="JU33" s="191"/>
      <c r="JV33" s="192"/>
      <c r="JW33" s="192"/>
      <c r="JX33" s="192"/>
      <c r="JY33" s="192"/>
      <c r="JZ33" s="191"/>
      <c r="KA33" s="192"/>
      <c r="KB33" s="192"/>
      <c r="KC33" s="192"/>
      <c r="KD33" s="191"/>
      <c r="KE33" s="192"/>
      <c r="KF33" s="191"/>
      <c r="KG33" s="192"/>
      <c r="KH33" s="192"/>
      <c r="KI33" s="191"/>
    </row>
    <row r="34" spans="1:295" s="16" customFormat="1" ht="12" x14ac:dyDescent="0.2">
      <c r="A34" s="9" t="s">
        <v>1037</v>
      </c>
      <c r="B34" s="269"/>
      <c r="C34" s="79"/>
      <c r="D34" s="292"/>
      <c r="E34" s="292"/>
      <c r="F34" s="283">
        <v>0.34</v>
      </c>
      <c r="G34" s="291">
        <v>4.4000000000000003E-3</v>
      </c>
      <c r="H34" s="291">
        <v>2.5999999999999999E-3</v>
      </c>
      <c r="I34" s="291">
        <v>7.4000000000000003E-3</v>
      </c>
      <c r="J34" s="292" t="s">
        <v>87</v>
      </c>
      <c r="K34" s="291">
        <v>0.01</v>
      </c>
      <c r="L34" s="291">
        <v>8.2000000000000007E-3</v>
      </c>
      <c r="M34" s="292" t="s">
        <v>61</v>
      </c>
      <c r="N34" s="291">
        <v>0.04</v>
      </c>
      <c r="O34" s="291">
        <v>2E-3</v>
      </c>
      <c r="P34" s="291">
        <v>1.1999999999999999E-3</v>
      </c>
      <c r="Q34" s="291">
        <v>4.3E-3</v>
      </c>
      <c r="R34" s="291">
        <v>3.2000000000000002E-3</v>
      </c>
      <c r="S34" s="291">
        <v>0.02</v>
      </c>
      <c r="T34" s="291">
        <v>1.4E-3</v>
      </c>
      <c r="U34" s="291">
        <v>3.3E-3</v>
      </c>
      <c r="V34" s="291">
        <v>1.6999999999999999E-3</v>
      </c>
      <c r="W34" s="291">
        <v>4.0000000000000001E-3</v>
      </c>
      <c r="X34" s="291">
        <v>1.4E-3</v>
      </c>
      <c r="Y34" s="291">
        <v>2E-3</v>
      </c>
      <c r="Z34" s="292" t="s">
        <v>75</v>
      </c>
      <c r="AA34" s="291">
        <v>1.4E-3</v>
      </c>
      <c r="AB34" s="291">
        <v>0.01</v>
      </c>
      <c r="AC34" s="292" t="s">
        <v>122</v>
      </c>
      <c r="AD34" s="291">
        <v>2.8999999999999998E-3</v>
      </c>
      <c r="AE34" s="291">
        <v>1.6000000000000001E-3</v>
      </c>
      <c r="AF34" s="283">
        <v>0.05</v>
      </c>
      <c r="AG34" s="283">
        <v>0.04</v>
      </c>
      <c r="AH34" s="291">
        <v>0.05</v>
      </c>
      <c r="AI34" s="283">
        <v>0.1</v>
      </c>
      <c r="AJ34" s="283">
        <v>16.7</v>
      </c>
      <c r="AK34" s="292" t="s">
        <v>75</v>
      </c>
      <c r="AL34" s="283">
        <v>0.03</v>
      </c>
      <c r="AM34" s="283">
        <v>0.13</v>
      </c>
      <c r="AN34" s="292" t="s">
        <v>61</v>
      </c>
      <c r="AO34" s="291">
        <v>3.2000000000000002E-3</v>
      </c>
      <c r="AP34" s="283">
        <v>0.04</v>
      </c>
      <c r="AQ34" s="283">
        <v>0.15</v>
      </c>
      <c r="AR34" s="283">
        <v>0.09</v>
      </c>
      <c r="AS34" s="291">
        <v>1.6000000000000001E-3</v>
      </c>
      <c r="AT34" s="283">
        <v>1.48</v>
      </c>
      <c r="AU34" s="283">
        <v>0.06</v>
      </c>
      <c r="AV34" s="292" t="s">
        <v>61</v>
      </c>
      <c r="AW34" s="283">
        <v>0.01</v>
      </c>
      <c r="AX34" s="291">
        <v>3.7000000000000002E-3</v>
      </c>
      <c r="AY34" s="283">
        <v>0.01</v>
      </c>
      <c r="AZ34" s="283">
        <v>0.05</v>
      </c>
      <c r="BA34" s="283">
        <v>0.04</v>
      </c>
      <c r="BB34" s="283">
        <v>0.01</v>
      </c>
      <c r="BC34" s="291">
        <v>0.08</v>
      </c>
      <c r="BD34" s="290" t="s">
        <v>143</v>
      </c>
      <c r="BE34" s="283">
        <v>0.38</v>
      </c>
      <c r="BF34" s="283">
        <v>0.35</v>
      </c>
      <c r="BG34" s="283">
        <v>0.42</v>
      </c>
      <c r="BH34" s="283">
        <v>0.03</v>
      </c>
      <c r="BI34" s="291">
        <v>8.5000000000000006E-3</v>
      </c>
      <c r="BJ34" s="291">
        <v>3.7000000000000002E-3</v>
      </c>
      <c r="BK34" s="291">
        <v>8.8999999999999999E-3</v>
      </c>
      <c r="BL34" s="291">
        <v>8.3000000000000001E-3</v>
      </c>
      <c r="BM34" s="291">
        <v>0.01</v>
      </c>
      <c r="BN34" s="291">
        <v>4.1000000000000003E-3</v>
      </c>
      <c r="BO34" s="291">
        <v>3.8999999999999998E-3</v>
      </c>
      <c r="BP34" s="291">
        <v>1.4E-3</v>
      </c>
      <c r="BQ34" s="291">
        <v>8.0999999999999996E-3</v>
      </c>
      <c r="BR34" s="291">
        <v>9.1000000000000004E-3</v>
      </c>
      <c r="BS34" s="291">
        <v>6.3E-3</v>
      </c>
      <c r="BT34" s="292" t="s">
        <v>87</v>
      </c>
      <c r="BU34" s="292" t="s">
        <v>61</v>
      </c>
      <c r="BV34" s="290" t="s">
        <v>122</v>
      </c>
      <c r="BW34" s="292" t="s">
        <v>87</v>
      </c>
      <c r="BX34" s="283">
        <v>0.01</v>
      </c>
      <c r="BY34" s="292" t="s">
        <v>133</v>
      </c>
      <c r="BZ34" s="291">
        <v>2.5999999999999999E-3</v>
      </c>
      <c r="CA34" s="283">
        <v>0.43</v>
      </c>
      <c r="CB34" s="291">
        <v>6.7999999999999996E-3</v>
      </c>
      <c r="CC34" s="291">
        <v>1.6000000000000001E-3</v>
      </c>
      <c r="CD34" s="292" t="s">
        <v>75</v>
      </c>
      <c r="CE34" s="292" t="s">
        <v>75</v>
      </c>
      <c r="CF34" s="292" t="s">
        <v>75</v>
      </c>
      <c r="CG34" s="291">
        <v>4.1000000000000003E-3</v>
      </c>
      <c r="CH34" s="291">
        <v>1.1999999999999999E-3</v>
      </c>
      <c r="CI34" s="283">
        <v>5.53</v>
      </c>
      <c r="CJ34" s="291">
        <v>0.05</v>
      </c>
      <c r="CK34" s="292" t="s">
        <v>75</v>
      </c>
      <c r="CL34" s="291">
        <v>0.05</v>
      </c>
      <c r="CM34" s="297" t="s">
        <v>1037</v>
      </c>
      <c r="CN34" s="175"/>
      <c r="CO34" s="175"/>
      <c r="CP34" s="175"/>
      <c r="CQ34" s="175"/>
      <c r="CR34" s="175"/>
      <c r="CS34" s="175"/>
      <c r="CT34" s="175"/>
      <c r="CU34" s="175"/>
      <c r="CV34" s="175"/>
      <c r="CW34" s="175"/>
      <c r="CX34" s="175"/>
      <c r="CY34" s="175"/>
      <c r="CZ34" s="175"/>
      <c r="DA34" s="175"/>
      <c r="DB34" s="175"/>
      <c r="DC34" s="175"/>
      <c r="DD34" s="175"/>
      <c r="DE34" s="175"/>
      <c r="DF34" s="175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5"/>
      <c r="DV34" s="175"/>
      <c r="DW34" s="175"/>
      <c r="DX34" s="175"/>
      <c r="DY34" s="175"/>
      <c r="DZ34" s="175"/>
      <c r="EA34" s="175"/>
      <c r="EB34" s="175"/>
      <c r="EC34" s="175"/>
      <c r="ED34" s="175"/>
      <c r="EE34" s="175"/>
      <c r="EF34" s="175"/>
      <c r="EG34" s="175"/>
      <c r="EH34" s="175"/>
      <c r="EI34" s="175"/>
      <c r="EJ34" s="175"/>
      <c r="EK34" s="175"/>
      <c r="EL34" s="175"/>
      <c r="EM34" s="175"/>
      <c r="EN34" s="175"/>
      <c r="EO34" s="175"/>
      <c r="EP34" s="175"/>
      <c r="EQ34" s="175"/>
      <c r="ER34" s="175"/>
      <c r="ES34" s="175"/>
      <c r="ET34" s="175"/>
      <c r="EU34" s="175"/>
      <c r="EV34" s="175"/>
      <c r="EW34" s="175"/>
      <c r="EX34" s="175"/>
      <c r="EY34" s="175"/>
      <c r="EZ34" s="175"/>
      <c r="FA34" s="175"/>
      <c r="FB34" s="175"/>
      <c r="FC34" s="175"/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  <c r="GH34" s="175"/>
      <c r="GI34" s="175"/>
      <c r="GJ34" s="175"/>
      <c r="GK34" s="175"/>
      <c r="GL34" s="175"/>
      <c r="GM34" s="175"/>
      <c r="GN34" s="175"/>
      <c r="GO34" s="175"/>
      <c r="GP34" s="175"/>
      <c r="GQ34" s="175"/>
      <c r="GR34" s="175"/>
      <c r="GS34" s="175"/>
      <c r="GT34" s="175"/>
      <c r="GU34" s="175"/>
      <c r="GV34" s="175"/>
      <c r="GW34" s="175"/>
      <c r="GX34" s="175"/>
      <c r="GY34" s="175"/>
      <c r="GZ34" s="175"/>
      <c r="HA34" s="175"/>
      <c r="HB34" s="175"/>
      <c r="HC34" s="175"/>
      <c r="HD34" s="175"/>
      <c r="HE34" s="175"/>
      <c r="HF34" s="175"/>
      <c r="HG34" s="175"/>
      <c r="HH34" s="175"/>
      <c r="HI34" s="175"/>
      <c r="HJ34" s="175"/>
      <c r="HK34" s="175"/>
      <c r="HL34" s="175"/>
      <c r="HM34" s="175"/>
      <c r="HN34" s="175"/>
      <c r="HO34" s="175"/>
      <c r="HP34" s="175"/>
      <c r="HQ34" s="175"/>
      <c r="HR34" s="175"/>
      <c r="HS34" s="175"/>
      <c r="HT34" s="175"/>
      <c r="HU34" s="175"/>
      <c r="HV34" s="175"/>
      <c r="HW34" s="175"/>
      <c r="HX34" s="175"/>
      <c r="HY34" s="175"/>
      <c r="HZ34" s="175"/>
      <c r="IA34" s="175"/>
      <c r="IB34" s="175"/>
      <c r="IC34" s="175"/>
      <c r="ID34" s="175"/>
      <c r="IE34" s="175"/>
      <c r="IF34" s="175"/>
      <c r="IG34" s="175"/>
      <c r="IH34" s="175"/>
      <c r="II34" s="175"/>
      <c r="IJ34" s="175"/>
      <c r="IK34" s="175"/>
      <c r="IL34" s="175"/>
      <c r="IM34" s="175"/>
      <c r="IN34" s="175"/>
      <c r="IO34" s="175"/>
      <c r="IP34" s="175"/>
      <c r="IQ34" s="175"/>
      <c r="IR34" s="175"/>
      <c r="IS34" s="175"/>
      <c r="IT34" s="175"/>
      <c r="IU34" s="175"/>
      <c r="IV34" s="175"/>
      <c r="IW34" s="175"/>
      <c r="IX34" s="175"/>
      <c r="IY34" s="175"/>
      <c r="IZ34" s="175"/>
      <c r="JA34" s="175"/>
      <c r="JB34" s="175"/>
      <c r="JC34" s="175"/>
      <c r="JD34" s="175"/>
      <c r="JE34" s="175"/>
      <c r="JF34" s="175"/>
      <c r="JG34" s="175"/>
      <c r="JH34" s="175"/>
      <c r="JI34" s="175"/>
      <c r="JJ34" s="175"/>
      <c r="JK34" s="175"/>
      <c r="JL34" s="175"/>
      <c r="JM34" s="175"/>
      <c r="JN34" s="175"/>
      <c r="JO34" s="175"/>
      <c r="JP34" s="175"/>
      <c r="JQ34" s="175"/>
      <c r="JR34" s="175"/>
      <c r="JS34" s="175"/>
      <c r="JT34" s="175"/>
      <c r="JU34" s="175"/>
      <c r="JV34" s="175"/>
      <c r="JW34" s="175"/>
      <c r="JX34" s="175"/>
      <c r="JY34" s="175"/>
      <c r="JZ34" s="175"/>
      <c r="KA34" s="175"/>
      <c r="KB34" s="175"/>
      <c r="KC34" s="175"/>
      <c r="KD34" s="175"/>
      <c r="KE34" s="175"/>
      <c r="KF34" s="175"/>
      <c r="KG34" s="175"/>
      <c r="KH34" s="175"/>
      <c r="KI34" s="175"/>
    </row>
    <row r="35" spans="1:295" s="16" customFormat="1" ht="15" customHeight="1" x14ac:dyDescent="0.2">
      <c r="A35" s="268" t="s">
        <v>1114</v>
      </c>
      <c r="B35" s="269" t="str">
        <f>VLOOKUP(A35,Units!$B$2:$C$230,2,FALSE)</f>
        <v>mg/L</v>
      </c>
      <c r="C35" s="94" t="s">
        <v>1067</v>
      </c>
      <c r="D35" s="291">
        <v>5.3E-3</v>
      </c>
      <c r="E35" s="283">
        <v>0.33</v>
      </c>
      <c r="F35" s="175"/>
      <c r="G35" s="174" t="e">
        <f>IF(#REF!&gt;=6.5,0.1,0.005)</f>
        <v>#REF!</v>
      </c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5"/>
      <c r="AS35" s="175"/>
      <c r="AT35" s="175"/>
      <c r="AU35" s="175"/>
      <c r="AV35" s="175"/>
      <c r="AW35" s="175"/>
      <c r="AX35" s="175"/>
      <c r="AY35" s="175"/>
      <c r="AZ35" s="175"/>
      <c r="BA35" s="175"/>
      <c r="BB35" s="175"/>
      <c r="BC35" s="175"/>
      <c r="BD35" s="175"/>
      <c r="BE35" s="175"/>
      <c r="BF35" s="175"/>
      <c r="BG35" s="175"/>
      <c r="BH35" s="175"/>
      <c r="BI35" s="175"/>
      <c r="BJ35" s="175"/>
      <c r="BK35" s="175"/>
      <c r="BL35" s="175"/>
      <c r="BM35" s="175"/>
      <c r="BN35" s="175"/>
      <c r="BO35" s="175"/>
      <c r="BP35" s="175"/>
      <c r="BQ35" s="175"/>
      <c r="BR35" s="175"/>
      <c r="BS35" s="175"/>
      <c r="BT35" s="175"/>
      <c r="BU35" s="175"/>
      <c r="BV35" s="175"/>
      <c r="BW35" s="175"/>
      <c r="BX35" s="175"/>
      <c r="BY35" s="175"/>
      <c r="BZ35" s="175"/>
      <c r="CA35" s="175"/>
      <c r="CB35" s="175"/>
      <c r="CC35" s="175"/>
      <c r="CD35" s="175"/>
      <c r="CE35" s="175"/>
      <c r="CF35" s="175"/>
      <c r="CG35" s="175"/>
      <c r="CH35" s="175"/>
      <c r="CI35" s="175"/>
      <c r="CJ35" s="175"/>
      <c r="CK35" s="175"/>
      <c r="CL35" s="175"/>
      <c r="CM35" s="281" t="s">
        <v>5</v>
      </c>
      <c r="CN35" s="191">
        <v>5.4000000000000003E-3</v>
      </c>
      <c r="CO35" s="192" t="s">
        <v>87</v>
      </c>
      <c r="CP35" s="191">
        <v>0.14699999999999999</v>
      </c>
      <c r="CQ35" s="191">
        <v>0.17699999999999999</v>
      </c>
      <c r="CR35" s="192" t="s">
        <v>1233</v>
      </c>
      <c r="CS35" s="192" t="s">
        <v>1234</v>
      </c>
      <c r="CT35" s="191">
        <v>3.8E-3</v>
      </c>
      <c r="CU35" s="192" t="s">
        <v>133</v>
      </c>
      <c r="CV35" s="191">
        <v>3.2800000000000003E-2</v>
      </c>
      <c r="CW35" s="192" t="s">
        <v>1235</v>
      </c>
      <c r="CX35" s="191">
        <v>7.1999999999999998E-3</v>
      </c>
      <c r="CY35" s="191">
        <v>9.1000000000000004E-3</v>
      </c>
      <c r="CZ35" s="191">
        <v>9.1000000000000004E-3</v>
      </c>
      <c r="DA35" s="191">
        <v>9.4999999999999998E-3</v>
      </c>
      <c r="DB35" s="191">
        <v>9.4999999999999998E-3</v>
      </c>
      <c r="DC35" s="191">
        <v>1.23E-2</v>
      </c>
      <c r="DD35" s="191">
        <v>47</v>
      </c>
      <c r="DE35" s="191">
        <v>2</v>
      </c>
      <c r="DF35" s="191">
        <v>2.5000000000000001E-2</v>
      </c>
      <c r="DG35" s="191">
        <v>29.1</v>
      </c>
      <c r="DH35" s="192" t="s">
        <v>1207</v>
      </c>
      <c r="DI35" s="192" t="s">
        <v>1207</v>
      </c>
      <c r="DJ35" s="191">
        <v>6.28</v>
      </c>
      <c r="DK35" s="192" t="s">
        <v>1207</v>
      </c>
      <c r="DL35" s="192" t="s">
        <v>1207</v>
      </c>
      <c r="DM35" s="192" t="s">
        <v>1207</v>
      </c>
      <c r="DN35" s="192" t="s">
        <v>1207</v>
      </c>
      <c r="DO35" s="192" t="s">
        <v>1207</v>
      </c>
      <c r="DP35" s="192" t="s">
        <v>1207</v>
      </c>
      <c r="DQ35" s="192" t="s">
        <v>1207</v>
      </c>
      <c r="DR35" s="192" t="s">
        <v>1207</v>
      </c>
      <c r="DS35" s="192" t="s">
        <v>1207</v>
      </c>
      <c r="DT35" s="192" t="s">
        <v>1207</v>
      </c>
      <c r="DU35" s="191">
        <v>5.21E-2</v>
      </c>
      <c r="DV35" s="191">
        <v>2.7099999999999999E-2</v>
      </c>
      <c r="DW35" s="192" t="s">
        <v>1207</v>
      </c>
      <c r="DX35" s="192" t="s">
        <v>1207</v>
      </c>
      <c r="DY35" s="192" t="s">
        <v>1207</v>
      </c>
      <c r="DZ35" s="192" t="s">
        <v>1207</v>
      </c>
      <c r="EA35" s="192" t="s">
        <v>1207</v>
      </c>
      <c r="EB35" s="192" t="s">
        <v>1207</v>
      </c>
      <c r="EC35" s="192" t="s">
        <v>1207</v>
      </c>
      <c r="ED35" s="192" t="s">
        <v>1207</v>
      </c>
      <c r="EE35" s="191">
        <v>6.1499999999999999E-2</v>
      </c>
      <c r="EF35" s="192" t="s">
        <v>1207</v>
      </c>
      <c r="EG35" s="191">
        <v>1.2999999999999999E-3</v>
      </c>
      <c r="EH35" s="192" t="s">
        <v>1207</v>
      </c>
      <c r="EI35" s="191">
        <v>6.7000000000000002E-3</v>
      </c>
      <c r="EJ35" s="192" t="s">
        <v>1207</v>
      </c>
      <c r="EK35" s="192" t="s">
        <v>1207</v>
      </c>
      <c r="EL35" s="191">
        <v>7.46E-2</v>
      </c>
      <c r="EM35" s="191">
        <v>0.247</v>
      </c>
      <c r="EN35" s="192" t="s">
        <v>1207</v>
      </c>
      <c r="EO35" s="192" t="s">
        <v>1207</v>
      </c>
      <c r="EP35" s="192" t="s">
        <v>1207</v>
      </c>
      <c r="EQ35" s="192" t="s">
        <v>1207</v>
      </c>
      <c r="ER35" s="191">
        <v>1.95E-2</v>
      </c>
      <c r="ES35" s="192" t="s">
        <v>1207</v>
      </c>
      <c r="ET35" s="192" t="s">
        <v>1207</v>
      </c>
      <c r="EU35" s="192" t="s">
        <v>1207</v>
      </c>
      <c r="EV35" s="192" t="s">
        <v>1207</v>
      </c>
      <c r="EW35" s="192" t="s">
        <v>1207</v>
      </c>
      <c r="EX35" s="192" t="s">
        <v>1207</v>
      </c>
      <c r="EY35" s="192" t="s">
        <v>1207</v>
      </c>
      <c r="EZ35" s="192" t="s">
        <v>1207</v>
      </c>
      <c r="FA35" s="192" t="s">
        <v>1207</v>
      </c>
      <c r="FB35" s="192" t="s">
        <v>1207</v>
      </c>
      <c r="FC35" s="192" t="s">
        <v>1207</v>
      </c>
      <c r="FD35" s="192" t="s">
        <v>1207</v>
      </c>
      <c r="FE35" s="192" t="s">
        <v>1207</v>
      </c>
      <c r="FF35" s="192" t="s">
        <v>1207</v>
      </c>
      <c r="FG35" s="191">
        <v>3.32</v>
      </c>
      <c r="FH35" s="192" t="s">
        <v>1207</v>
      </c>
      <c r="FI35" s="192" t="s">
        <v>1207</v>
      </c>
      <c r="FJ35" s="192" t="s">
        <v>1207</v>
      </c>
      <c r="FK35" s="191">
        <v>0.151</v>
      </c>
      <c r="FL35" s="192" t="s">
        <v>1207</v>
      </c>
      <c r="FM35" s="192" t="s">
        <v>1207</v>
      </c>
      <c r="FN35" s="192" t="s">
        <v>1207</v>
      </c>
      <c r="FO35" s="191">
        <v>15.3</v>
      </c>
      <c r="FP35" s="192" t="s">
        <v>1207</v>
      </c>
      <c r="FQ35" s="192" t="s">
        <v>1207</v>
      </c>
      <c r="FR35" s="192" t="s">
        <v>1207</v>
      </c>
      <c r="FS35" s="191">
        <v>10.3</v>
      </c>
      <c r="FT35" s="192" t="s">
        <v>1207</v>
      </c>
      <c r="FU35" s="191">
        <v>1.94</v>
      </c>
      <c r="FV35" s="192" t="s">
        <v>1207</v>
      </c>
      <c r="FW35" s="192" t="s">
        <v>1207</v>
      </c>
      <c r="FX35" s="192" t="s">
        <v>143</v>
      </c>
      <c r="FY35" s="192" t="s">
        <v>89</v>
      </c>
      <c r="FZ35" s="192" t="s">
        <v>1207</v>
      </c>
      <c r="GA35" s="192" t="s">
        <v>1207</v>
      </c>
      <c r="GB35" s="191">
        <v>4.1000000000000003E-3</v>
      </c>
      <c r="GC35" s="191">
        <v>4.1000000000000003E-3</v>
      </c>
      <c r="GD35" s="192" t="s">
        <v>1207</v>
      </c>
      <c r="GE35" s="191">
        <v>1.46E-2</v>
      </c>
      <c r="GF35" s="192" t="s">
        <v>1207</v>
      </c>
      <c r="GG35" s="192" t="s">
        <v>1207</v>
      </c>
      <c r="GH35" s="192" t="s">
        <v>1207</v>
      </c>
      <c r="GI35" s="192" t="s">
        <v>1207</v>
      </c>
      <c r="GJ35" s="192" t="s">
        <v>1207</v>
      </c>
      <c r="GK35" s="192" t="s">
        <v>75</v>
      </c>
      <c r="GL35" s="192" t="s">
        <v>1207</v>
      </c>
      <c r="GM35" s="191">
        <v>1.21</v>
      </c>
      <c r="GN35" s="192" t="s">
        <v>1207</v>
      </c>
      <c r="GO35" s="192" t="s">
        <v>1207</v>
      </c>
      <c r="GP35" s="191">
        <v>2.3999999999999998E-3</v>
      </c>
      <c r="GQ35" s="192" t="s">
        <v>1207</v>
      </c>
      <c r="GR35" s="191">
        <v>8.2000000000000007E-3</v>
      </c>
      <c r="GS35" s="192" t="s">
        <v>1207</v>
      </c>
      <c r="GT35" s="191">
        <v>8.9999999999999993E-3</v>
      </c>
      <c r="GU35" s="192" t="s">
        <v>1207</v>
      </c>
      <c r="GV35" s="192" t="s">
        <v>1207</v>
      </c>
      <c r="GW35" s="191">
        <v>9.4E-2</v>
      </c>
      <c r="GX35" s="192" t="s">
        <v>1207</v>
      </c>
      <c r="GY35" s="192" t="s">
        <v>1207</v>
      </c>
      <c r="GZ35" s="191">
        <v>1.6999999999999999E-3</v>
      </c>
      <c r="HA35" s="192" t="s">
        <v>1207</v>
      </c>
      <c r="HB35" s="191">
        <v>2.3999999999999998E-3</v>
      </c>
      <c r="HC35" s="192" t="s">
        <v>1207</v>
      </c>
      <c r="HD35" s="191">
        <v>5.0599999999999996</v>
      </c>
      <c r="HE35" s="192" t="s">
        <v>1207</v>
      </c>
      <c r="HF35" s="192" t="s">
        <v>143</v>
      </c>
      <c r="HG35" s="192" t="s">
        <v>1207</v>
      </c>
      <c r="HH35" s="192" t="s">
        <v>1207</v>
      </c>
      <c r="HI35" s="192" t="s">
        <v>1207</v>
      </c>
      <c r="HJ35" s="191">
        <v>574</v>
      </c>
      <c r="HK35" s="192" t="s">
        <v>1207</v>
      </c>
      <c r="HL35" s="191">
        <v>0.13100000000000001</v>
      </c>
      <c r="HM35" s="192" t="s">
        <v>1207</v>
      </c>
      <c r="HN35" s="192" t="s">
        <v>1207</v>
      </c>
      <c r="HO35" s="192" t="s">
        <v>1207</v>
      </c>
      <c r="HP35" s="192" t="s">
        <v>1207</v>
      </c>
      <c r="HQ35" s="191">
        <v>9.1000000000000004E-3</v>
      </c>
      <c r="HR35" s="192" t="s">
        <v>1207</v>
      </c>
      <c r="HS35" s="191">
        <v>0.17199999999999999</v>
      </c>
      <c r="HT35" s="192" t="s">
        <v>1207</v>
      </c>
      <c r="HU35" s="191">
        <v>3.43</v>
      </c>
      <c r="HV35" s="192" t="s">
        <v>1207</v>
      </c>
      <c r="HW35" s="191">
        <v>9.89</v>
      </c>
      <c r="HX35" s="191">
        <v>6.5299999999999997E-2</v>
      </c>
      <c r="HY35" s="192" t="s">
        <v>1207</v>
      </c>
      <c r="HZ35" s="192" t="s">
        <v>1207</v>
      </c>
      <c r="IA35" s="191">
        <v>3.5000000000000001E-3</v>
      </c>
      <c r="IB35" s="192" t="s">
        <v>141</v>
      </c>
      <c r="IC35" s="192" t="s">
        <v>1207</v>
      </c>
      <c r="ID35" s="192" t="s">
        <v>1207</v>
      </c>
      <c r="IE35" s="191">
        <v>1060</v>
      </c>
      <c r="IF35" s="192" t="s">
        <v>1207</v>
      </c>
      <c r="IG35" s="191">
        <v>17.399999999999999</v>
      </c>
      <c r="IH35" s="192" t="s">
        <v>1207</v>
      </c>
      <c r="II35" s="192" t="s">
        <v>1236</v>
      </c>
      <c r="IJ35" s="192" t="s">
        <v>1207</v>
      </c>
      <c r="IK35" s="192" t="s">
        <v>1207</v>
      </c>
      <c r="IL35" s="191">
        <v>3.0999999999999999E-3</v>
      </c>
      <c r="IM35" s="192" t="s">
        <v>1207</v>
      </c>
      <c r="IN35" s="191">
        <v>2.3999999999999998E-3</v>
      </c>
      <c r="IO35" s="192" t="s">
        <v>1207</v>
      </c>
      <c r="IP35" s="192" t="s">
        <v>1207</v>
      </c>
      <c r="IQ35" s="191">
        <v>3.8E-3</v>
      </c>
      <c r="IR35" s="192" t="s">
        <v>1207</v>
      </c>
      <c r="IS35" s="192" t="s">
        <v>1207</v>
      </c>
      <c r="IT35" s="192" t="s">
        <v>1207</v>
      </c>
      <c r="IU35" s="191">
        <v>2.3999999999999998E-3</v>
      </c>
      <c r="IV35" s="192" t="s">
        <v>1207</v>
      </c>
      <c r="IW35" s="192" t="s">
        <v>1207</v>
      </c>
      <c r="IX35" s="192" t="s">
        <v>1207</v>
      </c>
      <c r="IY35" s="191">
        <v>2.0999999999999999E-3</v>
      </c>
      <c r="IZ35" s="192" t="s">
        <v>1207</v>
      </c>
      <c r="JA35" s="192" t="s">
        <v>1207</v>
      </c>
      <c r="JB35" s="191">
        <v>0.20100000000000001</v>
      </c>
      <c r="JC35" s="191">
        <v>0.379</v>
      </c>
      <c r="JD35" s="192" t="s">
        <v>1207</v>
      </c>
      <c r="JE35" s="192" t="s">
        <v>1237</v>
      </c>
      <c r="JF35" s="192" t="s">
        <v>1207</v>
      </c>
      <c r="JG35" s="191">
        <v>0.44</v>
      </c>
      <c r="JH35" s="192" t="s">
        <v>1207</v>
      </c>
      <c r="JI35" s="191">
        <v>1070</v>
      </c>
      <c r="JJ35" s="192" t="s">
        <v>1207</v>
      </c>
      <c r="JK35" s="191">
        <v>570</v>
      </c>
      <c r="JL35" s="192" t="s">
        <v>1207</v>
      </c>
      <c r="JM35" s="192" t="s">
        <v>1207</v>
      </c>
      <c r="JN35" s="192" t="s">
        <v>1207</v>
      </c>
      <c r="JO35" s="191">
        <v>82.4</v>
      </c>
      <c r="JP35" s="192" t="s">
        <v>1207</v>
      </c>
      <c r="JQ35" s="192" t="s">
        <v>1207</v>
      </c>
      <c r="JR35" s="191">
        <v>13.3</v>
      </c>
      <c r="JS35" s="191">
        <v>18.8</v>
      </c>
      <c r="JT35" s="192" t="s">
        <v>1207</v>
      </c>
      <c r="JU35" s="191">
        <v>2.5999999999999999E-3</v>
      </c>
      <c r="JV35" s="192" t="s">
        <v>1207</v>
      </c>
      <c r="JW35" s="192" t="s">
        <v>1207</v>
      </c>
      <c r="JX35" s="192" t="s">
        <v>1207</v>
      </c>
      <c r="JY35" s="192" t="s">
        <v>1207</v>
      </c>
      <c r="JZ35" s="191">
        <v>12.4</v>
      </c>
      <c r="KA35" s="192" t="s">
        <v>1207</v>
      </c>
      <c r="KB35" s="192" t="s">
        <v>1207</v>
      </c>
      <c r="KC35" s="192" t="s">
        <v>1207</v>
      </c>
      <c r="KD35" s="191">
        <v>4.4000000000000003E-3</v>
      </c>
      <c r="KE35" s="192" t="s">
        <v>1207</v>
      </c>
      <c r="KF35" s="191">
        <v>3.3E-3</v>
      </c>
      <c r="KG35" s="192" t="s">
        <v>1207</v>
      </c>
      <c r="KH35" s="192" t="s">
        <v>1207</v>
      </c>
      <c r="KI35" s="192" t="s">
        <v>143</v>
      </c>
    </row>
    <row r="36" spans="1:295" s="16" customFormat="1" ht="12" hidden="1" x14ac:dyDescent="0.2">
      <c r="A36" s="11" t="s">
        <v>1038</v>
      </c>
      <c r="B36" s="173"/>
      <c r="C36" s="79"/>
      <c r="D36" s="174">
        <f>IF(D8&gt;=6.5,0.1,0.005)</f>
        <v>0.1</v>
      </c>
      <c r="E36" s="174">
        <f>IF(E8&gt;=6.5,0.1,0.005)</f>
        <v>0.1</v>
      </c>
      <c r="F36" s="292" t="s">
        <v>87</v>
      </c>
      <c r="G36" s="292" t="s">
        <v>170</v>
      </c>
      <c r="H36" s="292" t="s">
        <v>129</v>
      </c>
      <c r="I36" s="292" t="s">
        <v>64</v>
      </c>
      <c r="J36" s="292" t="s">
        <v>64</v>
      </c>
      <c r="K36" s="292" t="s">
        <v>129</v>
      </c>
      <c r="L36" s="291">
        <v>1.3999999999999999E-4</v>
      </c>
      <c r="M36" s="292" t="s">
        <v>61</v>
      </c>
      <c r="N36" s="292" t="s">
        <v>170</v>
      </c>
      <c r="O36" s="292" t="s">
        <v>129</v>
      </c>
      <c r="P36" s="292" t="s">
        <v>129</v>
      </c>
      <c r="Q36" s="292" t="s">
        <v>129</v>
      </c>
      <c r="R36" s="292" t="s">
        <v>129</v>
      </c>
      <c r="S36" s="291">
        <v>2.1000000000000001E-4</v>
      </c>
      <c r="T36" s="291">
        <v>1E-4</v>
      </c>
      <c r="U36" s="291">
        <v>1.1E-4</v>
      </c>
      <c r="V36" s="291">
        <v>1.2999999999999999E-4</v>
      </c>
      <c r="W36" s="291">
        <v>1.3999999999999999E-4</v>
      </c>
      <c r="X36" s="292" t="s">
        <v>129</v>
      </c>
      <c r="Y36" s="292" t="s">
        <v>129</v>
      </c>
      <c r="Z36" s="291">
        <v>1.3999999999999999E-4</v>
      </c>
      <c r="AA36" s="291">
        <v>1.2E-4</v>
      </c>
      <c r="AB36" s="291">
        <v>1.6999999999999999E-3</v>
      </c>
      <c r="AC36" s="291">
        <v>1.8E-3</v>
      </c>
      <c r="AD36" s="292" t="s">
        <v>170</v>
      </c>
      <c r="AE36" s="292" t="s">
        <v>129</v>
      </c>
      <c r="AF36" s="292" t="s">
        <v>87</v>
      </c>
      <c r="AG36" s="292" t="s">
        <v>133</v>
      </c>
      <c r="AH36" s="292" t="s">
        <v>133</v>
      </c>
      <c r="AI36" s="292" t="s">
        <v>87</v>
      </c>
      <c r="AJ36" s="292" t="s">
        <v>75</v>
      </c>
      <c r="AK36" s="292" t="s">
        <v>129</v>
      </c>
      <c r="AL36" s="292" t="s">
        <v>64</v>
      </c>
      <c r="AM36" s="292" t="s">
        <v>122</v>
      </c>
      <c r="AN36" s="292" t="s">
        <v>61</v>
      </c>
      <c r="AO36" s="292" t="s">
        <v>129</v>
      </c>
      <c r="AP36" s="292" t="s">
        <v>133</v>
      </c>
      <c r="AQ36" s="292" t="s">
        <v>122</v>
      </c>
      <c r="AR36" s="292" t="s">
        <v>87</v>
      </c>
      <c r="AS36" s="292" t="s">
        <v>129</v>
      </c>
      <c r="AT36" s="292" t="s">
        <v>75</v>
      </c>
      <c r="AU36" s="292" t="s">
        <v>133</v>
      </c>
      <c r="AV36" s="292" t="s">
        <v>61</v>
      </c>
      <c r="AW36" s="292" t="s">
        <v>64</v>
      </c>
      <c r="AX36" s="291">
        <v>1E-4</v>
      </c>
      <c r="AY36" s="292" t="s">
        <v>75</v>
      </c>
      <c r="AZ36" s="292" t="s">
        <v>133</v>
      </c>
      <c r="BA36" s="292" t="s">
        <v>75</v>
      </c>
      <c r="BB36" s="292" t="s">
        <v>64</v>
      </c>
      <c r="BC36" s="292" t="s">
        <v>133</v>
      </c>
      <c r="BD36" s="292" t="s">
        <v>122</v>
      </c>
      <c r="BE36" s="292" t="s">
        <v>122</v>
      </c>
      <c r="BF36" s="292" t="s">
        <v>122</v>
      </c>
      <c r="BG36" s="292" t="s">
        <v>75</v>
      </c>
      <c r="BH36" s="292" t="s">
        <v>75</v>
      </c>
      <c r="BI36" s="292" t="s">
        <v>64</v>
      </c>
      <c r="BJ36" s="292" t="s">
        <v>129</v>
      </c>
      <c r="BK36" s="292" t="s">
        <v>170</v>
      </c>
      <c r="BL36" s="291">
        <v>3.6000000000000002E-4</v>
      </c>
      <c r="BM36" s="291">
        <v>1.8000000000000001E-4</v>
      </c>
      <c r="BN36" s="291">
        <v>3.15E-3</v>
      </c>
      <c r="BO36" s="291">
        <v>2.9099999999999998E-3</v>
      </c>
      <c r="BP36" s="292" t="s">
        <v>129</v>
      </c>
      <c r="BQ36" s="292" t="s">
        <v>170</v>
      </c>
      <c r="BR36" s="292" t="s">
        <v>170</v>
      </c>
      <c r="BS36" s="292" t="s">
        <v>64</v>
      </c>
      <c r="BT36" s="292" t="s">
        <v>64</v>
      </c>
      <c r="BU36" s="292" t="s">
        <v>61</v>
      </c>
      <c r="BV36" s="292" t="s">
        <v>75</v>
      </c>
      <c r="BW36" s="292" t="s">
        <v>64</v>
      </c>
      <c r="BX36" s="292" t="s">
        <v>75</v>
      </c>
      <c r="BY36" s="292" t="s">
        <v>170</v>
      </c>
      <c r="BZ36" s="292" t="s">
        <v>129</v>
      </c>
      <c r="CA36" s="292" t="s">
        <v>75</v>
      </c>
      <c r="CB36" s="292" t="s">
        <v>64</v>
      </c>
      <c r="CC36" s="291">
        <v>1.9000000000000001E-4</v>
      </c>
      <c r="CD36" s="291">
        <v>1.2E-4</v>
      </c>
      <c r="CE36" s="292" t="s">
        <v>129</v>
      </c>
      <c r="CF36" s="292" t="s">
        <v>129</v>
      </c>
      <c r="CG36" s="291">
        <v>2.4000000000000001E-4</v>
      </c>
      <c r="CH36" s="292" t="s">
        <v>129</v>
      </c>
      <c r="CI36" s="292" t="s">
        <v>122</v>
      </c>
      <c r="CJ36" s="292" t="s">
        <v>75</v>
      </c>
      <c r="CK36" s="292" t="s">
        <v>129</v>
      </c>
      <c r="CL36" s="292" t="s">
        <v>75</v>
      </c>
      <c r="CM36" s="298" t="s">
        <v>1038</v>
      </c>
      <c r="CN36" s="174">
        <f>IF(CN8&gt;=6.5,0.1,0.005)</f>
        <v>0.1</v>
      </c>
      <c r="CO36" s="174">
        <f>IF(CO8&gt;=6.5,0.1,0.005)</f>
        <v>5.0000000000000001E-3</v>
      </c>
      <c r="CP36" s="174">
        <f>IF(CP8&gt;=6.5,0.1,0.005)</f>
        <v>5.0000000000000001E-3</v>
      </c>
      <c r="CQ36" s="174" t="e">
        <f>IF(#REF!&gt;=6.5,0.1,0.005)</f>
        <v>#REF!</v>
      </c>
      <c r="CR36" s="174">
        <f t="shared" ref="CR36:EE36" si="0">IF(CR8&gt;=6.5,0.1,0.005)</f>
        <v>0.1</v>
      </c>
      <c r="CS36" s="174">
        <f t="shared" si="0"/>
        <v>0.1</v>
      </c>
      <c r="CT36" s="174">
        <f t="shared" si="0"/>
        <v>0.1</v>
      </c>
      <c r="CU36" s="174">
        <f t="shared" si="0"/>
        <v>0.1</v>
      </c>
      <c r="CV36" s="174">
        <f t="shared" si="0"/>
        <v>5.0000000000000001E-3</v>
      </c>
      <c r="CW36" s="174">
        <f t="shared" si="0"/>
        <v>5.0000000000000001E-3</v>
      </c>
      <c r="CX36" s="174">
        <f t="shared" si="0"/>
        <v>5.0000000000000001E-3</v>
      </c>
      <c r="CY36" s="174">
        <f t="shared" si="0"/>
        <v>5.0000000000000001E-3</v>
      </c>
      <c r="CZ36" s="174">
        <f t="shared" si="0"/>
        <v>5.0000000000000001E-3</v>
      </c>
      <c r="DA36" s="174">
        <f t="shared" si="0"/>
        <v>5.0000000000000001E-3</v>
      </c>
      <c r="DB36" s="174">
        <f t="shared" si="0"/>
        <v>5.0000000000000001E-3</v>
      </c>
      <c r="DC36" s="174">
        <f t="shared" si="0"/>
        <v>5.0000000000000001E-3</v>
      </c>
      <c r="DD36" s="174">
        <f t="shared" si="0"/>
        <v>5.0000000000000001E-3</v>
      </c>
      <c r="DE36" s="174">
        <f t="shared" si="0"/>
        <v>5.0000000000000001E-3</v>
      </c>
      <c r="DF36" s="174">
        <f t="shared" si="0"/>
        <v>0.1</v>
      </c>
      <c r="DG36" s="8">
        <f t="shared" si="0"/>
        <v>5.0000000000000001E-3</v>
      </c>
      <c r="DH36" s="8">
        <f t="shared" si="0"/>
        <v>5.0000000000000001E-3</v>
      </c>
      <c r="DI36" s="8">
        <f t="shared" si="0"/>
        <v>0.1</v>
      </c>
      <c r="DJ36" s="8">
        <f t="shared" si="0"/>
        <v>5.0000000000000001E-3</v>
      </c>
      <c r="DK36" s="8">
        <f t="shared" si="0"/>
        <v>5.0000000000000001E-3</v>
      </c>
      <c r="DL36" s="8">
        <f t="shared" si="0"/>
        <v>5.0000000000000001E-3</v>
      </c>
      <c r="DM36" s="8">
        <f t="shared" si="0"/>
        <v>5.0000000000000001E-3</v>
      </c>
      <c r="DN36" s="8">
        <f t="shared" si="0"/>
        <v>5.0000000000000001E-3</v>
      </c>
      <c r="DO36" s="8">
        <f t="shared" si="0"/>
        <v>0.1</v>
      </c>
      <c r="DP36" s="8">
        <f t="shared" si="0"/>
        <v>5.0000000000000001E-3</v>
      </c>
      <c r="DQ36" s="8">
        <f t="shared" si="0"/>
        <v>0.1</v>
      </c>
      <c r="DR36" s="8">
        <f t="shared" si="0"/>
        <v>5.0000000000000001E-3</v>
      </c>
      <c r="DS36" s="8">
        <f t="shared" si="0"/>
        <v>5.0000000000000001E-3</v>
      </c>
      <c r="DT36" s="8">
        <f t="shared" si="0"/>
        <v>5.0000000000000001E-3</v>
      </c>
      <c r="DU36" s="8">
        <f t="shared" si="0"/>
        <v>0.1</v>
      </c>
      <c r="DV36" s="8">
        <f t="shared" si="0"/>
        <v>0.1</v>
      </c>
      <c r="DW36" s="8">
        <f t="shared" si="0"/>
        <v>5.0000000000000001E-3</v>
      </c>
      <c r="DX36" s="8">
        <f t="shared" si="0"/>
        <v>0.1</v>
      </c>
      <c r="DY36" s="8">
        <f t="shared" si="0"/>
        <v>5.0000000000000001E-3</v>
      </c>
      <c r="DZ36" s="8">
        <f t="shared" si="0"/>
        <v>5.0000000000000001E-3</v>
      </c>
      <c r="EA36" s="8">
        <f t="shared" si="0"/>
        <v>5.0000000000000001E-3</v>
      </c>
      <c r="EB36" s="8">
        <f t="shared" si="0"/>
        <v>5.0000000000000001E-3</v>
      </c>
      <c r="EC36" s="8">
        <f t="shared" si="0"/>
        <v>5.0000000000000001E-3</v>
      </c>
      <c r="ED36" s="8">
        <f t="shared" si="0"/>
        <v>5.0000000000000001E-3</v>
      </c>
      <c r="EE36" s="8">
        <f t="shared" si="0"/>
        <v>0.1</v>
      </c>
      <c r="EF36" s="8">
        <f t="shared" ref="EF36:GQ36" si="1">IF(EF8&gt;=6.5,0.1,0.005)</f>
        <v>5.0000000000000001E-3</v>
      </c>
      <c r="EG36" s="8">
        <f t="shared" si="1"/>
        <v>0.1</v>
      </c>
      <c r="EH36" s="8">
        <f t="shared" si="1"/>
        <v>5.0000000000000001E-3</v>
      </c>
      <c r="EI36" s="8">
        <f t="shared" si="1"/>
        <v>0.1</v>
      </c>
      <c r="EJ36" s="8">
        <f t="shared" si="1"/>
        <v>5.0000000000000001E-3</v>
      </c>
      <c r="EK36" s="8">
        <f t="shared" si="1"/>
        <v>5.0000000000000001E-3</v>
      </c>
      <c r="EL36" s="8">
        <f t="shared" si="1"/>
        <v>0.1</v>
      </c>
      <c r="EM36" s="8">
        <f t="shared" si="1"/>
        <v>5.0000000000000001E-3</v>
      </c>
      <c r="EN36" s="8">
        <f t="shared" si="1"/>
        <v>5.0000000000000001E-3</v>
      </c>
      <c r="EO36" s="8">
        <f t="shared" si="1"/>
        <v>0.1</v>
      </c>
      <c r="EP36" s="8">
        <f t="shared" si="1"/>
        <v>0.1</v>
      </c>
      <c r="EQ36" s="8">
        <f t="shared" si="1"/>
        <v>0.1</v>
      </c>
      <c r="ER36" s="8">
        <f t="shared" si="1"/>
        <v>0.1</v>
      </c>
      <c r="ES36" s="8">
        <f t="shared" si="1"/>
        <v>5.0000000000000001E-3</v>
      </c>
      <c r="ET36" s="8">
        <f t="shared" si="1"/>
        <v>0.1</v>
      </c>
      <c r="EU36" s="8">
        <f t="shared" si="1"/>
        <v>0.1</v>
      </c>
      <c r="EV36" s="8">
        <f t="shared" si="1"/>
        <v>0.1</v>
      </c>
      <c r="EW36" s="8">
        <f t="shared" si="1"/>
        <v>5.0000000000000001E-3</v>
      </c>
      <c r="EX36" s="8">
        <f t="shared" si="1"/>
        <v>5.0000000000000001E-3</v>
      </c>
      <c r="EY36" s="8">
        <f t="shared" si="1"/>
        <v>0.1</v>
      </c>
      <c r="EZ36" s="8">
        <f t="shared" si="1"/>
        <v>0.1</v>
      </c>
      <c r="FA36" s="8">
        <f t="shared" si="1"/>
        <v>5.0000000000000001E-3</v>
      </c>
      <c r="FB36" s="8">
        <f t="shared" si="1"/>
        <v>0.1</v>
      </c>
      <c r="FC36" s="8">
        <f t="shared" si="1"/>
        <v>0.1</v>
      </c>
      <c r="FD36" s="8">
        <f t="shared" si="1"/>
        <v>5.0000000000000001E-3</v>
      </c>
      <c r="FE36" s="8">
        <f t="shared" si="1"/>
        <v>5.0000000000000001E-3</v>
      </c>
      <c r="FF36" s="8">
        <f t="shared" si="1"/>
        <v>5.0000000000000001E-3</v>
      </c>
      <c r="FG36" s="8">
        <f t="shared" si="1"/>
        <v>5.0000000000000001E-3</v>
      </c>
      <c r="FH36" s="8">
        <f t="shared" si="1"/>
        <v>5.0000000000000001E-3</v>
      </c>
      <c r="FI36" s="8">
        <f t="shared" si="1"/>
        <v>0.1</v>
      </c>
      <c r="FJ36" s="8">
        <f t="shared" si="1"/>
        <v>5.0000000000000001E-3</v>
      </c>
      <c r="FK36" s="8">
        <f t="shared" si="1"/>
        <v>0.1</v>
      </c>
      <c r="FL36" s="8">
        <f t="shared" si="1"/>
        <v>0.1</v>
      </c>
      <c r="FM36" s="8">
        <f t="shared" si="1"/>
        <v>5.0000000000000001E-3</v>
      </c>
      <c r="FN36" s="8">
        <f t="shared" si="1"/>
        <v>5.0000000000000001E-3</v>
      </c>
      <c r="FO36" s="8">
        <f t="shared" si="1"/>
        <v>5.0000000000000001E-3</v>
      </c>
      <c r="FP36" s="8">
        <f t="shared" si="1"/>
        <v>5.0000000000000001E-3</v>
      </c>
      <c r="FQ36" s="8">
        <f t="shared" si="1"/>
        <v>5.0000000000000001E-3</v>
      </c>
      <c r="FR36" s="8">
        <f t="shared" si="1"/>
        <v>5.0000000000000001E-3</v>
      </c>
      <c r="FS36" s="8">
        <f t="shared" si="1"/>
        <v>5.0000000000000001E-3</v>
      </c>
      <c r="FT36" s="8">
        <f t="shared" si="1"/>
        <v>5.0000000000000001E-3</v>
      </c>
      <c r="FU36" s="8">
        <f t="shared" si="1"/>
        <v>5.0000000000000001E-3</v>
      </c>
      <c r="FV36" s="8">
        <f t="shared" si="1"/>
        <v>5.0000000000000001E-3</v>
      </c>
      <c r="FW36" s="8">
        <f t="shared" si="1"/>
        <v>5.0000000000000001E-3</v>
      </c>
      <c r="FX36" s="8">
        <f t="shared" si="1"/>
        <v>5.0000000000000001E-3</v>
      </c>
      <c r="FY36" s="8">
        <f t="shared" si="1"/>
        <v>5.0000000000000001E-3</v>
      </c>
      <c r="FZ36" s="8">
        <f t="shared" si="1"/>
        <v>5.0000000000000001E-3</v>
      </c>
      <c r="GA36" s="8">
        <f t="shared" si="1"/>
        <v>5.0000000000000001E-3</v>
      </c>
      <c r="GB36" s="8">
        <f t="shared" si="1"/>
        <v>0.1</v>
      </c>
      <c r="GC36" s="8">
        <f t="shared" si="1"/>
        <v>0.1</v>
      </c>
      <c r="GD36" s="8">
        <f t="shared" si="1"/>
        <v>0.1</v>
      </c>
      <c r="GE36" s="8">
        <f t="shared" si="1"/>
        <v>0.1</v>
      </c>
      <c r="GF36" s="8">
        <f t="shared" si="1"/>
        <v>5.0000000000000001E-3</v>
      </c>
      <c r="GG36" s="8">
        <f t="shared" si="1"/>
        <v>0.1</v>
      </c>
      <c r="GH36" s="8">
        <f t="shared" si="1"/>
        <v>0.1</v>
      </c>
      <c r="GI36" s="8">
        <f t="shared" si="1"/>
        <v>0.1</v>
      </c>
      <c r="GJ36" s="8">
        <f t="shared" si="1"/>
        <v>5.0000000000000001E-3</v>
      </c>
      <c r="GK36" s="8">
        <f t="shared" si="1"/>
        <v>0.1</v>
      </c>
      <c r="GL36" s="8">
        <f t="shared" si="1"/>
        <v>0.1</v>
      </c>
      <c r="GM36" s="8">
        <f t="shared" si="1"/>
        <v>5.0000000000000001E-3</v>
      </c>
      <c r="GN36" s="8">
        <f t="shared" si="1"/>
        <v>5.0000000000000001E-3</v>
      </c>
      <c r="GO36" s="8">
        <f t="shared" si="1"/>
        <v>0.1</v>
      </c>
      <c r="GP36" s="8">
        <f t="shared" si="1"/>
        <v>0.1</v>
      </c>
      <c r="GQ36" s="8">
        <f t="shared" si="1"/>
        <v>5.0000000000000001E-3</v>
      </c>
      <c r="GR36" s="8">
        <f t="shared" ref="GR36:JC36" si="2">IF(GR8&gt;=6.5,0.1,0.005)</f>
        <v>0.1</v>
      </c>
      <c r="GS36" s="8">
        <f t="shared" si="2"/>
        <v>5.0000000000000001E-3</v>
      </c>
      <c r="GT36" s="8">
        <f t="shared" si="2"/>
        <v>0.1</v>
      </c>
      <c r="GU36" s="8">
        <f t="shared" si="2"/>
        <v>5.0000000000000001E-3</v>
      </c>
      <c r="GV36" s="8">
        <f t="shared" si="2"/>
        <v>5.0000000000000001E-3</v>
      </c>
      <c r="GW36" s="8">
        <f t="shared" si="2"/>
        <v>0.1</v>
      </c>
      <c r="GX36" s="8">
        <f t="shared" si="2"/>
        <v>5.0000000000000001E-3</v>
      </c>
      <c r="GY36" s="8">
        <f t="shared" si="2"/>
        <v>5.0000000000000001E-3</v>
      </c>
      <c r="GZ36" s="8">
        <f t="shared" si="2"/>
        <v>0.1</v>
      </c>
      <c r="HA36" s="8">
        <f t="shared" si="2"/>
        <v>5.0000000000000001E-3</v>
      </c>
      <c r="HB36" s="8">
        <f t="shared" si="2"/>
        <v>0.1</v>
      </c>
      <c r="HC36" s="8">
        <f t="shared" si="2"/>
        <v>5.0000000000000001E-3</v>
      </c>
      <c r="HD36" s="8">
        <f t="shared" si="2"/>
        <v>5.0000000000000001E-3</v>
      </c>
      <c r="HE36" s="8">
        <f t="shared" si="2"/>
        <v>5.0000000000000001E-3</v>
      </c>
      <c r="HF36" s="8">
        <f t="shared" si="2"/>
        <v>5.0000000000000001E-3</v>
      </c>
      <c r="HG36" s="8">
        <f t="shared" si="2"/>
        <v>5.0000000000000001E-3</v>
      </c>
      <c r="HH36" s="8">
        <f t="shared" si="2"/>
        <v>5.0000000000000001E-3</v>
      </c>
      <c r="HI36" s="8">
        <f t="shared" si="2"/>
        <v>5.0000000000000001E-3</v>
      </c>
      <c r="HJ36" s="8">
        <f t="shared" si="2"/>
        <v>5.0000000000000001E-3</v>
      </c>
      <c r="HK36" s="8">
        <f t="shared" si="2"/>
        <v>5.0000000000000001E-3</v>
      </c>
      <c r="HL36" s="8">
        <f t="shared" si="2"/>
        <v>5.0000000000000001E-3</v>
      </c>
      <c r="HM36" s="8">
        <f t="shared" si="2"/>
        <v>5.0000000000000001E-3</v>
      </c>
      <c r="HN36" s="8">
        <f t="shared" si="2"/>
        <v>0.1</v>
      </c>
      <c r="HO36" s="8">
        <f t="shared" si="2"/>
        <v>0.1</v>
      </c>
      <c r="HP36" s="8">
        <f t="shared" si="2"/>
        <v>5.0000000000000001E-3</v>
      </c>
      <c r="HQ36" s="8">
        <f t="shared" si="2"/>
        <v>0.1</v>
      </c>
      <c r="HR36" s="8">
        <f t="shared" si="2"/>
        <v>5.0000000000000001E-3</v>
      </c>
      <c r="HS36" s="8">
        <f t="shared" si="2"/>
        <v>0.1</v>
      </c>
      <c r="HT36" s="8">
        <f t="shared" si="2"/>
        <v>0.1</v>
      </c>
      <c r="HU36" s="8">
        <f t="shared" si="2"/>
        <v>5.0000000000000001E-3</v>
      </c>
      <c r="HV36" s="8">
        <f t="shared" si="2"/>
        <v>5.0000000000000001E-3</v>
      </c>
      <c r="HW36" s="8">
        <f t="shared" si="2"/>
        <v>5.0000000000000001E-3</v>
      </c>
      <c r="HX36" s="8">
        <f t="shared" si="2"/>
        <v>0.1</v>
      </c>
      <c r="HY36" s="8">
        <f t="shared" si="2"/>
        <v>5.0000000000000001E-3</v>
      </c>
      <c r="HZ36" s="8">
        <f t="shared" si="2"/>
        <v>5.0000000000000001E-3</v>
      </c>
      <c r="IA36" s="8">
        <f t="shared" si="2"/>
        <v>0.1</v>
      </c>
      <c r="IB36" s="8">
        <f t="shared" si="2"/>
        <v>5.0000000000000001E-3</v>
      </c>
      <c r="IC36" s="8">
        <f t="shared" si="2"/>
        <v>5.0000000000000001E-3</v>
      </c>
      <c r="ID36" s="8">
        <f t="shared" si="2"/>
        <v>5.0000000000000001E-3</v>
      </c>
      <c r="IE36" s="8">
        <f t="shared" si="2"/>
        <v>5.0000000000000001E-3</v>
      </c>
      <c r="IF36" s="8">
        <f t="shared" si="2"/>
        <v>5.0000000000000001E-3</v>
      </c>
      <c r="IG36" s="8">
        <f t="shared" si="2"/>
        <v>5.0000000000000001E-3</v>
      </c>
      <c r="IH36" s="8">
        <f t="shared" si="2"/>
        <v>5.0000000000000001E-3</v>
      </c>
      <c r="II36" s="8">
        <f t="shared" si="2"/>
        <v>0.1</v>
      </c>
      <c r="IJ36" s="8">
        <f t="shared" si="2"/>
        <v>5.0000000000000001E-3</v>
      </c>
      <c r="IK36" s="8">
        <f t="shared" si="2"/>
        <v>5.0000000000000001E-3</v>
      </c>
      <c r="IL36" s="8">
        <f t="shared" si="2"/>
        <v>0.1</v>
      </c>
      <c r="IM36" s="8">
        <f t="shared" si="2"/>
        <v>0.1</v>
      </c>
      <c r="IN36" s="8">
        <f t="shared" si="2"/>
        <v>0.1</v>
      </c>
      <c r="IO36" s="8">
        <f t="shared" si="2"/>
        <v>5.0000000000000001E-3</v>
      </c>
      <c r="IP36" s="8">
        <f t="shared" si="2"/>
        <v>0.1</v>
      </c>
      <c r="IQ36" s="8">
        <f t="shared" si="2"/>
        <v>0.1</v>
      </c>
      <c r="IR36" s="8">
        <f t="shared" si="2"/>
        <v>5.0000000000000001E-3</v>
      </c>
      <c r="IS36" s="8">
        <f t="shared" si="2"/>
        <v>0.1</v>
      </c>
      <c r="IT36" s="8">
        <f t="shared" si="2"/>
        <v>0.1</v>
      </c>
      <c r="IU36" s="8">
        <f t="shared" si="2"/>
        <v>0.1</v>
      </c>
      <c r="IV36" s="8">
        <f t="shared" si="2"/>
        <v>5.0000000000000001E-3</v>
      </c>
      <c r="IW36" s="8">
        <f t="shared" si="2"/>
        <v>0.1</v>
      </c>
      <c r="IX36" s="8">
        <f t="shared" si="2"/>
        <v>5.0000000000000001E-3</v>
      </c>
      <c r="IY36" s="8">
        <f t="shared" si="2"/>
        <v>0.1</v>
      </c>
      <c r="IZ36" s="8">
        <f t="shared" si="2"/>
        <v>0.1</v>
      </c>
      <c r="JA36" s="8">
        <f t="shared" si="2"/>
        <v>5.0000000000000001E-3</v>
      </c>
      <c r="JB36" s="8">
        <f t="shared" si="2"/>
        <v>5.0000000000000001E-3</v>
      </c>
      <c r="JC36" s="8">
        <f t="shared" si="2"/>
        <v>5.0000000000000001E-3</v>
      </c>
      <c r="JD36" s="8">
        <f t="shared" ref="JD36:KI36" si="3">IF(JD8&gt;=6.5,0.1,0.005)</f>
        <v>5.0000000000000001E-3</v>
      </c>
      <c r="JE36" s="8">
        <f t="shared" si="3"/>
        <v>5.0000000000000001E-3</v>
      </c>
      <c r="JF36" s="8">
        <f t="shared" si="3"/>
        <v>5.0000000000000001E-3</v>
      </c>
      <c r="JG36" s="8">
        <f t="shared" si="3"/>
        <v>5.0000000000000001E-3</v>
      </c>
      <c r="JH36" s="8">
        <f t="shared" si="3"/>
        <v>5.0000000000000001E-3</v>
      </c>
      <c r="JI36" s="8">
        <f t="shared" si="3"/>
        <v>5.0000000000000001E-3</v>
      </c>
      <c r="JJ36" s="8">
        <f t="shared" si="3"/>
        <v>5.0000000000000001E-3</v>
      </c>
      <c r="JK36" s="8">
        <f t="shared" si="3"/>
        <v>5.0000000000000001E-3</v>
      </c>
      <c r="JL36" s="8">
        <f t="shared" si="3"/>
        <v>5.0000000000000001E-3</v>
      </c>
      <c r="JM36" s="8">
        <f t="shared" si="3"/>
        <v>5.0000000000000001E-3</v>
      </c>
      <c r="JN36" s="8">
        <f t="shared" si="3"/>
        <v>5.0000000000000001E-3</v>
      </c>
      <c r="JO36" s="8">
        <f t="shared" si="3"/>
        <v>5.0000000000000001E-3</v>
      </c>
      <c r="JP36" s="8">
        <f t="shared" si="3"/>
        <v>5.0000000000000001E-3</v>
      </c>
      <c r="JQ36" s="8">
        <f t="shared" si="3"/>
        <v>5.0000000000000001E-3</v>
      </c>
      <c r="JR36" s="8">
        <f t="shared" si="3"/>
        <v>5.0000000000000001E-3</v>
      </c>
      <c r="JS36" s="8">
        <f t="shared" si="3"/>
        <v>5.0000000000000001E-3</v>
      </c>
      <c r="JT36" s="8">
        <f t="shared" si="3"/>
        <v>5.0000000000000001E-3</v>
      </c>
      <c r="JU36" s="8">
        <f t="shared" si="3"/>
        <v>0.1</v>
      </c>
      <c r="JV36" s="8">
        <f t="shared" si="3"/>
        <v>5.0000000000000001E-3</v>
      </c>
      <c r="JW36" s="8">
        <f t="shared" si="3"/>
        <v>0.1</v>
      </c>
      <c r="JX36" s="8">
        <f t="shared" si="3"/>
        <v>5.0000000000000001E-3</v>
      </c>
      <c r="JY36" s="8">
        <f t="shared" si="3"/>
        <v>5.0000000000000001E-3</v>
      </c>
      <c r="JZ36" s="8">
        <f t="shared" si="3"/>
        <v>5.0000000000000001E-3</v>
      </c>
      <c r="KA36" s="8">
        <f t="shared" si="3"/>
        <v>5.0000000000000001E-3</v>
      </c>
      <c r="KB36" s="8">
        <f t="shared" si="3"/>
        <v>5.0000000000000001E-3</v>
      </c>
      <c r="KC36" s="8">
        <f t="shared" si="3"/>
        <v>5.0000000000000001E-3</v>
      </c>
      <c r="KD36" s="8">
        <f t="shared" si="3"/>
        <v>0.1</v>
      </c>
      <c r="KE36" s="8">
        <f t="shared" si="3"/>
        <v>5.0000000000000001E-3</v>
      </c>
      <c r="KF36" s="8">
        <f t="shared" si="3"/>
        <v>0.1</v>
      </c>
      <c r="KG36" s="8">
        <f t="shared" si="3"/>
        <v>5.0000000000000001E-3</v>
      </c>
      <c r="KH36" s="8">
        <f t="shared" si="3"/>
        <v>5.0000000000000001E-3</v>
      </c>
      <c r="KI36" s="8">
        <f t="shared" si="3"/>
        <v>0.1</v>
      </c>
    </row>
    <row r="37" spans="1:295" s="16" customFormat="1" ht="12" x14ac:dyDescent="0.2">
      <c r="A37" s="268" t="s">
        <v>1130</v>
      </c>
      <c r="B37" s="269" t="str">
        <f>VLOOKUP(A37,Units!$B$2:$C$230,2,FALSE)</f>
        <v>mg/L</v>
      </c>
      <c r="C37" s="79">
        <v>1.6</v>
      </c>
      <c r="D37" s="292" t="s">
        <v>64</v>
      </c>
      <c r="E37" s="292" t="s">
        <v>87</v>
      </c>
      <c r="F37" s="291">
        <v>5.0000000000000001E-3</v>
      </c>
      <c r="G37" s="291">
        <v>2.3000000000000001E-4</v>
      </c>
      <c r="H37" s="291">
        <v>0.01</v>
      </c>
      <c r="I37" s="291">
        <v>1.3500000000000001E-3</v>
      </c>
      <c r="J37" s="292" t="s">
        <v>64</v>
      </c>
      <c r="K37" s="291">
        <v>2.9E-4</v>
      </c>
      <c r="L37" s="291">
        <v>2.1000000000000001E-4</v>
      </c>
      <c r="M37" s="292" t="s">
        <v>61</v>
      </c>
      <c r="N37" s="291">
        <v>2.2100000000000002E-3</v>
      </c>
      <c r="O37" s="291">
        <v>2.49E-3</v>
      </c>
      <c r="P37" s="291">
        <v>2.98E-3</v>
      </c>
      <c r="Q37" s="291">
        <v>2.1000000000000001E-4</v>
      </c>
      <c r="R37" s="291">
        <v>1.4999999999999999E-4</v>
      </c>
      <c r="S37" s="291">
        <v>5.4000000000000001E-4</v>
      </c>
      <c r="T37" s="291">
        <v>4.0999999999999999E-4</v>
      </c>
      <c r="U37" s="291">
        <v>1.9000000000000001E-4</v>
      </c>
      <c r="V37" s="291">
        <v>1.8000000000000001E-4</v>
      </c>
      <c r="W37" s="291">
        <v>2.9999999999999997E-4</v>
      </c>
      <c r="X37" s="291">
        <v>4.64E-3</v>
      </c>
      <c r="Y37" s="291">
        <v>1.2E-4</v>
      </c>
      <c r="Z37" s="291">
        <v>1.9000000000000001E-4</v>
      </c>
      <c r="AA37" s="291">
        <v>2.4000000000000001E-4</v>
      </c>
      <c r="AB37" s="291">
        <v>1.4E-3</v>
      </c>
      <c r="AC37" s="291">
        <v>1.6000000000000001E-3</v>
      </c>
      <c r="AD37" s="291">
        <v>3.0400000000000002E-3</v>
      </c>
      <c r="AE37" s="291">
        <v>0.02</v>
      </c>
      <c r="AF37" s="292" t="s">
        <v>87</v>
      </c>
      <c r="AG37" s="291">
        <v>0.01</v>
      </c>
      <c r="AH37" s="291">
        <v>0.01</v>
      </c>
      <c r="AI37" s="292" t="s">
        <v>87</v>
      </c>
      <c r="AJ37" s="291">
        <v>0.02</v>
      </c>
      <c r="AK37" s="291">
        <v>5.5000000000000003E-4</v>
      </c>
      <c r="AL37" s="291">
        <v>7.2899999999999996E-3</v>
      </c>
      <c r="AM37" s="292" t="s">
        <v>122</v>
      </c>
      <c r="AN37" s="292" t="s">
        <v>61</v>
      </c>
      <c r="AO37" s="291">
        <v>1.3999999999999999E-4</v>
      </c>
      <c r="AP37" s="291">
        <v>0.01</v>
      </c>
      <c r="AQ37" s="292" t="s">
        <v>122</v>
      </c>
      <c r="AR37" s="292" t="s">
        <v>87</v>
      </c>
      <c r="AS37" s="291">
        <v>0.01</v>
      </c>
      <c r="AT37" s="292" t="s">
        <v>75</v>
      </c>
      <c r="AU37" s="292" t="s">
        <v>133</v>
      </c>
      <c r="AV37" s="292" t="s">
        <v>61</v>
      </c>
      <c r="AW37" s="291">
        <v>3.3E-3</v>
      </c>
      <c r="AX37" s="291">
        <v>6.0299999999999998E-3</v>
      </c>
      <c r="AY37" s="291">
        <v>0.01</v>
      </c>
      <c r="AZ37" s="291">
        <v>0.01</v>
      </c>
      <c r="BA37" s="291">
        <v>7.6E-3</v>
      </c>
      <c r="BB37" s="291">
        <v>2.2699999999999999E-3</v>
      </c>
      <c r="BC37" s="291">
        <v>0.01</v>
      </c>
      <c r="BD37" s="292" t="s">
        <v>122</v>
      </c>
      <c r="BE37" s="292" t="s">
        <v>122</v>
      </c>
      <c r="BF37" s="292" t="s">
        <v>122</v>
      </c>
      <c r="BG37" s="291">
        <v>1.2999999999999999E-3</v>
      </c>
      <c r="BH37" s="291">
        <v>1.6999999999999999E-3</v>
      </c>
      <c r="BI37" s="291">
        <v>0.01</v>
      </c>
      <c r="BJ37" s="291">
        <v>2.7999999999999998E-4</v>
      </c>
      <c r="BK37" s="291">
        <v>6.8000000000000005E-4</v>
      </c>
      <c r="BL37" s="291">
        <v>1.31E-3</v>
      </c>
      <c r="BM37" s="291">
        <v>9.2000000000000003E-4</v>
      </c>
      <c r="BN37" s="291">
        <v>1.0499999999999999E-3</v>
      </c>
      <c r="BO37" s="291">
        <v>1.39E-3</v>
      </c>
      <c r="BP37" s="291">
        <v>1.75E-3</v>
      </c>
      <c r="BQ37" s="292" t="s">
        <v>170</v>
      </c>
      <c r="BR37" s="292" t="s">
        <v>170</v>
      </c>
      <c r="BS37" s="292" t="s">
        <v>64</v>
      </c>
      <c r="BT37" s="292" t="s">
        <v>64</v>
      </c>
      <c r="BU37" s="292" t="s">
        <v>61</v>
      </c>
      <c r="BV37" s="291">
        <v>3.2000000000000002E-3</v>
      </c>
      <c r="BW37" s="291">
        <v>3.8300000000000001E-3</v>
      </c>
      <c r="BX37" s="291">
        <v>1.5E-3</v>
      </c>
      <c r="BY37" s="291">
        <v>1.9599999999999999E-3</v>
      </c>
      <c r="BZ37" s="291">
        <v>1.2999999999999999E-4</v>
      </c>
      <c r="CA37" s="291">
        <v>1.4E-3</v>
      </c>
      <c r="CB37" s="292" t="s">
        <v>64</v>
      </c>
      <c r="CC37" s="291">
        <v>1.8000000000000001E-4</v>
      </c>
      <c r="CD37" s="291">
        <v>1.4999999999999999E-4</v>
      </c>
      <c r="CE37" s="291">
        <v>3.8000000000000002E-4</v>
      </c>
      <c r="CF37" s="291">
        <v>1.4999999999999999E-4</v>
      </c>
      <c r="CG37" s="291">
        <v>5.6600000000000001E-3</v>
      </c>
      <c r="CH37" s="291">
        <v>1.6000000000000001E-4</v>
      </c>
      <c r="CI37" s="291">
        <v>0.05</v>
      </c>
      <c r="CJ37" s="291">
        <v>0.01</v>
      </c>
      <c r="CK37" s="291">
        <v>4.0000000000000002E-4</v>
      </c>
      <c r="CL37" s="291">
        <v>0.01</v>
      </c>
      <c r="CM37" s="281" t="s">
        <v>7</v>
      </c>
      <c r="CN37" s="192" t="s">
        <v>64</v>
      </c>
      <c r="CO37" s="192" t="s">
        <v>64</v>
      </c>
      <c r="CP37" s="192" t="s">
        <v>133</v>
      </c>
      <c r="CQ37" s="192" t="s">
        <v>87</v>
      </c>
      <c r="CR37" s="192" t="s">
        <v>170</v>
      </c>
      <c r="CS37" s="192" t="s">
        <v>170</v>
      </c>
      <c r="CT37" s="192" t="s">
        <v>170</v>
      </c>
      <c r="CU37" s="192" t="s">
        <v>170</v>
      </c>
      <c r="CV37" s="192" t="s">
        <v>64</v>
      </c>
      <c r="CW37" s="192" t="s">
        <v>64</v>
      </c>
      <c r="CX37" s="192" t="s">
        <v>64</v>
      </c>
      <c r="CY37" s="192" t="s">
        <v>64</v>
      </c>
      <c r="CZ37" s="192" t="s">
        <v>64</v>
      </c>
      <c r="DA37" s="192" t="s">
        <v>64</v>
      </c>
      <c r="DB37" s="192" t="s">
        <v>64</v>
      </c>
      <c r="DC37" s="192" t="s">
        <v>64</v>
      </c>
      <c r="DD37" s="192" t="s">
        <v>133</v>
      </c>
      <c r="DE37" s="192" t="s">
        <v>64</v>
      </c>
      <c r="DF37" s="192" t="s">
        <v>133</v>
      </c>
      <c r="DG37" s="192" t="s">
        <v>133</v>
      </c>
      <c r="DH37" s="192" t="s">
        <v>1207</v>
      </c>
      <c r="DI37" s="192" t="s">
        <v>1207</v>
      </c>
      <c r="DJ37" s="192" t="s">
        <v>87</v>
      </c>
      <c r="DK37" s="192" t="s">
        <v>1207</v>
      </c>
      <c r="DL37" s="192" t="s">
        <v>1207</v>
      </c>
      <c r="DM37" s="192" t="s">
        <v>1207</v>
      </c>
      <c r="DN37" s="192" t="s">
        <v>1207</v>
      </c>
      <c r="DO37" s="192" t="s">
        <v>1207</v>
      </c>
      <c r="DP37" s="192" t="s">
        <v>1207</v>
      </c>
      <c r="DQ37" s="192" t="s">
        <v>1207</v>
      </c>
      <c r="DR37" s="192" t="s">
        <v>1207</v>
      </c>
      <c r="DS37" s="192" t="s">
        <v>1207</v>
      </c>
      <c r="DT37" s="192" t="s">
        <v>1207</v>
      </c>
      <c r="DU37" s="192" t="s">
        <v>129</v>
      </c>
      <c r="DV37" s="191">
        <v>1.1E-4</v>
      </c>
      <c r="DW37" s="192" t="s">
        <v>1207</v>
      </c>
      <c r="DX37" s="192" t="s">
        <v>1207</v>
      </c>
      <c r="DY37" s="192" t="s">
        <v>1207</v>
      </c>
      <c r="DZ37" s="192" t="s">
        <v>1207</v>
      </c>
      <c r="EA37" s="192" t="s">
        <v>1207</v>
      </c>
      <c r="EB37" s="192" t="s">
        <v>1207</v>
      </c>
      <c r="EC37" s="192" t="s">
        <v>1207</v>
      </c>
      <c r="ED37" s="192" t="s">
        <v>1207</v>
      </c>
      <c r="EE37" s="192" t="s">
        <v>170</v>
      </c>
      <c r="EF37" s="192" t="s">
        <v>1207</v>
      </c>
      <c r="EG37" s="192" t="s">
        <v>129</v>
      </c>
      <c r="EH37" s="192" t="s">
        <v>1207</v>
      </c>
      <c r="EI37" s="192" t="s">
        <v>129</v>
      </c>
      <c r="EJ37" s="192" t="s">
        <v>1207</v>
      </c>
      <c r="EK37" s="192" t="s">
        <v>1207</v>
      </c>
      <c r="EL37" s="192" t="s">
        <v>64</v>
      </c>
      <c r="EM37" s="192" t="s">
        <v>64</v>
      </c>
      <c r="EN37" s="192" t="s">
        <v>1207</v>
      </c>
      <c r="EO37" s="192" t="s">
        <v>1207</v>
      </c>
      <c r="EP37" s="192" t="s">
        <v>1207</v>
      </c>
      <c r="EQ37" s="192" t="s">
        <v>1207</v>
      </c>
      <c r="ER37" s="192" t="s">
        <v>64</v>
      </c>
      <c r="ES37" s="192" t="s">
        <v>1207</v>
      </c>
      <c r="ET37" s="192" t="s">
        <v>1207</v>
      </c>
      <c r="EU37" s="192" t="s">
        <v>1207</v>
      </c>
      <c r="EV37" s="192" t="s">
        <v>1207</v>
      </c>
      <c r="EW37" s="192" t="s">
        <v>1207</v>
      </c>
      <c r="EX37" s="192" t="s">
        <v>1207</v>
      </c>
      <c r="EY37" s="192" t="s">
        <v>1207</v>
      </c>
      <c r="EZ37" s="192" t="s">
        <v>1207</v>
      </c>
      <c r="FA37" s="192" t="s">
        <v>1207</v>
      </c>
      <c r="FB37" s="192" t="s">
        <v>1207</v>
      </c>
      <c r="FC37" s="192" t="s">
        <v>1207</v>
      </c>
      <c r="FD37" s="192" t="s">
        <v>1207</v>
      </c>
      <c r="FE37" s="192" t="s">
        <v>1207</v>
      </c>
      <c r="FF37" s="192" t="s">
        <v>1207</v>
      </c>
      <c r="FG37" s="192" t="s">
        <v>170</v>
      </c>
      <c r="FH37" s="192" t="s">
        <v>1207</v>
      </c>
      <c r="FI37" s="192" t="s">
        <v>1207</v>
      </c>
      <c r="FJ37" s="192" t="s">
        <v>1207</v>
      </c>
      <c r="FK37" s="192" t="s">
        <v>129</v>
      </c>
      <c r="FL37" s="192" t="s">
        <v>1207</v>
      </c>
      <c r="FM37" s="192" t="s">
        <v>1207</v>
      </c>
      <c r="FN37" s="192" t="s">
        <v>1207</v>
      </c>
      <c r="FO37" s="192" t="s">
        <v>122</v>
      </c>
      <c r="FP37" s="192" t="s">
        <v>1207</v>
      </c>
      <c r="FQ37" s="192" t="s">
        <v>1207</v>
      </c>
      <c r="FR37" s="192" t="s">
        <v>1207</v>
      </c>
      <c r="FS37" s="192" t="s">
        <v>122</v>
      </c>
      <c r="FT37" s="192" t="s">
        <v>1207</v>
      </c>
      <c r="FU37" s="192" t="s">
        <v>122</v>
      </c>
      <c r="FV37" s="192" t="s">
        <v>1207</v>
      </c>
      <c r="FW37" s="192" t="s">
        <v>1207</v>
      </c>
      <c r="FX37" s="192" t="s">
        <v>122</v>
      </c>
      <c r="FY37" s="192" t="s">
        <v>133</v>
      </c>
      <c r="FZ37" s="192" t="s">
        <v>1207</v>
      </c>
      <c r="GA37" s="192" t="s">
        <v>1207</v>
      </c>
      <c r="GB37" s="191">
        <v>2.2000000000000001E-4</v>
      </c>
      <c r="GC37" s="191">
        <v>2.2000000000000001E-4</v>
      </c>
      <c r="GD37" s="192" t="s">
        <v>1207</v>
      </c>
      <c r="GE37" s="191">
        <v>7.7999999999999999E-4</v>
      </c>
      <c r="GF37" s="192" t="s">
        <v>1207</v>
      </c>
      <c r="GG37" s="192" t="s">
        <v>1207</v>
      </c>
      <c r="GH37" s="192" t="s">
        <v>1207</v>
      </c>
      <c r="GI37" s="192" t="s">
        <v>1207</v>
      </c>
      <c r="GJ37" s="192" t="s">
        <v>1207</v>
      </c>
      <c r="GK37" s="191">
        <v>1.4999999999999999E-4</v>
      </c>
      <c r="GL37" s="192" t="s">
        <v>1207</v>
      </c>
      <c r="GM37" s="191">
        <v>2.7000000000000001E-3</v>
      </c>
      <c r="GN37" s="192" t="s">
        <v>1207</v>
      </c>
      <c r="GO37" s="192" t="s">
        <v>1207</v>
      </c>
      <c r="GP37" s="192" t="s">
        <v>129</v>
      </c>
      <c r="GQ37" s="192" t="s">
        <v>1207</v>
      </c>
      <c r="GR37" s="192" t="s">
        <v>129</v>
      </c>
      <c r="GS37" s="192" t="s">
        <v>1207</v>
      </c>
      <c r="GT37" s="191">
        <v>1.1E-4</v>
      </c>
      <c r="GU37" s="192" t="s">
        <v>1207</v>
      </c>
      <c r="GV37" s="192" t="s">
        <v>1207</v>
      </c>
      <c r="GW37" s="192" t="s">
        <v>133</v>
      </c>
      <c r="GX37" s="192" t="s">
        <v>1207</v>
      </c>
      <c r="GY37" s="192" t="s">
        <v>1207</v>
      </c>
      <c r="GZ37" s="192" t="s">
        <v>129</v>
      </c>
      <c r="HA37" s="192" t="s">
        <v>1207</v>
      </c>
      <c r="HB37" s="192" t="s">
        <v>170</v>
      </c>
      <c r="HC37" s="192" t="s">
        <v>1207</v>
      </c>
      <c r="HD37" s="192" t="s">
        <v>129</v>
      </c>
      <c r="HE37" s="192" t="s">
        <v>1207</v>
      </c>
      <c r="HF37" s="192" t="s">
        <v>122</v>
      </c>
      <c r="HG37" s="192" t="s">
        <v>1207</v>
      </c>
      <c r="HH37" s="192" t="s">
        <v>1207</v>
      </c>
      <c r="HI37" s="192" t="s">
        <v>1207</v>
      </c>
      <c r="HJ37" s="192" t="s">
        <v>143</v>
      </c>
      <c r="HK37" s="192" t="s">
        <v>1207</v>
      </c>
      <c r="HL37" s="191">
        <v>2.7999999999999998E-4</v>
      </c>
      <c r="HM37" s="192" t="s">
        <v>1207</v>
      </c>
      <c r="HN37" s="192" t="s">
        <v>1207</v>
      </c>
      <c r="HO37" s="192" t="s">
        <v>1207</v>
      </c>
      <c r="HP37" s="192" t="s">
        <v>1207</v>
      </c>
      <c r="HQ37" s="192" t="s">
        <v>129</v>
      </c>
      <c r="HR37" s="192" t="s">
        <v>1207</v>
      </c>
      <c r="HS37" s="192" t="s">
        <v>133</v>
      </c>
      <c r="HT37" s="192" t="s">
        <v>1207</v>
      </c>
      <c r="HU37" s="192" t="s">
        <v>64</v>
      </c>
      <c r="HV37" s="192" t="s">
        <v>1207</v>
      </c>
      <c r="HW37" s="192" t="s">
        <v>75</v>
      </c>
      <c r="HX37" s="192" t="s">
        <v>129</v>
      </c>
      <c r="HY37" s="192" t="s">
        <v>1207</v>
      </c>
      <c r="HZ37" s="192" t="s">
        <v>1207</v>
      </c>
      <c r="IA37" s="192" t="s">
        <v>129</v>
      </c>
      <c r="IB37" s="192" t="s">
        <v>89</v>
      </c>
      <c r="IC37" s="192" t="s">
        <v>1207</v>
      </c>
      <c r="ID37" s="192" t="s">
        <v>1207</v>
      </c>
      <c r="IE37" s="191">
        <v>2.98</v>
      </c>
      <c r="IF37" s="192" t="s">
        <v>1207</v>
      </c>
      <c r="IG37" s="192" t="s">
        <v>89</v>
      </c>
      <c r="IH37" s="192" t="s">
        <v>1207</v>
      </c>
      <c r="II37" s="192" t="s">
        <v>75</v>
      </c>
      <c r="IJ37" s="192" t="s">
        <v>1207</v>
      </c>
      <c r="IK37" s="192" t="s">
        <v>1207</v>
      </c>
      <c r="IL37" s="191">
        <v>7.6999999999999996E-4</v>
      </c>
      <c r="IM37" s="192" t="s">
        <v>1207</v>
      </c>
      <c r="IN37" s="191">
        <v>1.4400000000000001E-3</v>
      </c>
      <c r="IO37" s="192" t="s">
        <v>1207</v>
      </c>
      <c r="IP37" s="192" t="s">
        <v>1207</v>
      </c>
      <c r="IQ37" s="192" t="s">
        <v>170</v>
      </c>
      <c r="IR37" s="192" t="s">
        <v>1207</v>
      </c>
      <c r="IS37" s="192" t="s">
        <v>1207</v>
      </c>
      <c r="IT37" s="192" t="s">
        <v>1207</v>
      </c>
      <c r="IU37" s="191">
        <v>5.5999999999999995E-4</v>
      </c>
      <c r="IV37" s="192" t="s">
        <v>1207</v>
      </c>
      <c r="IW37" s="192" t="s">
        <v>1207</v>
      </c>
      <c r="IX37" s="192" t="s">
        <v>1207</v>
      </c>
      <c r="IY37" s="191">
        <v>3.3E-4</v>
      </c>
      <c r="IZ37" s="192" t="s">
        <v>1207</v>
      </c>
      <c r="JA37" s="192" t="s">
        <v>1207</v>
      </c>
      <c r="JB37" s="192" t="s">
        <v>75</v>
      </c>
      <c r="JC37" s="192" t="s">
        <v>133</v>
      </c>
      <c r="JD37" s="192" t="s">
        <v>1207</v>
      </c>
      <c r="JE37" s="192" t="s">
        <v>87</v>
      </c>
      <c r="JF37" s="192" t="s">
        <v>1207</v>
      </c>
      <c r="JG37" s="192" t="s">
        <v>122</v>
      </c>
      <c r="JH37" s="192" t="s">
        <v>1207</v>
      </c>
      <c r="JI37" s="192" t="s">
        <v>143</v>
      </c>
      <c r="JJ37" s="192" t="s">
        <v>1207</v>
      </c>
      <c r="JK37" s="192" t="s">
        <v>143</v>
      </c>
      <c r="JL37" s="192" t="s">
        <v>1207</v>
      </c>
      <c r="JM37" s="192" t="s">
        <v>1207</v>
      </c>
      <c r="JN37" s="192" t="s">
        <v>1207</v>
      </c>
      <c r="JO37" s="192" t="s">
        <v>87</v>
      </c>
      <c r="JP37" s="192" t="s">
        <v>1207</v>
      </c>
      <c r="JQ37" s="192" t="s">
        <v>1207</v>
      </c>
      <c r="JR37" s="192" t="s">
        <v>89</v>
      </c>
      <c r="JS37" s="192" t="s">
        <v>87</v>
      </c>
      <c r="JT37" s="192" t="s">
        <v>1207</v>
      </c>
      <c r="JU37" s="191">
        <v>2.5000000000000001E-4</v>
      </c>
      <c r="JV37" s="192" t="s">
        <v>1207</v>
      </c>
      <c r="JW37" s="192" t="s">
        <v>1207</v>
      </c>
      <c r="JX37" s="192" t="s">
        <v>1207</v>
      </c>
      <c r="JY37" s="192" t="s">
        <v>1207</v>
      </c>
      <c r="JZ37" s="192" t="s">
        <v>122</v>
      </c>
      <c r="KA37" s="192" t="s">
        <v>1207</v>
      </c>
      <c r="KB37" s="192" t="s">
        <v>1207</v>
      </c>
      <c r="KC37" s="192" t="s">
        <v>1207</v>
      </c>
      <c r="KD37" s="191">
        <v>1.3999999999999999E-4</v>
      </c>
      <c r="KE37" s="192" t="s">
        <v>1207</v>
      </c>
      <c r="KF37" s="191">
        <v>1.2999999999999999E-4</v>
      </c>
      <c r="KG37" s="192" t="s">
        <v>1207</v>
      </c>
      <c r="KH37" s="192" t="s">
        <v>1207</v>
      </c>
      <c r="KI37" s="192" t="s">
        <v>122</v>
      </c>
    </row>
    <row r="38" spans="1:295" s="16" customFormat="1" ht="12" x14ac:dyDescent="0.2">
      <c r="A38" s="268" t="s">
        <v>1131</v>
      </c>
      <c r="B38" s="269" t="str">
        <f>VLOOKUP(A38,Units!$B$2:$C$230,2,FALSE)</f>
        <v>mg/L</v>
      </c>
      <c r="C38" s="79">
        <v>5.0000000000000001E-3</v>
      </c>
      <c r="D38" s="292" t="s">
        <v>64</v>
      </c>
      <c r="E38" s="292" t="s">
        <v>87</v>
      </c>
      <c r="F38" s="291">
        <v>0.02</v>
      </c>
      <c r="G38" s="291">
        <v>0.01</v>
      </c>
      <c r="H38" s="291">
        <v>0.03</v>
      </c>
      <c r="I38" s="291">
        <v>0.01</v>
      </c>
      <c r="J38" s="291">
        <v>0.02</v>
      </c>
      <c r="K38" s="291">
        <v>0.22</v>
      </c>
      <c r="L38" s="291">
        <v>0.04</v>
      </c>
      <c r="M38" s="292" t="s">
        <v>61</v>
      </c>
      <c r="N38" s="291">
        <v>0.68</v>
      </c>
      <c r="O38" s="291">
        <v>0.05</v>
      </c>
      <c r="P38" s="291">
        <v>0.04</v>
      </c>
      <c r="Q38" s="291">
        <v>0.16</v>
      </c>
      <c r="R38" s="291">
        <v>0.2</v>
      </c>
      <c r="S38" s="291">
        <v>0.14000000000000001</v>
      </c>
      <c r="T38" s="291">
        <v>0.16</v>
      </c>
      <c r="U38" s="291">
        <v>0.06</v>
      </c>
      <c r="V38" s="291">
        <v>0.06</v>
      </c>
      <c r="W38" s="291">
        <v>0.05</v>
      </c>
      <c r="X38" s="291">
        <v>0.16</v>
      </c>
      <c r="Y38" s="291">
        <v>0.05</v>
      </c>
      <c r="Z38" s="291">
        <v>0.06</v>
      </c>
      <c r="AA38" s="291">
        <v>0.09</v>
      </c>
      <c r="AB38" s="291">
        <v>3.3E-3</v>
      </c>
      <c r="AC38" s="291">
        <v>3.0999999999999999E-3</v>
      </c>
      <c r="AD38" s="291">
        <v>0.01</v>
      </c>
      <c r="AE38" s="291">
        <v>0.15</v>
      </c>
      <c r="AF38" s="291">
        <v>5.1999999999999998E-3</v>
      </c>
      <c r="AG38" s="291">
        <v>0.01</v>
      </c>
      <c r="AH38" s="291">
        <v>0.01</v>
      </c>
      <c r="AI38" s="291">
        <v>5.5999999999999999E-3</v>
      </c>
      <c r="AJ38" s="291">
        <v>0.05</v>
      </c>
      <c r="AK38" s="291">
        <v>0.06</v>
      </c>
      <c r="AL38" s="291">
        <v>0.04</v>
      </c>
      <c r="AM38" s="291">
        <v>0.01</v>
      </c>
      <c r="AN38" s="292" t="s">
        <v>61</v>
      </c>
      <c r="AO38" s="291">
        <v>0.04</v>
      </c>
      <c r="AP38" s="291">
        <v>9.7000000000000003E-3</v>
      </c>
      <c r="AQ38" s="291">
        <v>0.1</v>
      </c>
      <c r="AR38" s="291">
        <v>7.9000000000000008E-3</v>
      </c>
      <c r="AS38" s="291">
        <v>0.24</v>
      </c>
      <c r="AT38" s="291">
        <v>0.01</v>
      </c>
      <c r="AU38" s="291">
        <v>4.7000000000000002E-3</v>
      </c>
      <c r="AV38" s="292" t="s">
        <v>61</v>
      </c>
      <c r="AW38" s="291">
        <v>0.01</v>
      </c>
      <c r="AX38" s="291">
        <v>0.06</v>
      </c>
      <c r="AY38" s="291">
        <v>9.4599999999999997E-3</v>
      </c>
      <c r="AZ38" s="291">
        <v>6.8999999999999999E-3</v>
      </c>
      <c r="BA38" s="291">
        <v>0.03</v>
      </c>
      <c r="BB38" s="291">
        <v>0.03</v>
      </c>
      <c r="BC38" s="291">
        <v>0.04</v>
      </c>
      <c r="BD38" s="291">
        <v>9.5999999999999992E-3</v>
      </c>
      <c r="BE38" s="291">
        <v>5.0000000000000001E-3</v>
      </c>
      <c r="BF38" s="292" t="s">
        <v>87</v>
      </c>
      <c r="BG38" s="291">
        <v>9.8300000000000002E-3</v>
      </c>
      <c r="BH38" s="291">
        <v>0.01</v>
      </c>
      <c r="BI38" s="291">
        <v>6.7400000000000003E-3</v>
      </c>
      <c r="BJ38" s="291">
        <v>0.27</v>
      </c>
      <c r="BK38" s="291">
        <v>0.2</v>
      </c>
      <c r="BL38" s="291">
        <v>0.02</v>
      </c>
      <c r="BM38" s="291">
        <v>0.01</v>
      </c>
      <c r="BN38" s="291">
        <v>0.02</v>
      </c>
      <c r="BO38" s="291">
        <v>0.03</v>
      </c>
      <c r="BP38" s="291">
        <v>0.02</v>
      </c>
      <c r="BQ38" s="291">
        <v>0.03</v>
      </c>
      <c r="BR38" s="291">
        <v>0.02</v>
      </c>
      <c r="BS38" s="291">
        <v>0.02</v>
      </c>
      <c r="BT38" s="291">
        <v>0.02</v>
      </c>
      <c r="BU38" s="292" t="s">
        <v>61</v>
      </c>
      <c r="BV38" s="291">
        <v>0.01</v>
      </c>
      <c r="BW38" s="291">
        <v>0.02</v>
      </c>
      <c r="BX38" s="291">
        <v>0.02</v>
      </c>
      <c r="BY38" s="291">
        <v>0.15</v>
      </c>
      <c r="BZ38" s="291">
        <v>0.04</v>
      </c>
      <c r="CA38" s="291">
        <v>9.6699999999999998E-3</v>
      </c>
      <c r="CB38" s="291">
        <v>0.02</v>
      </c>
      <c r="CC38" s="291">
        <v>0.09</v>
      </c>
      <c r="CD38" s="291">
        <v>0.13</v>
      </c>
      <c r="CE38" s="291">
        <v>0.18</v>
      </c>
      <c r="CF38" s="291">
        <v>0.1</v>
      </c>
      <c r="CG38" s="291">
        <v>0.1</v>
      </c>
      <c r="CH38" s="291">
        <v>7.0000000000000007E-2</v>
      </c>
      <c r="CI38" s="291">
        <v>6.7999999999999996E-3</v>
      </c>
      <c r="CJ38" s="292" t="s">
        <v>395</v>
      </c>
      <c r="CK38" s="291">
        <v>0.18</v>
      </c>
      <c r="CL38" s="292" t="s">
        <v>395</v>
      </c>
      <c r="CM38" s="281" t="s">
        <v>8</v>
      </c>
      <c r="CN38" s="192" t="s">
        <v>64</v>
      </c>
      <c r="CO38" s="192" t="s">
        <v>64</v>
      </c>
      <c r="CP38" s="192" t="s">
        <v>133</v>
      </c>
      <c r="CQ38" s="192" t="s">
        <v>87</v>
      </c>
      <c r="CR38" s="192" t="s">
        <v>170</v>
      </c>
      <c r="CS38" s="191">
        <v>4.4000000000000002E-4</v>
      </c>
      <c r="CT38" s="191">
        <v>1.54E-2</v>
      </c>
      <c r="CU38" s="191">
        <v>1.4500000000000001E-2</v>
      </c>
      <c r="CV38" s="191">
        <v>1.6900000000000001E-3</v>
      </c>
      <c r="CW38" s="191">
        <v>1.3600000000000001E-3</v>
      </c>
      <c r="CX38" s="192" t="s">
        <v>64</v>
      </c>
      <c r="CY38" s="192" t="s">
        <v>64</v>
      </c>
      <c r="CZ38" s="192" t="s">
        <v>64</v>
      </c>
      <c r="DA38" s="192" t="s">
        <v>64</v>
      </c>
      <c r="DB38" s="192" t="s">
        <v>64</v>
      </c>
      <c r="DC38" s="192" t="s">
        <v>64</v>
      </c>
      <c r="DD38" s="191">
        <v>2.6700000000000002E-2</v>
      </c>
      <c r="DE38" s="191">
        <v>4.02E-2</v>
      </c>
      <c r="DF38" s="192" t="s">
        <v>133</v>
      </c>
      <c r="DG38" s="192" t="s">
        <v>133</v>
      </c>
      <c r="DH38" s="192" t="s">
        <v>1207</v>
      </c>
      <c r="DI38" s="192" t="s">
        <v>1207</v>
      </c>
      <c r="DJ38" s="192" t="s">
        <v>87</v>
      </c>
      <c r="DK38" s="192" t="s">
        <v>1207</v>
      </c>
      <c r="DL38" s="192" t="s">
        <v>1207</v>
      </c>
      <c r="DM38" s="192" t="s">
        <v>1207</v>
      </c>
      <c r="DN38" s="192" t="s">
        <v>1207</v>
      </c>
      <c r="DO38" s="192" t="s">
        <v>1207</v>
      </c>
      <c r="DP38" s="192" t="s">
        <v>1207</v>
      </c>
      <c r="DQ38" s="192" t="s">
        <v>1207</v>
      </c>
      <c r="DR38" s="192" t="s">
        <v>1207</v>
      </c>
      <c r="DS38" s="192" t="s">
        <v>1207</v>
      </c>
      <c r="DT38" s="192" t="s">
        <v>1207</v>
      </c>
      <c r="DU38" s="191">
        <v>3.4000000000000002E-4</v>
      </c>
      <c r="DV38" s="191">
        <v>4.4999999999999999E-4</v>
      </c>
      <c r="DW38" s="192" t="s">
        <v>1207</v>
      </c>
      <c r="DX38" s="192" t="s">
        <v>1207</v>
      </c>
      <c r="DY38" s="192" t="s">
        <v>1207</v>
      </c>
      <c r="DZ38" s="192" t="s">
        <v>1207</v>
      </c>
      <c r="EA38" s="192" t="s">
        <v>1207</v>
      </c>
      <c r="EB38" s="192" t="s">
        <v>1207</v>
      </c>
      <c r="EC38" s="192" t="s">
        <v>1207</v>
      </c>
      <c r="ED38" s="192" t="s">
        <v>1207</v>
      </c>
      <c r="EE38" s="192" t="s">
        <v>170</v>
      </c>
      <c r="EF38" s="192" t="s">
        <v>1207</v>
      </c>
      <c r="EG38" s="191">
        <v>1.2999999999999999E-4</v>
      </c>
      <c r="EH38" s="192" t="s">
        <v>1207</v>
      </c>
      <c r="EI38" s="192" t="s">
        <v>129</v>
      </c>
      <c r="EJ38" s="192" t="s">
        <v>1207</v>
      </c>
      <c r="EK38" s="192" t="s">
        <v>1207</v>
      </c>
      <c r="EL38" s="192" t="s">
        <v>64</v>
      </c>
      <c r="EM38" s="192" t="s">
        <v>64</v>
      </c>
      <c r="EN38" s="192" t="s">
        <v>1207</v>
      </c>
      <c r="EO38" s="192" t="s">
        <v>1207</v>
      </c>
      <c r="EP38" s="192" t="s">
        <v>1207</v>
      </c>
      <c r="EQ38" s="192" t="s">
        <v>1207</v>
      </c>
      <c r="ER38" s="191">
        <v>1.91E-3</v>
      </c>
      <c r="ES38" s="192" t="s">
        <v>1207</v>
      </c>
      <c r="ET38" s="192" t="s">
        <v>1207</v>
      </c>
      <c r="EU38" s="192" t="s">
        <v>1207</v>
      </c>
      <c r="EV38" s="192" t="s">
        <v>1207</v>
      </c>
      <c r="EW38" s="192" t="s">
        <v>1207</v>
      </c>
      <c r="EX38" s="192" t="s">
        <v>1207</v>
      </c>
      <c r="EY38" s="192" t="s">
        <v>1207</v>
      </c>
      <c r="EZ38" s="192" t="s">
        <v>1207</v>
      </c>
      <c r="FA38" s="192" t="s">
        <v>1207</v>
      </c>
      <c r="FB38" s="192" t="s">
        <v>1207</v>
      </c>
      <c r="FC38" s="192" t="s">
        <v>1207</v>
      </c>
      <c r="FD38" s="192" t="s">
        <v>1207</v>
      </c>
      <c r="FE38" s="192" t="s">
        <v>1207</v>
      </c>
      <c r="FF38" s="192" t="s">
        <v>1207</v>
      </c>
      <c r="FG38" s="191">
        <v>9.2000000000000003E-4</v>
      </c>
      <c r="FH38" s="192" t="s">
        <v>1207</v>
      </c>
      <c r="FI38" s="192" t="s">
        <v>1207</v>
      </c>
      <c r="FJ38" s="192" t="s">
        <v>1207</v>
      </c>
      <c r="FK38" s="191">
        <v>4.2000000000000002E-4</v>
      </c>
      <c r="FL38" s="192" t="s">
        <v>1207</v>
      </c>
      <c r="FM38" s="192" t="s">
        <v>1207</v>
      </c>
      <c r="FN38" s="192" t="s">
        <v>1207</v>
      </c>
      <c r="FO38" s="191">
        <v>0.42199999999999999</v>
      </c>
      <c r="FP38" s="192" t="s">
        <v>1207</v>
      </c>
      <c r="FQ38" s="192" t="s">
        <v>1207</v>
      </c>
      <c r="FR38" s="192" t="s">
        <v>1207</v>
      </c>
      <c r="FS38" s="191">
        <v>0.06</v>
      </c>
      <c r="FT38" s="192" t="s">
        <v>1207</v>
      </c>
      <c r="FU38" s="191">
        <v>9.4E-2</v>
      </c>
      <c r="FV38" s="192" t="s">
        <v>1207</v>
      </c>
      <c r="FW38" s="192" t="s">
        <v>1207</v>
      </c>
      <c r="FX38" s="191">
        <v>0.02</v>
      </c>
      <c r="FY38" s="192" t="s">
        <v>133</v>
      </c>
      <c r="FZ38" s="192" t="s">
        <v>1207</v>
      </c>
      <c r="GA38" s="192" t="s">
        <v>1207</v>
      </c>
      <c r="GB38" s="191">
        <v>1.1199999999999999E-3</v>
      </c>
      <c r="GC38" s="191">
        <v>1.1199999999999999E-3</v>
      </c>
      <c r="GD38" s="192" t="s">
        <v>1207</v>
      </c>
      <c r="GE38" s="191">
        <v>2.8300000000000001E-3</v>
      </c>
      <c r="GF38" s="192" t="s">
        <v>1207</v>
      </c>
      <c r="GG38" s="192" t="s">
        <v>1207</v>
      </c>
      <c r="GH38" s="192" t="s">
        <v>1207</v>
      </c>
      <c r="GI38" s="192" t="s">
        <v>1207</v>
      </c>
      <c r="GJ38" s="192" t="s">
        <v>1207</v>
      </c>
      <c r="GK38" s="191">
        <v>3.6000000000000002E-4</v>
      </c>
      <c r="GL38" s="192" t="s">
        <v>1207</v>
      </c>
      <c r="GM38" s="191">
        <v>0.28000000000000003</v>
      </c>
      <c r="GN38" s="192" t="s">
        <v>1207</v>
      </c>
      <c r="GO38" s="192" t="s">
        <v>1207</v>
      </c>
      <c r="GP38" s="191">
        <v>1.6000000000000001E-4</v>
      </c>
      <c r="GQ38" s="192" t="s">
        <v>1207</v>
      </c>
      <c r="GR38" s="191">
        <v>1.7000000000000001E-4</v>
      </c>
      <c r="GS38" s="192" t="s">
        <v>1207</v>
      </c>
      <c r="GT38" s="191">
        <v>2.9999999999999997E-4</v>
      </c>
      <c r="GU38" s="192" t="s">
        <v>1207</v>
      </c>
      <c r="GV38" s="192" t="s">
        <v>1207</v>
      </c>
      <c r="GW38" s="192" t="s">
        <v>133</v>
      </c>
      <c r="GX38" s="192" t="s">
        <v>1207</v>
      </c>
      <c r="GY38" s="192" t="s">
        <v>1207</v>
      </c>
      <c r="GZ38" s="191">
        <v>1.8000000000000001E-4</v>
      </c>
      <c r="HA38" s="192" t="s">
        <v>1207</v>
      </c>
      <c r="HB38" s="191">
        <v>2.3000000000000001E-4</v>
      </c>
      <c r="HC38" s="192" t="s">
        <v>1207</v>
      </c>
      <c r="HD38" s="191">
        <v>5.9000000000000003E-4</v>
      </c>
      <c r="HE38" s="192" t="s">
        <v>1207</v>
      </c>
      <c r="HF38" s="192" t="s">
        <v>122</v>
      </c>
      <c r="HG38" s="192" t="s">
        <v>1207</v>
      </c>
      <c r="HH38" s="192" t="s">
        <v>1207</v>
      </c>
      <c r="HI38" s="192" t="s">
        <v>1207</v>
      </c>
      <c r="HJ38" s="191">
        <v>8.52</v>
      </c>
      <c r="HK38" s="192" t="s">
        <v>1207</v>
      </c>
      <c r="HL38" s="191">
        <v>3.6000000000000002E-4</v>
      </c>
      <c r="HM38" s="192" t="s">
        <v>1207</v>
      </c>
      <c r="HN38" s="192" t="s">
        <v>1207</v>
      </c>
      <c r="HO38" s="192" t="s">
        <v>1207</v>
      </c>
      <c r="HP38" s="192" t="s">
        <v>1207</v>
      </c>
      <c r="HQ38" s="191">
        <v>1.1E-4</v>
      </c>
      <c r="HR38" s="192" t="s">
        <v>1207</v>
      </c>
      <c r="HS38" s="192" t="s">
        <v>133</v>
      </c>
      <c r="HT38" s="192" t="s">
        <v>1207</v>
      </c>
      <c r="HU38" s="192" t="s">
        <v>64</v>
      </c>
      <c r="HV38" s="192" t="s">
        <v>1207</v>
      </c>
      <c r="HW38" s="192" t="s">
        <v>75</v>
      </c>
      <c r="HX38" s="191">
        <v>2.7E-4</v>
      </c>
      <c r="HY38" s="192" t="s">
        <v>1207</v>
      </c>
      <c r="HZ38" s="192" t="s">
        <v>1207</v>
      </c>
      <c r="IA38" s="191">
        <v>2.2000000000000001E-4</v>
      </c>
      <c r="IB38" s="192" t="s">
        <v>89</v>
      </c>
      <c r="IC38" s="192" t="s">
        <v>1207</v>
      </c>
      <c r="ID38" s="192" t="s">
        <v>1207</v>
      </c>
      <c r="IE38" s="191">
        <v>595</v>
      </c>
      <c r="IF38" s="192" t="s">
        <v>1207</v>
      </c>
      <c r="IG38" s="192" t="s">
        <v>89</v>
      </c>
      <c r="IH38" s="192" t="s">
        <v>1207</v>
      </c>
      <c r="II38" s="192" t="s">
        <v>75</v>
      </c>
      <c r="IJ38" s="192" t="s">
        <v>1207</v>
      </c>
      <c r="IK38" s="192" t="s">
        <v>1207</v>
      </c>
      <c r="IL38" s="191">
        <v>3.2299999999999998E-3</v>
      </c>
      <c r="IM38" s="192" t="s">
        <v>1207</v>
      </c>
      <c r="IN38" s="191">
        <v>4.5399999999999998E-3</v>
      </c>
      <c r="IO38" s="192" t="s">
        <v>1207</v>
      </c>
      <c r="IP38" s="192" t="s">
        <v>1207</v>
      </c>
      <c r="IQ38" s="191">
        <v>1E-3</v>
      </c>
      <c r="IR38" s="192" t="s">
        <v>1207</v>
      </c>
      <c r="IS38" s="192" t="s">
        <v>1207</v>
      </c>
      <c r="IT38" s="192" t="s">
        <v>1207</v>
      </c>
      <c r="IU38" s="191">
        <v>1.0200000000000001E-3</v>
      </c>
      <c r="IV38" s="192" t="s">
        <v>1207</v>
      </c>
      <c r="IW38" s="192" t="s">
        <v>1207</v>
      </c>
      <c r="IX38" s="192" t="s">
        <v>1207</v>
      </c>
      <c r="IY38" s="191">
        <v>2.7699999999999999E-3</v>
      </c>
      <c r="IZ38" s="192" t="s">
        <v>1207</v>
      </c>
      <c r="JA38" s="192" t="s">
        <v>1207</v>
      </c>
      <c r="JB38" s="191">
        <v>1.6999999999999999E-3</v>
      </c>
      <c r="JC38" s="192" t="s">
        <v>133</v>
      </c>
      <c r="JD38" s="192" t="s">
        <v>1207</v>
      </c>
      <c r="JE38" s="191">
        <v>5.4000000000000003E-3</v>
      </c>
      <c r="JF38" s="192" t="s">
        <v>1207</v>
      </c>
      <c r="JG38" s="191">
        <v>0.1</v>
      </c>
      <c r="JH38" s="192" t="s">
        <v>1207</v>
      </c>
      <c r="JI38" s="191">
        <v>0.23</v>
      </c>
      <c r="JJ38" s="192" t="s">
        <v>1207</v>
      </c>
      <c r="JK38" s="191">
        <v>0.14000000000000001</v>
      </c>
      <c r="JL38" s="192" t="s">
        <v>1207</v>
      </c>
      <c r="JM38" s="192" t="s">
        <v>1207</v>
      </c>
      <c r="JN38" s="192" t="s">
        <v>1207</v>
      </c>
      <c r="JO38" s="191">
        <v>2.4199999999999999E-2</v>
      </c>
      <c r="JP38" s="192" t="s">
        <v>1207</v>
      </c>
      <c r="JQ38" s="192" t="s">
        <v>1207</v>
      </c>
      <c r="JR38" s="191">
        <v>5.2999999999999999E-2</v>
      </c>
      <c r="JS38" s="191">
        <v>1.23E-2</v>
      </c>
      <c r="JT38" s="192" t="s">
        <v>1207</v>
      </c>
      <c r="JU38" s="191">
        <v>3.1E-4</v>
      </c>
      <c r="JV38" s="192" t="s">
        <v>1207</v>
      </c>
      <c r="JW38" s="192" t="s">
        <v>1207</v>
      </c>
      <c r="JX38" s="192" t="s">
        <v>1207</v>
      </c>
      <c r="JY38" s="192" t="s">
        <v>1207</v>
      </c>
      <c r="JZ38" s="191">
        <v>9.9000000000000005E-2</v>
      </c>
      <c r="KA38" s="192" t="s">
        <v>1207</v>
      </c>
      <c r="KB38" s="192" t="s">
        <v>1207</v>
      </c>
      <c r="KC38" s="192" t="s">
        <v>1207</v>
      </c>
      <c r="KD38" s="191">
        <v>2.1000000000000001E-4</v>
      </c>
      <c r="KE38" s="192" t="s">
        <v>1207</v>
      </c>
      <c r="KF38" s="191">
        <v>1.9000000000000001E-4</v>
      </c>
      <c r="KG38" s="192" t="s">
        <v>1207</v>
      </c>
      <c r="KH38" s="192" t="s">
        <v>1207</v>
      </c>
      <c r="KI38" s="192" t="s">
        <v>122</v>
      </c>
    </row>
    <row r="39" spans="1:295" s="16" customFormat="1" ht="12" x14ac:dyDescent="0.2">
      <c r="A39" s="268" t="s">
        <v>1132</v>
      </c>
      <c r="B39" s="269" t="str">
        <f>VLOOKUP(A39,Units!$B$2:$C$230,2,FALSE)</f>
        <v>mg/L</v>
      </c>
      <c r="C39" s="79">
        <v>2.2999999999999998</v>
      </c>
      <c r="D39" s="291">
        <v>0.02</v>
      </c>
      <c r="E39" s="291">
        <v>0.02</v>
      </c>
      <c r="F39" s="292" t="s">
        <v>87</v>
      </c>
      <c r="G39" s="292" t="s">
        <v>170</v>
      </c>
      <c r="H39" s="292" t="s">
        <v>129</v>
      </c>
      <c r="I39" s="292" t="s">
        <v>64</v>
      </c>
      <c r="J39" s="292" t="s">
        <v>64</v>
      </c>
      <c r="K39" s="291">
        <v>5.8E-4</v>
      </c>
      <c r="L39" s="291">
        <v>5.9000000000000003E-4</v>
      </c>
      <c r="M39" s="292" t="s">
        <v>61</v>
      </c>
      <c r="N39" s="291">
        <v>2.0200000000000001E-3</v>
      </c>
      <c r="O39" s="292" t="s">
        <v>129</v>
      </c>
      <c r="P39" s="292" t="s">
        <v>129</v>
      </c>
      <c r="Q39" s="292" t="s">
        <v>129</v>
      </c>
      <c r="R39" s="292" t="s">
        <v>129</v>
      </c>
      <c r="S39" s="292" t="s">
        <v>129</v>
      </c>
      <c r="T39" s="292" t="s">
        <v>129</v>
      </c>
      <c r="U39" s="292" t="s">
        <v>129</v>
      </c>
      <c r="V39" s="292" t="s">
        <v>129</v>
      </c>
      <c r="W39" s="292" t="s">
        <v>129</v>
      </c>
      <c r="X39" s="292" t="s">
        <v>129</v>
      </c>
      <c r="Y39" s="292" t="s">
        <v>129</v>
      </c>
      <c r="Z39" s="292" t="s">
        <v>129</v>
      </c>
      <c r="AA39" s="292" t="s">
        <v>129</v>
      </c>
      <c r="AB39" s="292" t="s">
        <v>75</v>
      </c>
      <c r="AC39" s="292" t="s">
        <v>75</v>
      </c>
      <c r="AD39" s="292" t="s">
        <v>170</v>
      </c>
      <c r="AE39" s="292" t="s">
        <v>129</v>
      </c>
      <c r="AF39" s="292" t="s">
        <v>87</v>
      </c>
      <c r="AG39" s="292" t="s">
        <v>133</v>
      </c>
      <c r="AH39" s="292" t="s">
        <v>133</v>
      </c>
      <c r="AI39" s="292" t="s">
        <v>87</v>
      </c>
      <c r="AJ39" s="291">
        <v>8.2000000000000007E-3</v>
      </c>
      <c r="AK39" s="292" t="s">
        <v>129</v>
      </c>
      <c r="AL39" s="292" t="s">
        <v>64</v>
      </c>
      <c r="AM39" s="292" t="s">
        <v>122</v>
      </c>
      <c r="AN39" s="292" t="s">
        <v>61</v>
      </c>
      <c r="AO39" s="292" t="s">
        <v>129</v>
      </c>
      <c r="AP39" s="292" t="s">
        <v>133</v>
      </c>
      <c r="AQ39" s="292" t="s">
        <v>122</v>
      </c>
      <c r="AR39" s="292" t="s">
        <v>87</v>
      </c>
      <c r="AS39" s="292" t="s">
        <v>129</v>
      </c>
      <c r="AT39" s="291">
        <v>1.4E-3</v>
      </c>
      <c r="AU39" s="292" t="s">
        <v>133</v>
      </c>
      <c r="AV39" s="292" t="s">
        <v>61</v>
      </c>
      <c r="AW39" s="292" t="s">
        <v>64</v>
      </c>
      <c r="AX39" s="292" t="s">
        <v>129</v>
      </c>
      <c r="AY39" s="292" t="s">
        <v>75</v>
      </c>
      <c r="AZ39" s="292" t="s">
        <v>133</v>
      </c>
      <c r="BA39" s="292" t="s">
        <v>75</v>
      </c>
      <c r="BB39" s="292" t="s">
        <v>64</v>
      </c>
      <c r="BC39" s="292" t="s">
        <v>133</v>
      </c>
      <c r="BD39" s="292" t="s">
        <v>122</v>
      </c>
      <c r="BE39" s="292" t="s">
        <v>122</v>
      </c>
      <c r="BF39" s="292" t="s">
        <v>122</v>
      </c>
      <c r="BG39" s="291">
        <v>1.5E-3</v>
      </c>
      <c r="BH39" s="292" t="s">
        <v>75</v>
      </c>
      <c r="BI39" s="292" t="s">
        <v>64</v>
      </c>
      <c r="BJ39" s="292" t="s">
        <v>129</v>
      </c>
      <c r="BK39" s="292" t="s">
        <v>170</v>
      </c>
      <c r="BL39" s="292" t="s">
        <v>129</v>
      </c>
      <c r="BM39" s="292" t="s">
        <v>129</v>
      </c>
      <c r="BN39" s="292" t="s">
        <v>129</v>
      </c>
      <c r="BO39" s="292" t="s">
        <v>129</v>
      </c>
      <c r="BP39" s="292" t="s">
        <v>129</v>
      </c>
      <c r="BQ39" s="292" t="s">
        <v>170</v>
      </c>
      <c r="BR39" s="292" t="s">
        <v>170</v>
      </c>
      <c r="BS39" s="292" t="s">
        <v>64</v>
      </c>
      <c r="BT39" s="292" t="s">
        <v>64</v>
      </c>
      <c r="BU39" s="292" t="s">
        <v>61</v>
      </c>
      <c r="BV39" s="292" t="s">
        <v>75</v>
      </c>
      <c r="BW39" s="292" t="s">
        <v>64</v>
      </c>
      <c r="BX39" s="292" t="s">
        <v>75</v>
      </c>
      <c r="BY39" s="292" t="s">
        <v>170</v>
      </c>
      <c r="BZ39" s="292" t="s">
        <v>129</v>
      </c>
      <c r="CA39" s="291">
        <v>1.4E-3</v>
      </c>
      <c r="CB39" s="292" t="s">
        <v>64</v>
      </c>
      <c r="CC39" s="292" t="s">
        <v>129</v>
      </c>
      <c r="CD39" s="292" t="s">
        <v>129</v>
      </c>
      <c r="CE39" s="292" t="s">
        <v>129</v>
      </c>
      <c r="CF39" s="292" t="s">
        <v>129</v>
      </c>
      <c r="CG39" s="292" t="s">
        <v>170</v>
      </c>
      <c r="CH39" s="292" t="s">
        <v>129</v>
      </c>
      <c r="CI39" s="291">
        <v>0.01</v>
      </c>
      <c r="CJ39" s="292" t="s">
        <v>75</v>
      </c>
      <c r="CK39" s="292" t="s">
        <v>129</v>
      </c>
      <c r="CL39" s="292" t="s">
        <v>75</v>
      </c>
      <c r="CM39" s="281" t="s">
        <v>9</v>
      </c>
      <c r="CN39" s="191">
        <v>2.47E-2</v>
      </c>
      <c r="CO39" s="191">
        <v>2.1999999999999999E-2</v>
      </c>
      <c r="CP39" s="191">
        <v>2.0299999999999999E-2</v>
      </c>
      <c r="CQ39" s="191">
        <v>2.3300000000000001E-2</v>
      </c>
      <c r="CR39" s="191">
        <v>1.7600000000000001E-2</v>
      </c>
      <c r="CS39" s="191">
        <v>2.1000000000000001E-2</v>
      </c>
      <c r="CT39" s="191">
        <v>3.5200000000000002E-2</v>
      </c>
      <c r="CU39" s="191">
        <v>3.5799999999999998E-2</v>
      </c>
      <c r="CV39" s="191">
        <v>1.61E-2</v>
      </c>
      <c r="CW39" s="191">
        <v>1.5800000000000002E-2</v>
      </c>
      <c r="CX39" s="191">
        <v>1.26E-2</v>
      </c>
      <c r="CY39" s="191">
        <v>1.26E-2</v>
      </c>
      <c r="CZ39" s="191">
        <v>1.26E-2</v>
      </c>
      <c r="DA39" s="191">
        <v>1.24E-2</v>
      </c>
      <c r="DB39" s="191">
        <v>1.24E-2</v>
      </c>
      <c r="DC39" s="191">
        <v>1.21E-2</v>
      </c>
      <c r="DD39" s="191">
        <v>6.9000000000000006E-2</v>
      </c>
      <c r="DE39" s="191">
        <v>8.4900000000000003E-2</v>
      </c>
      <c r="DF39" s="191">
        <v>4.2500000000000003E-2</v>
      </c>
      <c r="DG39" s="191">
        <v>3.6600000000000001E-2</v>
      </c>
      <c r="DH39" s="192" t="s">
        <v>1207</v>
      </c>
      <c r="DI39" s="192" t="s">
        <v>1207</v>
      </c>
      <c r="DJ39" s="191">
        <v>1.3299999999999999E-2</v>
      </c>
      <c r="DK39" s="192" t="s">
        <v>1207</v>
      </c>
      <c r="DL39" s="192" t="s">
        <v>1207</v>
      </c>
      <c r="DM39" s="192" t="s">
        <v>1207</v>
      </c>
      <c r="DN39" s="192" t="s">
        <v>1207</v>
      </c>
      <c r="DO39" s="192" t="s">
        <v>1207</v>
      </c>
      <c r="DP39" s="192" t="s">
        <v>1207</v>
      </c>
      <c r="DQ39" s="192" t="s">
        <v>1207</v>
      </c>
      <c r="DR39" s="192" t="s">
        <v>1207</v>
      </c>
      <c r="DS39" s="192" t="s">
        <v>1207</v>
      </c>
      <c r="DT39" s="192" t="s">
        <v>1207</v>
      </c>
      <c r="DU39" s="191">
        <v>2.2800000000000001E-2</v>
      </c>
      <c r="DV39" s="191">
        <v>4.82E-2</v>
      </c>
      <c r="DW39" s="192" t="s">
        <v>1207</v>
      </c>
      <c r="DX39" s="192" t="s">
        <v>1207</v>
      </c>
      <c r="DY39" s="192" t="s">
        <v>1207</v>
      </c>
      <c r="DZ39" s="192" t="s">
        <v>1207</v>
      </c>
      <c r="EA39" s="192" t="s">
        <v>1207</v>
      </c>
      <c r="EB39" s="192" t="s">
        <v>1207</v>
      </c>
      <c r="EC39" s="192" t="s">
        <v>1207</v>
      </c>
      <c r="ED39" s="192" t="s">
        <v>1207</v>
      </c>
      <c r="EE39" s="191">
        <v>1.6500000000000001E-2</v>
      </c>
      <c r="EF39" s="192" t="s">
        <v>1207</v>
      </c>
      <c r="EG39" s="191">
        <v>3.1099999999999999E-2</v>
      </c>
      <c r="EH39" s="192" t="s">
        <v>1207</v>
      </c>
      <c r="EI39" s="191">
        <v>2.8899999999999999E-2</v>
      </c>
      <c r="EJ39" s="192" t="s">
        <v>1207</v>
      </c>
      <c r="EK39" s="192" t="s">
        <v>1207</v>
      </c>
      <c r="EL39" s="191">
        <v>1.6299999999999999E-2</v>
      </c>
      <c r="EM39" s="191">
        <v>1.3100000000000001E-2</v>
      </c>
      <c r="EN39" s="192" t="s">
        <v>1207</v>
      </c>
      <c r="EO39" s="192" t="s">
        <v>1207</v>
      </c>
      <c r="EP39" s="192" t="s">
        <v>1207</v>
      </c>
      <c r="EQ39" s="192" t="s">
        <v>1207</v>
      </c>
      <c r="ER39" s="191">
        <v>0.109</v>
      </c>
      <c r="ES39" s="192" t="s">
        <v>1207</v>
      </c>
      <c r="ET39" s="192" t="s">
        <v>1207</v>
      </c>
      <c r="EU39" s="192" t="s">
        <v>1207</v>
      </c>
      <c r="EV39" s="192" t="s">
        <v>1207</v>
      </c>
      <c r="EW39" s="192" t="s">
        <v>1207</v>
      </c>
      <c r="EX39" s="192" t="s">
        <v>1207</v>
      </c>
      <c r="EY39" s="192" t="s">
        <v>1207</v>
      </c>
      <c r="EZ39" s="192" t="s">
        <v>1207</v>
      </c>
      <c r="FA39" s="192" t="s">
        <v>1207</v>
      </c>
      <c r="FB39" s="192" t="s">
        <v>1207</v>
      </c>
      <c r="FC39" s="192" t="s">
        <v>1207</v>
      </c>
      <c r="FD39" s="192" t="s">
        <v>1207</v>
      </c>
      <c r="FE39" s="192" t="s">
        <v>1207</v>
      </c>
      <c r="FF39" s="192" t="s">
        <v>1207</v>
      </c>
      <c r="FG39" s="191">
        <v>9.11E-3</v>
      </c>
      <c r="FH39" s="192" t="s">
        <v>1207</v>
      </c>
      <c r="FI39" s="192" t="s">
        <v>1207</v>
      </c>
      <c r="FJ39" s="192" t="s">
        <v>1207</v>
      </c>
      <c r="FK39" s="191">
        <v>1.8499999999999999E-2</v>
      </c>
      <c r="FL39" s="192" t="s">
        <v>1207</v>
      </c>
      <c r="FM39" s="192" t="s">
        <v>1207</v>
      </c>
      <c r="FN39" s="192" t="s">
        <v>1207</v>
      </c>
      <c r="FO39" s="191">
        <v>5.4000000000000003E-3</v>
      </c>
      <c r="FP39" s="192" t="s">
        <v>1207</v>
      </c>
      <c r="FQ39" s="192" t="s">
        <v>1207</v>
      </c>
      <c r="FR39" s="192" t="s">
        <v>1207</v>
      </c>
      <c r="FS39" s="191">
        <v>9.2999999999999992E-3</v>
      </c>
      <c r="FT39" s="192" t="s">
        <v>1207</v>
      </c>
      <c r="FU39" s="191">
        <v>1.37E-2</v>
      </c>
      <c r="FV39" s="192" t="s">
        <v>1207</v>
      </c>
      <c r="FW39" s="192" t="s">
        <v>1207</v>
      </c>
      <c r="FX39" s="191">
        <v>9.4000000000000004E-3</v>
      </c>
      <c r="FY39" s="191">
        <v>2.29E-2</v>
      </c>
      <c r="FZ39" s="192" t="s">
        <v>1207</v>
      </c>
      <c r="GA39" s="192" t="s">
        <v>1207</v>
      </c>
      <c r="GB39" s="191">
        <v>2.8299999999999999E-2</v>
      </c>
      <c r="GC39" s="191">
        <v>2.8299999999999999E-2</v>
      </c>
      <c r="GD39" s="192" t="s">
        <v>1207</v>
      </c>
      <c r="GE39" s="191">
        <v>2.6100000000000002E-2</v>
      </c>
      <c r="GF39" s="192" t="s">
        <v>1207</v>
      </c>
      <c r="GG39" s="192" t="s">
        <v>1207</v>
      </c>
      <c r="GH39" s="192" t="s">
        <v>1207</v>
      </c>
      <c r="GI39" s="192" t="s">
        <v>1207</v>
      </c>
      <c r="GJ39" s="192" t="s">
        <v>1207</v>
      </c>
      <c r="GK39" s="191">
        <v>1.37E-2</v>
      </c>
      <c r="GL39" s="192" t="s">
        <v>1207</v>
      </c>
      <c r="GM39" s="191">
        <v>1.21E-2</v>
      </c>
      <c r="GN39" s="192" t="s">
        <v>1207</v>
      </c>
      <c r="GO39" s="192" t="s">
        <v>1207</v>
      </c>
      <c r="GP39" s="191">
        <v>1.46E-2</v>
      </c>
      <c r="GQ39" s="192" t="s">
        <v>1207</v>
      </c>
      <c r="GR39" s="191">
        <v>7.0099999999999996E-2</v>
      </c>
      <c r="GS39" s="192" t="s">
        <v>1207</v>
      </c>
      <c r="GT39" s="191">
        <v>0.16500000000000001</v>
      </c>
      <c r="GU39" s="192" t="s">
        <v>1207</v>
      </c>
      <c r="GV39" s="192" t="s">
        <v>1207</v>
      </c>
      <c r="GW39" s="191">
        <v>2.2200000000000001E-2</v>
      </c>
      <c r="GX39" s="192" t="s">
        <v>1207</v>
      </c>
      <c r="GY39" s="192" t="s">
        <v>1207</v>
      </c>
      <c r="GZ39" s="191">
        <v>2.06E-2</v>
      </c>
      <c r="HA39" s="192" t="s">
        <v>1207</v>
      </c>
      <c r="HB39" s="191">
        <v>2.1000000000000001E-2</v>
      </c>
      <c r="HC39" s="192" t="s">
        <v>1207</v>
      </c>
      <c r="HD39" s="191">
        <v>2.93E-2</v>
      </c>
      <c r="HE39" s="192" t="s">
        <v>1207</v>
      </c>
      <c r="HF39" s="191">
        <v>1.4E-2</v>
      </c>
      <c r="HG39" s="192" t="s">
        <v>1207</v>
      </c>
      <c r="HH39" s="192" t="s">
        <v>1207</v>
      </c>
      <c r="HI39" s="192" t="s">
        <v>1207</v>
      </c>
      <c r="HJ39" s="192" t="s">
        <v>65</v>
      </c>
      <c r="HK39" s="192" t="s">
        <v>1207</v>
      </c>
      <c r="HL39" s="191">
        <v>1.0800000000000001E-2</v>
      </c>
      <c r="HM39" s="192" t="s">
        <v>1207</v>
      </c>
      <c r="HN39" s="192" t="s">
        <v>1207</v>
      </c>
      <c r="HO39" s="192" t="s">
        <v>1207</v>
      </c>
      <c r="HP39" s="192" t="s">
        <v>1207</v>
      </c>
      <c r="HQ39" s="191">
        <v>7.3999999999999996E-2</v>
      </c>
      <c r="HR39" s="192" t="s">
        <v>1207</v>
      </c>
      <c r="HS39" s="191">
        <v>5.2600000000000001E-2</v>
      </c>
      <c r="HT39" s="192" t="s">
        <v>1207</v>
      </c>
      <c r="HU39" s="191">
        <v>1.34E-2</v>
      </c>
      <c r="HV39" s="192" t="s">
        <v>1207</v>
      </c>
      <c r="HW39" s="191">
        <v>9.0299999999999998E-3</v>
      </c>
      <c r="HX39" s="191">
        <v>2.3300000000000001E-2</v>
      </c>
      <c r="HY39" s="192" t="s">
        <v>1207</v>
      </c>
      <c r="HZ39" s="192" t="s">
        <v>1207</v>
      </c>
      <c r="IA39" s="191">
        <v>1.84E-2</v>
      </c>
      <c r="IB39" s="191">
        <v>1.7000000000000001E-2</v>
      </c>
      <c r="IC39" s="192" t="s">
        <v>1207</v>
      </c>
      <c r="ID39" s="192" t="s">
        <v>1207</v>
      </c>
      <c r="IE39" s="192" t="s">
        <v>356</v>
      </c>
      <c r="IF39" s="192" t="s">
        <v>1207</v>
      </c>
      <c r="IG39" s="191">
        <v>2.5000000000000001E-2</v>
      </c>
      <c r="IH39" s="192" t="s">
        <v>1207</v>
      </c>
      <c r="II39" s="191">
        <v>1.9800000000000002E-2</v>
      </c>
      <c r="IJ39" s="192" t="s">
        <v>1207</v>
      </c>
      <c r="IK39" s="192" t="s">
        <v>1207</v>
      </c>
      <c r="IL39" s="191">
        <v>3.1300000000000001E-2</v>
      </c>
      <c r="IM39" s="192" t="s">
        <v>1207</v>
      </c>
      <c r="IN39" s="191">
        <v>1.37E-2</v>
      </c>
      <c r="IO39" s="192" t="s">
        <v>1207</v>
      </c>
      <c r="IP39" s="192" t="s">
        <v>1207</v>
      </c>
      <c r="IQ39" s="191">
        <v>0.2</v>
      </c>
      <c r="IR39" s="192" t="s">
        <v>1207</v>
      </c>
      <c r="IS39" s="192" t="s">
        <v>1207</v>
      </c>
      <c r="IT39" s="192" t="s">
        <v>1207</v>
      </c>
      <c r="IU39" s="191">
        <v>1.9300000000000001E-2</v>
      </c>
      <c r="IV39" s="192" t="s">
        <v>1207</v>
      </c>
      <c r="IW39" s="192" t="s">
        <v>1207</v>
      </c>
      <c r="IX39" s="192" t="s">
        <v>1207</v>
      </c>
      <c r="IY39" s="191">
        <v>2.7300000000000001E-2</v>
      </c>
      <c r="IZ39" s="192" t="s">
        <v>1207</v>
      </c>
      <c r="JA39" s="192" t="s">
        <v>1207</v>
      </c>
      <c r="JB39" s="191">
        <v>8.0999999999999996E-3</v>
      </c>
      <c r="JC39" s="191">
        <v>8.9999999999999993E-3</v>
      </c>
      <c r="JD39" s="192" t="s">
        <v>1207</v>
      </c>
      <c r="JE39" s="191">
        <v>1.17E-2</v>
      </c>
      <c r="JF39" s="192" t="s">
        <v>1207</v>
      </c>
      <c r="JG39" s="191">
        <v>1.2999999999999999E-2</v>
      </c>
      <c r="JH39" s="192" t="s">
        <v>1207</v>
      </c>
      <c r="JI39" s="192" t="s">
        <v>65</v>
      </c>
      <c r="JJ39" s="192" t="s">
        <v>1207</v>
      </c>
      <c r="JK39" s="192" t="s">
        <v>65</v>
      </c>
      <c r="JL39" s="192" t="s">
        <v>1207</v>
      </c>
      <c r="JM39" s="192" t="s">
        <v>1207</v>
      </c>
      <c r="JN39" s="192" t="s">
        <v>1207</v>
      </c>
      <c r="JO39" s="191">
        <v>1.55E-2</v>
      </c>
      <c r="JP39" s="192" t="s">
        <v>1207</v>
      </c>
      <c r="JQ39" s="192" t="s">
        <v>1207</v>
      </c>
      <c r="JR39" s="191">
        <v>1.6E-2</v>
      </c>
      <c r="JS39" s="191">
        <v>1.78E-2</v>
      </c>
      <c r="JT39" s="192" t="s">
        <v>1207</v>
      </c>
      <c r="JU39" s="191">
        <v>3.1099999999999999E-2</v>
      </c>
      <c r="JV39" s="192" t="s">
        <v>1207</v>
      </c>
      <c r="JW39" s="192" t="s">
        <v>1207</v>
      </c>
      <c r="JX39" s="192" t="s">
        <v>1207</v>
      </c>
      <c r="JY39" s="192" t="s">
        <v>1207</v>
      </c>
      <c r="JZ39" s="192" t="s">
        <v>87</v>
      </c>
      <c r="KA39" s="192" t="s">
        <v>1207</v>
      </c>
      <c r="KB39" s="192" t="s">
        <v>1207</v>
      </c>
      <c r="KC39" s="192" t="s">
        <v>1207</v>
      </c>
      <c r="KD39" s="191">
        <v>6.6500000000000004E-2</v>
      </c>
      <c r="KE39" s="192" t="s">
        <v>1207</v>
      </c>
      <c r="KF39" s="191">
        <v>0.10199999999999999</v>
      </c>
      <c r="KG39" s="192" t="s">
        <v>1207</v>
      </c>
      <c r="KH39" s="192" t="s">
        <v>1207</v>
      </c>
      <c r="KI39" s="191">
        <v>1.6500000000000001E-2</v>
      </c>
    </row>
    <row r="40" spans="1:295" s="16" customFormat="1" ht="12" x14ac:dyDescent="0.2">
      <c r="A40" s="268" t="s">
        <v>1133</v>
      </c>
      <c r="B40" s="269" t="str">
        <f>VLOOKUP(A40,Units!$B$2:$C$230,2,FALSE)</f>
        <v>mg/L</v>
      </c>
      <c r="C40" s="79">
        <v>5.3E-3</v>
      </c>
      <c r="D40" s="292" t="s">
        <v>64</v>
      </c>
      <c r="E40" s="292" t="s">
        <v>87</v>
      </c>
      <c r="F40" s="292" t="s">
        <v>66</v>
      </c>
      <c r="G40" s="292" t="s">
        <v>89</v>
      </c>
      <c r="H40" s="292" t="s">
        <v>122</v>
      </c>
      <c r="I40" s="292" t="s">
        <v>65</v>
      </c>
      <c r="J40" s="292" t="s">
        <v>65</v>
      </c>
      <c r="K40" s="291">
        <v>0.05</v>
      </c>
      <c r="L40" s="291">
        <v>0.04</v>
      </c>
      <c r="M40" s="292" t="s">
        <v>61</v>
      </c>
      <c r="N40" s="291">
        <v>0.1</v>
      </c>
      <c r="O40" s="292" t="s">
        <v>122</v>
      </c>
      <c r="P40" s="292" t="s">
        <v>122</v>
      </c>
      <c r="Q40" s="292" t="s">
        <v>122</v>
      </c>
      <c r="R40" s="292" t="s">
        <v>122</v>
      </c>
      <c r="S40" s="292" t="s">
        <v>122</v>
      </c>
      <c r="T40" s="292" t="s">
        <v>122</v>
      </c>
      <c r="U40" s="292" t="s">
        <v>122</v>
      </c>
      <c r="V40" s="292" t="s">
        <v>122</v>
      </c>
      <c r="W40" s="292" t="s">
        <v>122</v>
      </c>
      <c r="X40" s="292" t="s">
        <v>122</v>
      </c>
      <c r="Y40" s="292" t="s">
        <v>122</v>
      </c>
      <c r="Z40" s="292" t="s">
        <v>122</v>
      </c>
      <c r="AA40" s="292" t="s">
        <v>122</v>
      </c>
      <c r="AB40" s="292" t="s">
        <v>143</v>
      </c>
      <c r="AC40" s="292" t="s">
        <v>143</v>
      </c>
      <c r="AD40" s="292" t="s">
        <v>89</v>
      </c>
      <c r="AE40" s="292" t="s">
        <v>122</v>
      </c>
      <c r="AF40" s="292" t="s">
        <v>66</v>
      </c>
      <c r="AG40" s="292" t="s">
        <v>141</v>
      </c>
      <c r="AH40" s="292" t="s">
        <v>141</v>
      </c>
      <c r="AI40" s="292" t="s">
        <v>66</v>
      </c>
      <c r="AJ40" s="292" t="s">
        <v>143</v>
      </c>
      <c r="AK40" s="292" t="s">
        <v>122</v>
      </c>
      <c r="AL40" s="292" t="s">
        <v>65</v>
      </c>
      <c r="AM40" s="292" t="s">
        <v>136</v>
      </c>
      <c r="AN40" s="292" t="s">
        <v>61</v>
      </c>
      <c r="AO40" s="292" t="s">
        <v>122</v>
      </c>
      <c r="AP40" s="292" t="s">
        <v>141</v>
      </c>
      <c r="AQ40" s="292" t="s">
        <v>136</v>
      </c>
      <c r="AR40" s="292" t="s">
        <v>66</v>
      </c>
      <c r="AS40" s="292" t="s">
        <v>122</v>
      </c>
      <c r="AT40" s="292" t="s">
        <v>143</v>
      </c>
      <c r="AU40" s="292" t="s">
        <v>141</v>
      </c>
      <c r="AV40" s="292" t="s">
        <v>61</v>
      </c>
      <c r="AW40" s="292" t="s">
        <v>65</v>
      </c>
      <c r="AX40" s="292" t="s">
        <v>122</v>
      </c>
      <c r="AY40" s="292" t="s">
        <v>143</v>
      </c>
      <c r="AZ40" s="292" t="s">
        <v>141</v>
      </c>
      <c r="BA40" s="292" t="s">
        <v>143</v>
      </c>
      <c r="BB40" s="292" t="s">
        <v>65</v>
      </c>
      <c r="BC40" s="292" t="s">
        <v>141</v>
      </c>
      <c r="BD40" s="292" t="s">
        <v>136</v>
      </c>
      <c r="BE40" s="292" t="s">
        <v>136</v>
      </c>
      <c r="BF40" s="292" t="s">
        <v>136</v>
      </c>
      <c r="BG40" s="292" t="s">
        <v>143</v>
      </c>
      <c r="BH40" s="292" t="s">
        <v>143</v>
      </c>
      <c r="BI40" s="292" t="s">
        <v>65</v>
      </c>
      <c r="BJ40" s="292" t="s">
        <v>122</v>
      </c>
      <c r="BK40" s="292" t="s">
        <v>89</v>
      </c>
      <c r="BL40" s="292" t="s">
        <v>122</v>
      </c>
      <c r="BM40" s="292" t="s">
        <v>122</v>
      </c>
      <c r="BN40" s="292" t="s">
        <v>122</v>
      </c>
      <c r="BO40" s="292" t="s">
        <v>122</v>
      </c>
      <c r="BP40" s="292" t="s">
        <v>122</v>
      </c>
      <c r="BQ40" s="292" t="s">
        <v>89</v>
      </c>
      <c r="BR40" s="292" t="s">
        <v>89</v>
      </c>
      <c r="BS40" s="292" t="s">
        <v>65</v>
      </c>
      <c r="BT40" s="292" t="s">
        <v>65</v>
      </c>
      <c r="BU40" s="292" t="s">
        <v>61</v>
      </c>
      <c r="BV40" s="292" t="s">
        <v>143</v>
      </c>
      <c r="BW40" s="292" t="s">
        <v>65</v>
      </c>
      <c r="BX40" s="292" t="s">
        <v>143</v>
      </c>
      <c r="BY40" s="292" t="s">
        <v>89</v>
      </c>
      <c r="BZ40" s="292" t="s">
        <v>122</v>
      </c>
      <c r="CA40" s="292" t="s">
        <v>143</v>
      </c>
      <c r="CB40" s="292" t="s">
        <v>65</v>
      </c>
      <c r="CC40" s="292" t="s">
        <v>122</v>
      </c>
      <c r="CD40" s="292" t="s">
        <v>122</v>
      </c>
      <c r="CE40" s="292" t="s">
        <v>122</v>
      </c>
      <c r="CF40" s="292" t="s">
        <v>122</v>
      </c>
      <c r="CG40" s="292" t="s">
        <v>89</v>
      </c>
      <c r="CH40" s="292" t="s">
        <v>122</v>
      </c>
      <c r="CI40" s="292" t="s">
        <v>136</v>
      </c>
      <c r="CJ40" s="292" t="s">
        <v>143</v>
      </c>
      <c r="CK40" s="292" t="s">
        <v>122</v>
      </c>
      <c r="CL40" s="292" t="s">
        <v>143</v>
      </c>
      <c r="CM40" s="281" t="s">
        <v>10</v>
      </c>
      <c r="CN40" s="192" t="s">
        <v>64</v>
      </c>
      <c r="CO40" s="192" t="s">
        <v>64</v>
      </c>
      <c r="CP40" s="192" t="s">
        <v>133</v>
      </c>
      <c r="CQ40" s="192" t="s">
        <v>87</v>
      </c>
      <c r="CR40" s="192" t="s">
        <v>170</v>
      </c>
      <c r="CS40" s="192" t="s">
        <v>170</v>
      </c>
      <c r="CT40" s="192" t="s">
        <v>170</v>
      </c>
      <c r="CU40" s="192" t="s">
        <v>170</v>
      </c>
      <c r="CV40" s="192" t="s">
        <v>64</v>
      </c>
      <c r="CW40" s="192" t="s">
        <v>64</v>
      </c>
      <c r="CX40" s="192" t="s">
        <v>64</v>
      </c>
      <c r="CY40" s="192" t="s">
        <v>64</v>
      </c>
      <c r="CZ40" s="192" t="s">
        <v>64</v>
      </c>
      <c r="DA40" s="192" t="s">
        <v>64</v>
      </c>
      <c r="DB40" s="192" t="s">
        <v>64</v>
      </c>
      <c r="DC40" s="192" t="s">
        <v>64</v>
      </c>
      <c r="DD40" s="191">
        <v>1.8499999999999999E-2</v>
      </c>
      <c r="DE40" s="191">
        <v>1.8600000000000001E-3</v>
      </c>
      <c r="DF40" s="192" t="s">
        <v>133</v>
      </c>
      <c r="DG40" s="191">
        <v>9.2999999999999992E-3</v>
      </c>
      <c r="DH40" s="192" t="s">
        <v>1207</v>
      </c>
      <c r="DI40" s="192" t="s">
        <v>1207</v>
      </c>
      <c r="DJ40" s="192" t="s">
        <v>87</v>
      </c>
      <c r="DK40" s="192" t="s">
        <v>1207</v>
      </c>
      <c r="DL40" s="192" t="s">
        <v>1207</v>
      </c>
      <c r="DM40" s="192" t="s">
        <v>1207</v>
      </c>
      <c r="DN40" s="192" t="s">
        <v>1207</v>
      </c>
      <c r="DO40" s="192" t="s">
        <v>1207</v>
      </c>
      <c r="DP40" s="192" t="s">
        <v>1207</v>
      </c>
      <c r="DQ40" s="192" t="s">
        <v>1207</v>
      </c>
      <c r="DR40" s="192" t="s">
        <v>1207</v>
      </c>
      <c r="DS40" s="192" t="s">
        <v>1207</v>
      </c>
      <c r="DT40" s="192" t="s">
        <v>1207</v>
      </c>
      <c r="DU40" s="192" t="s">
        <v>129</v>
      </c>
      <c r="DV40" s="192" t="s">
        <v>129</v>
      </c>
      <c r="DW40" s="192" t="s">
        <v>1207</v>
      </c>
      <c r="DX40" s="192" t="s">
        <v>1207</v>
      </c>
      <c r="DY40" s="192" t="s">
        <v>1207</v>
      </c>
      <c r="DZ40" s="192" t="s">
        <v>1207</v>
      </c>
      <c r="EA40" s="192" t="s">
        <v>1207</v>
      </c>
      <c r="EB40" s="192" t="s">
        <v>1207</v>
      </c>
      <c r="EC40" s="192" t="s">
        <v>1207</v>
      </c>
      <c r="ED40" s="192" t="s">
        <v>1207</v>
      </c>
      <c r="EE40" s="191">
        <v>2.9999999999999997E-4</v>
      </c>
      <c r="EF40" s="192" t="s">
        <v>1207</v>
      </c>
      <c r="EG40" s="192" t="s">
        <v>129</v>
      </c>
      <c r="EH40" s="192" t="s">
        <v>1207</v>
      </c>
      <c r="EI40" s="192" t="s">
        <v>129</v>
      </c>
      <c r="EJ40" s="192" t="s">
        <v>1207</v>
      </c>
      <c r="EK40" s="192" t="s">
        <v>1207</v>
      </c>
      <c r="EL40" s="192" t="s">
        <v>64</v>
      </c>
      <c r="EM40" s="191">
        <v>1.5E-3</v>
      </c>
      <c r="EN40" s="192" t="s">
        <v>1207</v>
      </c>
      <c r="EO40" s="192" t="s">
        <v>1207</v>
      </c>
      <c r="EP40" s="192" t="s">
        <v>1207</v>
      </c>
      <c r="EQ40" s="192" t="s">
        <v>1207</v>
      </c>
      <c r="ER40" s="192" t="s">
        <v>64</v>
      </c>
      <c r="ES40" s="192" t="s">
        <v>1207</v>
      </c>
      <c r="ET40" s="192" t="s">
        <v>1207</v>
      </c>
      <c r="EU40" s="192" t="s">
        <v>1207</v>
      </c>
      <c r="EV40" s="192" t="s">
        <v>1207</v>
      </c>
      <c r="EW40" s="192" t="s">
        <v>1207</v>
      </c>
      <c r="EX40" s="192" t="s">
        <v>1207</v>
      </c>
      <c r="EY40" s="192" t="s">
        <v>1207</v>
      </c>
      <c r="EZ40" s="192" t="s">
        <v>1207</v>
      </c>
      <c r="FA40" s="192" t="s">
        <v>1207</v>
      </c>
      <c r="FB40" s="192" t="s">
        <v>1207</v>
      </c>
      <c r="FC40" s="192" t="s">
        <v>1207</v>
      </c>
      <c r="FD40" s="192" t="s">
        <v>1207</v>
      </c>
      <c r="FE40" s="192" t="s">
        <v>1207</v>
      </c>
      <c r="FF40" s="192" t="s">
        <v>1207</v>
      </c>
      <c r="FG40" s="191">
        <v>4.2000000000000002E-4</v>
      </c>
      <c r="FH40" s="192" t="s">
        <v>1207</v>
      </c>
      <c r="FI40" s="192" t="s">
        <v>1207</v>
      </c>
      <c r="FJ40" s="192" t="s">
        <v>1207</v>
      </c>
      <c r="FK40" s="192" t="s">
        <v>129</v>
      </c>
      <c r="FL40" s="192" t="s">
        <v>1207</v>
      </c>
      <c r="FM40" s="192" t="s">
        <v>1207</v>
      </c>
      <c r="FN40" s="192" t="s">
        <v>1207</v>
      </c>
      <c r="FO40" s="192" t="s">
        <v>122</v>
      </c>
      <c r="FP40" s="192" t="s">
        <v>1207</v>
      </c>
      <c r="FQ40" s="192" t="s">
        <v>1207</v>
      </c>
      <c r="FR40" s="192" t="s">
        <v>1207</v>
      </c>
      <c r="FS40" s="192" t="s">
        <v>122</v>
      </c>
      <c r="FT40" s="192" t="s">
        <v>1207</v>
      </c>
      <c r="FU40" s="192" t="s">
        <v>122</v>
      </c>
      <c r="FV40" s="192" t="s">
        <v>1207</v>
      </c>
      <c r="FW40" s="192" t="s">
        <v>1207</v>
      </c>
      <c r="FX40" s="192" t="s">
        <v>122</v>
      </c>
      <c r="FY40" s="192" t="s">
        <v>133</v>
      </c>
      <c r="FZ40" s="192" t="s">
        <v>1207</v>
      </c>
      <c r="GA40" s="192" t="s">
        <v>1207</v>
      </c>
      <c r="GB40" s="192" t="s">
        <v>170</v>
      </c>
      <c r="GC40" s="192" t="s">
        <v>170</v>
      </c>
      <c r="GD40" s="192" t="s">
        <v>1207</v>
      </c>
      <c r="GE40" s="192" t="s">
        <v>129</v>
      </c>
      <c r="GF40" s="192" t="s">
        <v>1207</v>
      </c>
      <c r="GG40" s="192" t="s">
        <v>1207</v>
      </c>
      <c r="GH40" s="192" t="s">
        <v>1207</v>
      </c>
      <c r="GI40" s="192" t="s">
        <v>1207</v>
      </c>
      <c r="GJ40" s="192" t="s">
        <v>1207</v>
      </c>
      <c r="GK40" s="192" t="s">
        <v>129</v>
      </c>
      <c r="GL40" s="192" t="s">
        <v>1207</v>
      </c>
      <c r="GM40" s="192" t="s">
        <v>75</v>
      </c>
      <c r="GN40" s="192" t="s">
        <v>1207</v>
      </c>
      <c r="GO40" s="192" t="s">
        <v>1207</v>
      </c>
      <c r="GP40" s="192" t="s">
        <v>129</v>
      </c>
      <c r="GQ40" s="192" t="s">
        <v>1207</v>
      </c>
      <c r="GR40" s="192" t="s">
        <v>129</v>
      </c>
      <c r="GS40" s="192" t="s">
        <v>1207</v>
      </c>
      <c r="GT40" s="192" t="s">
        <v>129</v>
      </c>
      <c r="GU40" s="192" t="s">
        <v>1207</v>
      </c>
      <c r="GV40" s="192" t="s">
        <v>1207</v>
      </c>
      <c r="GW40" s="192" t="s">
        <v>133</v>
      </c>
      <c r="GX40" s="192" t="s">
        <v>1207</v>
      </c>
      <c r="GY40" s="192" t="s">
        <v>1207</v>
      </c>
      <c r="GZ40" s="192" t="s">
        <v>129</v>
      </c>
      <c r="HA40" s="192" t="s">
        <v>1207</v>
      </c>
      <c r="HB40" s="192" t="s">
        <v>170</v>
      </c>
      <c r="HC40" s="192" t="s">
        <v>1207</v>
      </c>
      <c r="HD40" s="191">
        <v>1.5100000000000001E-3</v>
      </c>
      <c r="HE40" s="192" t="s">
        <v>1207</v>
      </c>
      <c r="HF40" s="192" t="s">
        <v>122</v>
      </c>
      <c r="HG40" s="192" t="s">
        <v>1207</v>
      </c>
      <c r="HH40" s="192" t="s">
        <v>1207</v>
      </c>
      <c r="HI40" s="192" t="s">
        <v>1207</v>
      </c>
      <c r="HJ40" s="191">
        <v>0.2</v>
      </c>
      <c r="HK40" s="192" t="s">
        <v>1207</v>
      </c>
      <c r="HL40" s="192" t="s">
        <v>170</v>
      </c>
      <c r="HM40" s="192" t="s">
        <v>1207</v>
      </c>
      <c r="HN40" s="192" t="s">
        <v>1207</v>
      </c>
      <c r="HO40" s="192" t="s">
        <v>1207</v>
      </c>
      <c r="HP40" s="192" t="s">
        <v>1207</v>
      </c>
      <c r="HQ40" s="192" t="s">
        <v>129</v>
      </c>
      <c r="HR40" s="192" t="s">
        <v>1207</v>
      </c>
      <c r="HS40" s="192" t="s">
        <v>133</v>
      </c>
      <c r="HT40" s="192" t="s">
        <v>1207</v>
      </c>
      <c r="HU40" s="191">
        <v>1.6199999999999999E-3</v>
      </c>
      <c r="HV40" s="192" t="s">
        <v>1207</v>
      </c>
      <c r="HW40" s="191">
        <v>3.3999999999999998E-3</v>
      </c>
      <c r="HX40" s="192" t="s">
        <v>129</v>
      </c>
      <c r="HY40" s="192" t="s">
        <v>1207</v>
      </c>
      <c r="HZ40" s="192" t="s">
        <v>1207</v>
      </c>
      <c r="IA40" s="192" t="s">
        <v>129</v>
      </c>
      <c r="IB40" s="192" t="s">
        <v>89</v>
      </c>
      <c r="IC40" s="192" t="s">
        <v>1207</v>
      </c>
      <c r="ID40" s="192" t="s">
        <v>1207</v>
      </c>
      <c r="IE40" s="192" t="s">
        <v>66</v>
      </c>
      <c r="IF40" s="192" t="s">
        <v>1207</v>
      </c>
      <c r="IG40" s="192" t="s">
        <v>89</v>
      </c>
      <c r="IH40" s="192" t="s">
        <v>1207</v>
      </c>
      <c r="II40" s="192" t="s">
        <v>75</v>
      </c>
      <c r="IJ40" s="192" t="s">
        <v>1207</v>
      </c>
      <c r="IK40" s="192" t="s">
        <v>1207</v>
      </c>
      <c r="IL40" s="192" t="s">
        <v>170</v>
      </c>
      <c r="IM40" s="192" t="s">
        <v>1207</v>
      </c>
      <c r="IN40" s="192" t="s">
        <v>170</v>
      </c>
      <c r="IO40" s="192" t="s">
        <v>1207</v>
      </c>
      <c r="IP40" s="192" t="s">
        <v>1207</v>
      </c>
      <c r="IQ40" s="192" t="s">
        <v>170</v>
      </c>
      <c r="IR40" s="192" t="s">
        <v>1207</v>
      </c>
      <c r="IS40" s="192" t="s">
        <v>1207</v>
      </c>
      <c r="IT40" s="192" t="s">
        <v>1207</v>
      </c>
      <c r="IU40" s="192" t="s">
        <v>129</v>
      </c>
      <c r="IV40" s="192" t="s">
        <v>1207</v>
      </c>
      <c r="IW40" s="192" t="s">
        <v>1207</v>
      </c>
      <c r="IX40" s="192" t="s">
        <v>1207</v>
      </c>
      <c r="IY40" s="192" t="s">
        <v>170</v>
      </c>
      <c r="IZ40" s="192" t="s">
        <v>1207</v>
      </c>
      <c r="JA40" s="192" t="s">
        <v>1207</v>
      </c>
      <c r="JB40" s="192" t="s">
        <v>75</v>
      </c>
      <c r="JC40" s="192" t="s">
        <v>133</v>
      </c>
      <c r="JD40" s="192" t="s">
        <v>1207</v>
      </c>
      <c r="JE40" s="192" t="s">
        <v>87</v>
      </c>
      <c r="JF40" s="192" t="s">
        <v>1207</v>
      </c>
      <c r="JG40" s="192" t="s">
        <v>122</v>
      </c>
      <c r="JH40" s="192" t="s">
        <v>1207</v>
      </c>
      <c r="JI40" s="192" t="s">
        <v>143</v>
      </c>
      <c r="JJ40" s="192" t="s">
        <v>1207</v>
      </c>
      <c r="JK40" s="192" t="s">
        <v>143</v>
      </c>
      <c r="JL40" s="192" t="s">
        <v>1207</v>
      </c>
      <c r="JM40" s="192" t="s">
        <v>1207</v>
      </c>
      <c r="JN40" s="192" t="s">
        <v>1207</v>
      </c>
      <c r="JO40" s="191">
        <v>1.23E-2</v>
      </c>
      <c r="JP40" s="192" t="s">
        <v>1207</v>
      </c>
      <c r="JQ40" s="192" t="s">
        <v>1207</v>
      </c>
      <c r="JR40" s="192" t="s">
        <v>89</v>
      </c>
      <c r="JS40" s="192" t="s">
        <v>87</v>
      </c>
      <c r="JT40" s="192" t="s">
        <v>1207</v>
      </c>
      <c r="JU40" s="192" t="s">
        <v>170</v>
      </c>
      <c r="JV40" s="192" t="s">
        <v>1207</v>
      </c>
      <c r="JW40" s="192" t="s">
        <v>1207</v>
      </c>
      <c r="JX40" s="192" t="s">
        <v>1207</v>
      </c>
      <c r="JY40" s="192" t="s">
        <v>1207</v>
      </c>
      <c r="JZ40" s="192" t="s">
        <v>122</v>
      </c>
      <c r="KA40" s="192" t="s">
        <v>1207</v>
      </c>
      <c r="KB40" s="192" t="s">
        <v>1207</v>
      </c>
      <c r="KC40" s="192" t="s">
        <v>1207</v>
      </c>
      <c r="KD40" s="192" t="s">
        <v>129</v>
      </c>
      <c r="KE40" s="192" t="s">
        <v>1207</v>
      </c>
      <c r="KF40" s="192" t="s">
        <v>129</v>
      </c>
      <c r="KG40" s="192" t="s">
        <v>1207</v>
      </c>
      <c r="KH40" s="192" t="s">
        <v>1207</v>
      </c>
      <c r="KI40" s="192" t="s">
        <v>122</v>
      </c>
    </row>
    <row r="41" spans="1:295" s="16" customFormat="1" ht="12" x14ac:dyDescent="0.2">
      <c r="A41" s="268" t="s">
        <v>1134</v>
      </c>
      <c r="B41" s="269" t="str">
        <f>VLOOKUP(A41,Units!$B$2:$C$230,2,FALSE)</f>
        <v>mg/L</v>
      </c>
      <c r="C41" s="79">
        <v>1.5</v>
      </c>
      <c r="D41" s="292" t="s">
        <v>65</v>
      </c>
      <c r="E41" s="292" t="s">
        <v>66</v>
      </c>
      <c r="F41" s="291">
        <v>0.11</v>
      </c>
      <c r="G41" s="291">
        <v>4.5899999999999999E-4</v>
      </c>
      <c r="H41" s="292" t="s">
        <v>67</v>
      </c>
      <c r="I41" s="291">
        <v>5.1399999999999996E-3</v>
      </c>
      <c r="J41" s="291">
        <v>3.6999999999999998E-5</v>
      </c>
      <c r="K41" s="292" t="s">
        <v>67</v>
      </c>
      <c r="L41" s="292" t="s">
        <v>67</v>
      </c>
      <c r="M41" s="292" t="s">
        <v>61</v>
      </c>
      <c r="N41" s="292" t="s">
        <v>134</v>
      </c>
      <c r="O41" s="291">
        <v>5.9000000000000003E-6</v>
      </c>
      <c r="P41" s="292" t="s">
        <v>67</v>
      </c>
      <c r="Q41" s="291">
        <v>7.08E-5</v>
      </c>
      <c r="R41" s="291">
        <v>1.02E-4</v>
      </c>
      <c r="S41" s="291">
        <v>2.9600000000000001E-5</v>
      </c>
      <c r="T41" s="291">
        <v>1.7499999999999998E-5</v>
      </c>
      <c r="U41" s="291">
        <v>1.52E-5</v>
      </c>
      <c r="V41" s="291">
        <v>7.0999999999999998E-6</v>
      </c>
      <c r="W41" s="291">
        <v>3.2100000000000001E-5</v>
      </c>
      <c r="X41" s="291">
        <v>6.0000000000000002E-6</v>
      </c>
      <c r="Y41" s="291">
        <v>1.01E-5</v>
      </c>
      <c r="Z41" s="291">
        <v>8.6999999999999997E-6</v>
      </c>
      <c r="AA41" s="291">
        <v>2.09E-5</v>
      </c>
      <c r="AB41" s="291">
        <v>1.2800000000000001E-3</v>
      </c>
      <c r="AC41" s="291">
        <v>1.0300000000000001E-3</v>
      </c>
      <c r="AD41" s="291">
        <v>1.94E-4</v>
      </c>
      <c r="AE41" s="292" t="s">
        <v>67</v>
      </c>
      <c r="AF41" s="292" t="s">
        <v>68</v>
      </c>
      <c r="AG41" s="292" t="s">
        <v>129</v>
      </c>
      <c r="AH41" s="292" t="s">
        <v>129</v>
      </c>
      <c r="AI41" s="292" t="s">
        <v>68</v>
      </c>
      <c r="AJ41" s="283">
        <v>0.08</v>
      </c>
      <c r="AK41" s="291">
        <v>6.7299999999999996E-5</v>
      </c>
      <c r="AL41" s="291">
        <v>4.3999999999999999E-5</v>
      </c>
      <c r="AM41" s="292" t="s">
        <v>64</v>
      </c>
      <c r="AN41" s="292" t="s">
        <v>61</v>
      </c>
      <c r="AO41" s="291">
        <v>1.14E-3</v>
      </c>
      <c r="AP41" s="292" t="s">
        <v>129</v>
      </c>
      <c r="AQ41" s="292" t="s">
        <v>64</v>
      </c>
      <c r="AR41" s="292" t="s">
        <v>68</v>
      </c>
      <c r="AS41" s="292" t="s">
        <v>67</v>
      </c>
      <c r="AT41" s="291">
        <v>0.01</v>
      </c>
      <c r="AU41" s="292" t="s">
        <v>129</v>
      </c>
      <c r="AV41" s="292" t="s">
        <v>61</v>
      </c>
      <c r="AW41" s="291">
        <v>3.8000000000000002E-5</v>
      </c>
      <c r="AX41" s="292" t="s">
        <v>67</v>
      </c>
      <c r="AY41" s="292" t="s">
        <v>125</v>
      </c>
      <c r="AZ41" s="292" t="s">
        <v>129</v>
      </c>
      <c r="BA41" s="291">
        <v>3.1100000000000002E-4</v>
      </c>
      <c r="BB41" s="291">
        <v>4.95E-4</v>
      </c>
      <c r="BC41" s="292" t="s">
        <v>129</v>
      </c>
      <c r="BD41" s="292" t="s">
        <v>64</v>
      </c>
      <c r="BE41" s="292" t="s">
        <v>64</v>
      </c>
      <c r="BF41" s="292" t="s">
        <v>64</v>
      </c>
      <c r="BG41" s="291">
        <v>0.02</v>
      </c>
      <c r="BH41" s="291">
        <v>6.2300000000000003E-3</v>
      </c>
      <c r="BI41" s="291">
        <v>6.5799999999999995E-4</v>
      </c>
      <c r="BJ41" s="291">
        <v>4.5800000000000002E-4</v>
      </c>
      <c r="BK41" s="291">
        <v>1.2199999999999999E-3</v>
      </c>
      <c r="BL41" s="292" t="s">
        <v>67</v>
      </c>
      <c r="BM41" s="292" t="s">
        <v>67</v>
      </c>
      <c r="BN41" s="292" t="s">
        <v>67</v>
      </c>
      <c r="BO41" s="292" t="s">
        <v>67</v>
      </c>
      <c r="BP41" s="292" t="s">
        <v>67</v>
      </c>
      <c r="BQ41" s="291">
        <v>1.06E-3</v>
      </c>
      <c r="BR41" s="291">
        <v>1.2600000000000001E-3</v>
      </c>
      <c r="BS41" s="292" t="s">
        <v>329</v>
      </c>
      <c r="BT41" s="292" t="s">
        <v>329</v>
      </c>
      <c r="BU41" s="292" t="s">
        <v>61</v>
      </c>
      <c r="BV41" s="292" t="s">
        <v>125</v>
      </c>
      <c r="BW41" s="291">
        <v>1.5100000000000001E-4</v>
      </c>
      <c r="BX41" s="291">
        <v>2.7500000000000002E-4</v>
      </c>
      <c r="BY41" s="291">
        <v>3.8400000000000001E-4</v>
      </c>
      <c r="BZ41" s="291">
        <v>1.1299999999999999E-3</v>
      </c>
      <c r="CA41" s="291">
        <v>0.01</v>
      </c>
      <c r="CB41" s="292" t="s">
        <v>329</v>
      </c>
      <c r="CC41" s="291">
        <v>3.9700000000000003E-5</v>
      </c>
      <c r="CD41" s="291">
        <v>1.42E-5</v>
      </c>
      <c r="CE41" s="291">
        <v>9.48E-5</v>
      </c>
      <c r="CF41" s="292" t="s">
        <v>67</v>
      </c>
      <c r="CG41" s="291">
        <v>2.5999999999999998E-5</v>
      </c>
      <c r="CH41" s="291">
        <v>2.7399999999999999E-4</v>
      </c>
      <c r="CI41" s="291">
        <v>5.2999999999999998E-4</v>
      </c>
      <c r="CJ41" s="292" t="s">
        <v>125</v>
      </c>
      <c r="CK41" s="291">
        <v>8.3800000000000004E-5</v>
      </c>
      <c r="CL41" s="292" t="s">
        <v>125</v>
      </c>
      <c r="CM41" s="281" t="s">
        <v>11</v>
      </c>
      <c r="CN41" s="192" t="s">
        <v>65</v>
      </c>
      <c r="CO41" s="192" t="s">
        <v>65</v>
      </c>
      <c r="CP41" s="192" t="s">
        <v>141</v>
      </c>
      <c r="CQ41" s="192" t="s">
        <v>66</v>
      </c>
      <c r="CR41" s="192" t="s">
        <v>89</v>
      </c>
      <c r="CS41" s="192" t="s">
        <v>89</v>
      </c>
      <c r="CT41" s="192" t="s">
        <v>89</v>
      </c>
      <c r="CU41" s="192" t="s">
        <v>89</v>
      </c>
      <c r="CV41" s="192" t="s">
        <v>65</v>
      </c>
      <c r="CW41" s="192" t="s">
        <v>65</v>
      </c>
      <c r="CX41" s="192" t="s">
        <v>65</v>
      </c>
      <c r="CY41" s="192" t="s">
        <v>65</v>
      </c>
      <c r="CZ41" s="192" t="s">
        <v>65</v>
      </c>
      <c r="DA41" s="192" t="s">
        <v>65</v>
      </c>
      <c r="DB41" s="192" t="s">
        <v>65</v>
      </c>
      <c r="DC41" s="192" t="s">
        <v>65</v>
      </c>
      <c r="DD41" s="192" t="s">
        <v>141</v>
      </c>
      <c r="DE41" s="192" t="s">
        <v>65</v>
      </c>
      <c r="DF41" s="192" t="s">
        <v>141</v>
      </c>
      <c r="DG41" s="192" t="s">
        <v>141</v>
      </c>
      <c r="DH41" s="192" t="s">
        <v>1207</v>
      </c>
      <c r="DI41" s="192" t="s">
        <v>1207</v>
      </c>
      <c r="DJ41" s="192" t="s">
        <v>66</v>
      </c>
      <c r="DK41" s="192" t="s">
        <v>1207</v>
      </c>
      <c r="DL41" s="192" t="s">
        <v>1207</v>
      </c>
      <c r="DM41" s="192" t="s">
        <v>1207</v>
      </c>
      <c r="DN41" s="192" t="s">
        <v>1207</v>
      </c>
      <c r="DO41" s="192" t="s">
        <v>1207</v>
      </c>
      <c r="DP41" s="192" t="s">
        <v>1207</v>
      </c>
      <c r="DQ41" s="192" t="s">
        <v>1207</v>
      </c>
      <c r="DR41" s="192" t="s">
        <v>1207</v>
      </c>
      <c r="DS41" s="192" t="s">
        <v>1207</v>
      </c>
      <c r="DT41" s="192" t="s">
        <v>1207</v>
      </c>
      <c r="DU41" s="192" t="s">
        <v>122</v>
      </c>
      <c r="DV41" s="192" t="s">
        <v>122</v>
      </c>
      <c r="DW41" s="192" t="s">
        <v>1207</v>
      </c>
      <c r="DX41" s="192" t="s">
        <v>1207</v>
      </c>
      <c r="DY41" s="192" t="s">
        <v>1207</v>
      </c>
      <c r="DZ41" s="192" t="s">
        <v>1207</v>
      </c>
      <c r="EA41" s="192" t="s">
        <v>1207</v>
      </c>
      <c r="EB41" s="192" t="s">
        <v>1207</v>
      </c>
      <c r="EC41" s="192" t="s">
        <v>1207</v>
      </c>
      <c r="ED41" s="192" t="s">
        <v>1207</v>
      </c>
      <c r="EE41" s="192" t="s">
        <v>89</v>
      </c>
      <c r="EF41" s="192" t="s">
        <v>1207</v>
      </c>
      <c r="EG41" s="192" t="s">
        <v>122</v>
      </c>
      <c r="EH41" s="192" t="s">
        <v>1207</v>
      </c>
      <c r="EI41" s="192" t="s">
        <v>122</v>
      </c>
      <c r="EJ41" s="192" t="s">
        <v>1207</v>
      </c>
      <c r="EK41" s="192" t="s">
        <v>1207</v>
      </c>
      <c r="EL41" s="192" t="s">
        <v>65</v>
      </c>
      <c r="EM41" s="192" t="s">
        <v>65</v>
      </c>
      <c r="EN41" s="192" t="s">
        <v>1207</v>
      </c>
      <c r="EO41" s="192" t="s">
        <v>1207</v>
      </c>
      <c r="EP41" s="192" t="s">
        <v>1207</v>
      </c>
      <c r="EQ41" s="192" t="s">
        <v>1207</v>
      </c>
      <c r="ER41" s="192" t="s">
        <v>65</v>
      </c>
      <c r="ES41" s="192" t="s">
        <v>1207</v>
      </c>
      <c r="ET41" s="192" t="s">
        <v>1207</v>
      </c>
      <c r="EU41" s="192" t="s">
        <v>1207</v>
      </c>
      <c r="EV41" s="192" t="s">
        <v>1207</v>
      </c>
      <c r="EW41" s="192" t="s">
        <v>1207</v>
      </c>
      <c r="EX41" s="192" t="s">
        <v>1207</v>
      </c>
      <c r="EY41" s="192" t="s">
        <v>1207</v>
      </c>
      <c r="EZ41" s="192" t="s">
        <v>1207</v>
      </c>
      <c r="FA41" s="192" t="s">
        <v>1207</v>
      </c>
      <c r="FB41" s="192" t="s">
        <v>1207</v>
      </c>
      <c r="FC41" s="192" t="s">
        <v>1207</v>
      </c>
      <c r="FD41" s="192" t="s">
        <v>1207</v>
      </c>
      <c r="FE41" s="192" t="s">
        <v>1207</v>
      </c>
      <c r="FF41" s="192" t="s">
        <v>1207</v>
      </c>
      <c r="FG41" s="192" t="s">
        <v>89</v>
      </c>
      <c r="FH41" s="192" t="s">
        <v>1207</v>
      </c>
      <c r="FI41" s="192" t="s">
        <v>1207</v>
      </c>
      <c r="FJ41" s="192" t="s">
        <v>1207</v>
      </c>
      <c r="FK41" s="192" t="s">
        <v>122</v>
      </c>
      <c r="FL41" s="192" t="s">
        <v>1207</v>
      </c>
      <c r="FM41" s="192" t="s">
        <v>1207</v>
      </c>
      <c r="FN41" s="192" t="s">
        <v>1207</v>
      </c>
      <c r="FO41" s="192" t="s">
        <v>136</v>
      </c>
      <c r="FP41" s="192" t="s">
        <v>1207</v>
      </c>
      <c r="FQ41" s="192" t="s">
        <v>1207</v>
      </c>
      <c r="FR41" s="192" t="s">
        <v>1207</v>
      </c>
      <c r="FS41" s="192" t="s">
        <v>136</v>
      </c>
      <c r="FT41" s="192" t="s">
        <v>1207</v>
      </c>
      <c r="FU41" s="192" t="s">
        <v>136</v>
      </c>
      <c r="FV41" s="192" t="s">
        <v>1207</v>
      </c>
      <c r="FW41" s="192" t="s">
        <v>1207</v>
      </c>
      <c r="FX41" s="192" t="s">
        <v>136</v>
      </c>
      <c r="FY41" s="192" t="s">
        <v>141</v>
      </c>
      <c r="FZ41" s="192" t="s">
        <v>1207</v>
      </c>
      <c r="GA41" s="192" t="s">
        <v>1207</v>
      </c>
      <c r="GB41" s="192" t="s">
        <v>89</v>
      </c>
      <c r="GC41" s="192" t="s">
        <v>89</v>
      </c>
      <c r="GD41" s="192" t="s">
        <v>1207</v>
      </c>
      <c r="GE41" s="192" t="s">
        <v>122</v>
      </c>
      <c r="GF41" s="192" t="s">
        <v>1207</v>
      </c>
      <c r="GG41" s="192" t="s">
        <v>1207</v>
      </c>
      <c r="GH41" s="192" t="s">
        <v>1207</v>
      </c>
      <c r="GI41" s="192" t="s">
        <v>1207</v>
      </c>
      <c r="GJ41" s="192" t="s">
        <v>1207</v>
      </c>
      <c r="GK41" s="192" t="s">
        <v>122</v>
      </c>
      <c r="GL41" s="192" t="s">
        <v>1207</v>
      </c>
      <c r="GM41" s="192" t="s">
        <v>143</v>
      </c>
      <c r="GN41" s="192" t="s">
        <v>1207</v>
      </c>
      <c r="GO41" s="192" t="s">
        <v>1207</v>
      </c>
      <c r="GP41" s="192" t="s">
        <v>122</v>
      </c>
      <c r="GQ41" s="192" t="s">
        <v>1207</v>
      </c>
      <c r="GR41" s="192" t="s">
        <v>122</v>
      </c>
      <c r="GS41" s="192" t="s">
        <v>1207</v>
      </c>
      <c r="GT41" s="192" t="s">
        <v>122</v>
      </c>
      <c r="GU41" s="192" t="s">
        <v>1207</v>
      </c>
      <c r="GV41" s="192" t="s">
        <v>1207</v>
      </c>
      <c r="GW41" s="192" t="s">
        <v>141</v>
      </c>
      <c r="GX41" s="192" t="s">
        <v>1207</v>
      </c>
      <c r="GY41" s="192" t="s">
        <v>1207</v>
      </c>
      <c r="GZ41" s="192" t="s">
        <v>122</v>
      </c>
      <c r="HA41" s="192" t="s">
        <v>1207</v>
      </c>
      <c r="HB41" s="192" t="s">
        <v>89</v>
      </c>
      <c r="HC41" s="192" t="s">
        <v>1207</v>
      </c>
      <c r="HD41" s="192" t="s">
        <v>122</v>
      </c>
      <c r="HE41" s="192" t="s">
        <v>1207</v>
      </c>
      <c r="HF41" s="192" t="s">
        <v>136</v>
      </c>
      <c r="HG41" s="192" t="s">
        <v>1207</v>
      </c>
      <c r="HH41" s="192" t="s">
        <v>1207</v>
      </c>
      <c r="HI41" s="192" t="s">
        <v>1207</v>
      </c>
      <c r="HJ41" s="192" t="s">
        <v>142</v>
      </c>
      <c r="HK41" s="192" t="s">
        <v>1207</v>
      </c>
      <c r="HL41" s="192" t="s">
        <v>89</v>
      </c>
      <c r="HM41" s="192" t="s">
        <v>1207</v>
      </c>
      <c r="HN41" s="192" t="s">
        <v>1207</v>
      </c>
      <c r="HO41" s="192" t="s">
        <v>1207</v>
      </c>
      <c r="HP41" s="192" t="s">
        <v>1207</v>
      </c>
      <c r="HQ41" s="192" t="s">
        <v>122</v>
      </c>
      <c r="HR41" s="192" t="s">
        <v>1207</v>
      </c>
      <c r="HS41" s="192" t="s">
        <v>141</v>
      </c>
      <c r="HT41" s="192" t="s">
        <v>1207</v>
      </c>
      <c r="HU41" s="192" t="s">
        <v>65</v>
      </c>
      <c r="HV41" s="192" t="s">
        <v>1207</v>
      </c>
      <c r="HW41" s="192" t="s">
        <v>143</v>
      </c>
      <c r="HX41" s="192" t="s">
        <v>122</v>
      </c>
      <c r="HY41" s="192" t="s">
        <v>1207</v>
      </c>
      <c r="HZ41" s="192" t="s">
        <v>1207</v>
      </c>
      <c r="IA41" s="192" t="s">
        <v>122</v>
      </c>
      <c r="IB41" s="192" t="s">
        <v>63</v>
      </c>
      <c r="IC41" s="192" t="s">
        <v>1207</v>
      </c>
      <c r="ID41" s="192" t="s">
        <v>1207</v>
      </c>
      <c r="IE41" s="192" t="s">
        <v>542</v>
      </c>
      <c r="IF41" s="192" t="s">
        <v>1207</v>
      </c>
      <c r="IG41" s="192" t="s">
        <v>63</v>
      </c>
      <c r="IH41" s="192" t="s">
        <v>1207</v>
      </c>
      <c r="II41" s="192" t="s">
        <v>143</v>
      </c>
      <c r="IJ41" s="192" t="s">
        <v>1207</v>
      </c>
      <c r="IK41" s="192" t="s">
        <v>1207</v>
      </c>
      <c r="IL41" s="192" t="s">
        <v>89</v>
      </c>
      <c r="IM41" s="192" t="s">
        <v>1207</v>
      </c>
      <c r="IN41" s="192" t="s">
        <v>89</v>
      </c>
      <c r="IO41" s="192" t="s">
        <v>1207</v>
      </c>
      <c r="IP41" s="192" t="s">
        <v>1207</v>
      </c>
      <c r="IQ41" s="192" t="s">
        <v>89</v>
      </c>
      <c r="IR41" s="192" t="s">
        <v>1207</v>
      </c>
      <c r="IS41" s="192" t="s">
        <v>1207</v>
      </c>
      <c r="IT41" s="192" t="s">
        <v>1207</v>
      </c>
      <c r="IU41" s="192" t="s">
        <v>122</v>
      </c>
      <c r="IV41" s="192" t="s">
        <v>1207</v>
      </c>
      <c r="IW41" s="192" t="s">
        <v>1207</v>
      </c>
      <c r="IX41" s="192" t="s">
        <v>1207</v>
      </c>
      <c r="IY41" s="192" t="s">
        <v>89</v>
      </c>
      <c r="IZ41" s="192" t="s">
        <v>1207</v>
      </c>
      <c r="JA41" s="192" t="s">
        <v>1207</v>
      </c>
      <c r="JB41" s="192" t="s">
        <v>143</v>
      </c>
      <c r="JC41" s="192" t="s">
        <v>141</v>
      </c>
      <c r="JD41" s="192" t="s">
        <v>1207</v>
      </c>
      <c r="JE41" s="192" t="s">
        <v>66</v>
      </c>
      <c r="JF41" s="192" t="s">
        <v>1207</v>
      </c>
      <c r="JG41" s="192" t="s">
        <v>136</v>
      </c>
      <c r="JH41" s="192" t="s">
        <v>1207</v>
      </c>
      <c r="JI41" s="192" t="s">
        <v>142</v>
      </c>
      <c r="JJ41" s="192" t="s">
        <v>1207</v>
      </c>
      <c r="JK41" s="192" t="s">
        <v>142</v>
      </c>
      <c r="JL41" s="192" t="s">
        <v>1207</v>
      </c>
      <c r="JM41" s="192" t="s">
        <v>1207</v>
      </c>
      <c r="JN41" s="192" t="s">
        <v>1207</v>
      </c>
      <c r="JO41" s="192" t="s">
        <v>66</v>
      </c>
      <c r="JP41" s="192" t="s">
        <v>1207</v>
      </c>
      <c r="JQ41" s="192" t="s">
        <v>1207</v>
      </c>
      <c r="JR41" s="192" t="s">
        <v>63</v>
      </c>
      <c r="JS41" s="192" t="s">
        <v>66</v>
      </c>
      <c r="JT41" s="192" t="s">
        <v>1207</v>
      </c>
      <c r="JU41" s="192" t="s">
        <v>89</v>
      </c>
      <c r="JV41" s="192" t="s">
        <v>1207</v>
      </c>
      <c r="JW41" s="192" t="s">
        <v>1207</v>
      </c>
      <c r="JX41" s="192" t="s">
        <v>1207</v>
      </c>
      <c r="JY41" s="192" t="s">
        <v>1207</v>
      </c>
      <c r="JZ41" s="192" t="s">
        <v>136</v>
      </c>
      <c r="KA41" s="192" t="s">
        <v>1207</v>
      </c>
      <c r="KB41" s="192" t="s">
        <v>1207</v>
      </c>
      <c r="KC41" s="192" t="s">
        <v>1207</v>
      </c>
      <c r="KD41" s="192" t="s">
        <v>122</v>
      </c>
      <c r="KE41" s="192" t="s">
        <v>1207</v>
      </c>
      <c r="KF41" s="192" t="s">
        <v>122</v>
      </c>
      <c r="KG41" s="192" t="s">
        <v>1207</v>
      </c>
      <c r="KH41" s="192" t="s">
        <v>1207</v>
      </c>
      <c r="KI41" s="192" t="s">
        <v>136</v>
      </c>
    </row>
    <row r="42" spans="1:295" s="16" customFormat="1" ht="15.6" customHeight="1" x14ac:dyDescent="0.2">
      <c r="A42" s="268" t="s">
        <v>1135</v>
      </c>
      <c r="B42" s="269" t="str">
        <f>VLOOKUP(A42,Units!$B$2:$C$230,2,FALSE)</f>
        <v>mg/L</v>
      </c>
      <c r="C42" s="94" t="s">
        <v>1068</v>
      </c>
      <c r="D42" s="291">
        <v>3.2899999999999997E-4</v>
      </c>
      <c r="E42" s="291">
        <v>0.1</v>
      </c>
      <c r="F42" s="175"/>
      <c r="G42" s="174">
        <f>IF(AND(G9&gt;17,G9&lt;=280),10^(0.83*(LOG(G9,10))-2.46)/1000,0.00037)</f>
        <v>3.6999999999999999E-4</v>
      </c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  <c r="AV42" s="175"/>
      <c r="AW42" s="175"/>
      <c r="AX42" s="175"/>
      <c r="AY42" s="175"/>
      <c r="AZ42" s="175"/>
      <c r="BA42" s="175"/>
      <c r="BB42" s="175"/>
      <c r="BC42" s="175"/>
      <c r="BD42" s="175"/>
      <c r="BE42" s="175"/>
      <c r="BF42" s="175"/>
      <c r="BG42" s="175"/>
      <c r="BH42" s="175"/>
      <c r="BI42" s="175"/>
      <c r="BJ42" s="175"/>
      <c r="BK42" s="175"/>
      <c r="BL42" s="175"/>
      <c r="BM42" s="175"/>
      <c r="BN42" s="175"/>
      <c r="BO42" s="175"/>
      <c r="BP42" s="175"/>
      <c r="BQ42" s="175"/>
      <c r="BR42" s="175"/>
      <c r="BS42" s="175"/>
      <c r="BT42" s="175"/>
      <c r="BU42" s="175"/>
      <c r="BV42" s="175"/>
      <c r="BW42" s="175"/>
      <c r="BX42" s="175"/>
      <c r="BY42" s="175"/>
      <c r="BZ42" s="175"/>
      <c r="CA42" s="175"/>
      <c r="CB42" s="175"/>
      <c r="CC42" s="175"/>
      <c r="CD42" s="175"/>
      <c r="CE42" s="175"/>
      <c r="CF42" s="175"/>
      <c r="CG42" s="175"/>
      <c r="CH42" s="175"/>
      <c r="CI42" s="175"/>
      <c r="CJ42" s="175"/>
      <c r="CK42" s="175"/>
      <c r="CL42" s="175"/>
      <c r="CM42" s="281" t="s">
        <v>12</v>
      </c>
      <c r="CN42" s="191">
        <v>9.41E-4</v>
      </c>
      <c r="CO42" s="191">
        <v>7.1299999999999998E-4</v>
      </c>
      <c r="CP42" s="191">
        <v>0.187</v>
      </c>
      <c r="CQ42" s="191">
        <v>0.316</v>
      </c>
      <c r="CR42" s="191">
        <v>2.32E-4</v>
      </c>
      <c r="CS42" s="191">
        <v>3.2499999999999999E-4</v>
      </c>
      <c r="CT42" s="192" t="s">
        <v>134</v>
      </c>
      <c r="CU42" s="192" t="s">
        <v>134</v>
      </c>
      <c r="CV42" s="191">
        <v>4.28E-3</v>
      </c>
      <c r="CW42" s="191">
        <v>5.1799999999999997E-3</v>
      </c>
      <c r="CX42" s="191">
        <v>1.17E-2</v>
      </c>
      <c r="CY42" s="191">
        <v>1.2800000000000001E-2</v>
      </c>
      <c r="CZ42" s="191">
        <v>1.2800000000000001E-2</v>
      </c>
      <c r="DA42" s="191">
        <v>1.23E-2</v>
      </c>
      <c r="DB42" s="191">
        <v>1.23E-2</v>
      </c>
      <c r="DC42" s="191">
        <v>1.1599999999999999E-2</v>
      </c>
      <c r="DD42" s="191">
        <v>0.14399999999999999</v>
      </c>
      <c r="DE42" s="191">
        <v>3.1600000000000003E-2</v>
      </c>
      <c r="DF42" s="191">
        <v>2.5799999999999998E-3</v>
      </c>
      <c r="DG42" s="191">
        <v>0.154</v>
      </c>
      <c r="DH42" s="192" t="s">
        <v>1207</v>
      </c>
      <c r="DI42" s="192" t="s">
        <v>1207</v>
      </c>
      <c r="DJ42" s="191">
        <v>0.20300000000000001</v>
      </c>
      <c r="DK42" s="192" t="s">
        <v>1207</v>
      </c>
      <c r="DL42" s="192" t="s">
        <v>1207</v>
      </c>
      <c r="DM42" s="192" t="s">
        <v>1207</v>
      </c>
      <c r="DN42" s="192" t="s">
        <v>1207</v>
      </c>
      <c r="DO42" s="192" t="s">
        <v>1207</v>
      </c>
      <c r="DP42" s="192" t="s">
        <v>1207</v>
      </c>
      <c r="DQ42" s="192" t="s">
        <v>1207</v>
      </c>
      <c r="DR42" s="192" t="s">
        <v>1207</v>
      </c>
      <c r="DS42" s="192" t="s">
        <v>1207</v>
      </c>
      <c r="DT42" s="192" t="s">
        <v>1207</v>
      </c>
      <c r="DU42" s="191">
        <v>3.48E-3</v>
      </c>
      <c r="DV42" s="191">
        <v>3.19E-4</v>
      </c>
      <c r="DW42" s="192" t="s">
        <v>1207</v>
      </c>
      <c r="DX42" s="192" t="s">
        <v>1207</v>
      </c>
      <c r="DY42" s="192" t="s">
        <v>1207</v>
      </c>
      <c r="DZ42" s="192" t="s">
        <v>1207</v>
      </c>
      <c r="EA42" s="192" t="s">
        <v>1207</v>
      </c>
      <c r="EB42" s="192" t="s">
        <v>1207</v>
      </c>
      <c r="EC42" s="192" t="s">
        <v>1207</v>
      </c>
      <c r="ED42" s="192" t="s">
        <v>1207</v>
      </c>
      <c r="EE42" s="191">
        <v>1.5900000000000001E-2</v>
      </c>
      <c r="EF42" s="192" t="s">
        <v>1207</v>
      </c>
      <c r="EG42" s="191">
        <v>7.7899999999999996E-4</v>
      </c>
      <c r="EH42" s="192" t="s">
        <v>1207</v>
      </c>
      <c r="EI42" s="191">
        <v>1.64E-3</v>
      </c>
      <c r="EJ42" s="192" t="s">
        <v>1207</v>
      </c>
      <c r="EK42" s="192" t="s">
        <v>1207</v>
      </c>
      <c r="EL42" s="191">
        <v>3.7600000000000001E-2</v>
      </c>
      <c r="EM42" s="191">
        <v>5.8099999999999999E-2</v>
      </c>
      <c r="EN42" s="192" t="s">
        <v>1207</v>
      </c>
      <c r="EO42" s="192" t="s">
        <v>1207</v>
      </c>
      <c r="EP42" s="192" t="s">
        <v>1207</v>
      </c>
      <c r="EQ42" s="192" t="s">
        <v>1207</v>
      </c>
      <c r="ER42" s="191">
        <v>2.6999999999999999E-5</v>
      </c>
      <c r="ES42" s="192" t="s">
        <v>1207</v>
      </c>
      <c r="ET42" s="192" t="s">
        <v>1207</v>
      </c>
      <c r="EU42" s="192" t="s">
        <v>1207</v>
      </c>
      <c r="EV42" s="192" t="s">
        <v>1207</v>
      </c>
      <c r="EW42" s="192" t="s">
        <v>1207</v>
      </c>
      <c r="EX42" s="192" t="s">
        <v>1207</v>
      </c>
      <c r="EY42" s="192" t="s">
        <v>1207</v>
      </c>
      <c r="EZ42" s="192" t="s">
        <v>1207</v>
      </c>
      <c r="FA42" s="192" t="s">
        <v>1207</v>
      </c>
      <c r="FB42" s="192" t="s">
        <v>1207</v>
      </c>
      <c r="FC42" s="192" t="s">
        <v>1207</v>
      </c>
      <c r="FD42" s="192" t="s">
        <v>1207</v>
      </c>
      <c r="FE42" s="192" t="s">
        <v>1207</v>
      </c>
      <c r="FF42" s="192" t="s">
        <v>1207</v>
      </c>
      <c r="FG42" s="191">
        <v>1.82E-3</v>
      </c>
      <c r="FH42" s="192" t="s">
        <v>1207</v>
      </c>
      <c r="FI42" s="192" t="s">
        <v>1207</v>
      </c>
      <c r="FJ42" s="192" t="s">
        <v>1207</v>
      </c>
      <c r="FK42" s="191">
        <v>2.22E-4</v>
      </c>
      <c r="FL42" s="192" t="s">
        <v>1207</v>
      </c>
      <c r="FM42" s="192" t="s">
        <v>1207</v>
      </c>
      <c r="FN42" s="192" t="s">
        <v>1207</v>
      </c>
      <c r="FO42" s="191">
        <v>0.622</v>
      </c>
      <c r="FP42" s="192" t="s">
        <v>1207</v>
      </c>
      <c r="FQ42" s="192" t="s">
        <v>1207</v>
      </c>
      <c r="FR42" s="192" t="s">
        <v>1207</v>
      </c>
      <c r="FS42" s="191">
        <v>0.11</v>
      </c>
      <c r="FT42" s="192" t="s">
        <v>1207</v>
      </c>
      <c r="FU42" s="191">
        <v>1.8200000000000001E-2</v>
      </c>
      <c r="FV42" s="192" t="s">
        <v>1207</v>
      </c>
      <c r="FW42" s="192" t="s">
        <v>1207</v>
      </c>
      <c r="FX42" s="191">
        <v>5.7500000000000002E-2</v>
      </c>
      <c r="FY42" s="191">
        <v>2.7300000000000001E-2</v>
      </c>
      <c r="FZ42" s="192" t="s">
        <v>1207</v>
      </c>
      <c r="GA42" s="192" t="s">
        <v>1207</v>
      </c>
      <c r="GB42" s="192" t="s">
        <v>134</v>
      </c>
      <c r="GC42" s="192" t="s">
        <v>134</v>
      </c>
      <c r="GD42" s="192" t="s">
        <v>1207</v>
      </c>
      <c r="GE42" s="191">
        <v>2.3099999999999999E-5</v>
      </c>
      <c r="GF42" s="192" t="s">
        <v>1207</v>
      </c>
      <c r="GG42" s="192" t="s">
        <v>1207</v>
      </c>
      <c r="GH42" s="192" t="s">
        <v>1207</v>
      </c>
      <c r="GI42" s="192" t="s">
        <v>1207</v>
      </c>
      <c r="GJ42" s="192" t="s">
        <v>1207</v>
      </c>
      <c r="GK42" s="191">
        <v>2.27E-5</v>
      </c>
      <c r="GL42" s="192" t="s">
        <v>1207</v>
      </c>
      <c r="GM42" s="191">
        <v>6.93E-2</v>
      </c>
      <c r="GN42" s="192" t="s">
        <v>1207</v>
      </c>
      <c r="GO42" s="192" t="s">
        <v>1207</v>
      </c>
      <c r="GP42" s="191">
        <v>9.3000000000000007E-6</v>
      </c>
      <c r="GQ42" s="192" t="s">
        <v>1207</v>
      </c>
      <c r="GR42" s="191">
        <v>1.9000000000000001E-4</v>
      </c>
      <c r="GS42" s="192" t="s">
        <v>1207</v>
      </c>
      <c r="GT42" s="191">
        <v>3.9799999999999998E-5</v>
      </c>
      <c r="GU42" s="192" t="s">
        <v>1207</v>
      </c>
      <c r="GV42" s="192" t="s">
        <v>1207</v>
      </c>
      <c r="GW42" s="191">
        <v>6.7400000000000002E-2</v>
      </c>
      <c r="GX42" s="192" t="s">
        <v>1207</v>
      </c>
      <c r="GY42" s="192" t="s">
        <v>1207</v>
      </c>
      <c r="GZ42" s="191">
        <v>4.6899999999999997E-3</v>
      </c>
      <c r="HA42" s="192" t="s">
        <v>1207</v>
      </c>
      <c r="HB42" s="191">
        <v>7.4099999999999999E-3</v>
      </c>
      <c r="HC42" s="192" t="s">
        <v>1207</v>
      </c>
      <c r="HD42" s="191">
        <v>7.3200000000000001E-3</v>
      </c>
      <c r="HE42" s="192" t="s">
        <v>1207</v>
      </c>
      <c r="HF42" s="191">
        <v>0.11700000000000001</v>
      </c>
      <c r="HG42" s="192" t="s">
        <v>1207</v>
      </c>
      <c r="HH42" s="192" t="s">
        <v>1207</v>
      </c>
      <c r="HI42" s="192" t="s">
        <v>1207</v>
      </c>
      <c r="HJ42" s="191">
        <v>5.58</v>
      </c>
      <c r="HK42" s="192" t="s">
        <v>1207</v>
      </c>
      <c r="HL42" s="191">
        <v>2.2800000000000001E-2</v>
      </c>
      <c r="HM42" s="192" t="s">
        <v>1207</v>
      </c>
      <c r="HN42" s="192" t="s">
        <v>1207</v>
      </c>
      <c r="HO42" s="192" t="s">
        <v>1207</v>
      </c>
      <c r="HP42" s="192" t="s">
        <v>1207</v>
      </c>
      <c r="HQ42" s="191">
        <v>2.5500000000000002E-4</v>
      </c>
      <c r="HR42" s="192" t="s">
        <v>1207</v>
      </c>
      <c r="HS42" s="191">
        <v>5.3499999999999999E-2</v>
      </c>
      <c r="HT42" s="192" t="s">
        <v>1207</v>
      </c>
      <c r="HU42" s="191">
        <v>0.159</v>
      </c>
      <c r="HV42" s="192" t="s">
        <v>1207</v>
      </c>
      <c r="HW42" s="191">
        <v>7.6600000000000001E-2</v>
      </c>
      <c r="HX42" s="191">
        <v>4.1700000000000001E-3</v>
      </c>
      <c r="HY42" s="192" t="s">
        <v>1207</v>
      </c>
      <c r="HZ42" s="192" t="s">
        <v>1207</v>
      </c>
      <c r="IA42" s="191">
        <v>3.63E-3</v>
      </c>
      <c r="IB42" s="191">
        <v>0.154</v>
      </c>
      <c r="IC42" s="192" t="s">
        <v>1207</v>
      </c>
      <c r="ID42" s="192" t="s">
        <v>1207</v>
      </c>
      <c r="IE42" s="191">
        <v>44.3</v>
      </c>
      <c r="IF42" s="192" t="s">
        <v>1207</v>
      </c>
      <c r="IG42" s="191">
        <v>1</v>
      </c>
      <c r="IH42" s="192" t="s">
        <v>1207</v>
      </c>
      <c r="II42" s="191">
        <v>7.0699999999999999E-2</v>
      </c>
      <c r="IJ42" s="192" t="s">
        <v>1207</v>
      </c>
      <c r="IK42" s="192" t="s">
        <v>1207</v>
      </c>
      <c r="IL42" s="191">
        <v>1.8699999999999999E-3</v>
      </c>
      <c r="IM42" s="192" t="s">
        <v>1207</v>
      </c>
      <c r="IN42" s="191">
        <v>4.0099999999999999E-4</v>
      </c>
      <c r="IO42" s="192" t="s">
        <v>1207</v>
      </c>
      <c r="IP42" s="192" t="s">
        <v>1207</v>
      </c>
      <c r="IQ42" s="191">
        <v>1.26E-4</v>
      </c>
      <c r="IR42" s="192" t="s">
        <v>1207</v>
      </c>
      <c r="IS42" s="192" t="s">
        <v>1207</v>
      </c>
      <c r="IT42" s="192" t="s">
        <v>1207</v>
      </c>
      <c r="IU42" s="191">
        <v>3.4499999999999999E-3</v>
      </c>
      <c r="IV42" s="192" t="s">
        <v>1207</v>
      </c>
      <c r="IW42" s="192" t="s">
        <v>1207</v>
      </c>
      <c r="IX42" s="192" t="s">
        <v>1207</v>
      </c>
      <c r="IY42" s="191">
        <v>7.8999999999999996E-5</v>
      </c>
      <c r="IZ42" s="192" t="s">
        <v>1207</v>
      </c>
      <c r="JA42" s="192" t="s">
        <v>1207</v>
      </c>
      <c r="JB42" s="191">
        <v>0.129</v>
      </c>
      <c r="JC42" s="191">
        <v>0.159</v>
      </c>
      <c r="JD42" s="192" t="s">
        <v>1207</v>
      </c>
      <c r="JE42" s="191">
        <v>8.7400000000000005E-2</v>
      </c>
      <c r="JF42" s="192" t="s">
        <v>1207</v>
      </c>
      <c r="JG42" s="191">
        <v>0.193</v>
      </c>
      <c r="JH42" s="192" t="s">
        <v>1207</v>
      </c>
      <c r="JI42" s="191">
        <v>9.73</v>
      </c>
      <c r="JJ42" s="192" t="s">
        <v>1207</v>
      </c>
      <c r="JK42" s="191">
        <v>4.84</v>
      </c>
      <c r="JL42" s="192" t="s">
        <v>1207</v>
      </c>
      <c r="JM42" s="192" t="s">
        <v>1207</v>
      </c>
      <c r="JN42" s="192" t="s">
        <v>1207</v>
      </c>
      <c r="JO42" s="191">
        <v>0.47099999999999997</v>
      </c>
      <c r="JP42" s="192" t="s">
        <v>1207</v>
      </c>
      <c r="JQ42" s="192" t="s">
        <v>1207</v>
      </c>
      <c r="JR42" s="191">
        <v>0.109</v>
      </c>
      <c r="JS42" s="191">
        <v>0.184</v>
      </c>
      <c r="JT42" s="192" t="s">
        <v>1207</v>
      </c>
      <c r="JU42" s="191">
        <v>1.2E-5</v>
      </c>
      <c r="JV42" s="192" t="s">
        <v>1207</v>
      </c>
      <c r="JW42" s="192" t="s">
        <v>1207</v>
      </c>
      <c r="JX42" s="192" t="s">
        <v>1207</v>
      </c>
      <c r="JY42" s="192" t="s">
        <v>1207</v>
      </c>
      <c r="JZ42" s="191">
        <v>0.66300000000000003</v>
      </c>
      <c r="KA42" s="192" t="s">
        <v>1207</v>
      </c>
      <c r="KB42" s="192" t="s">
        <v>1207</v>
      </c>
      <c r="KC42" s="192" t="s">
        <v>1207</v>
      </c>
      <c r="KD42" s="191">
        <v>1.8899999999999999E-5</v>
      </c>
      <c r="KE42" s="192" t="s">
        <v>1207</v>
      </c>
      <c r="KF42" s="191">
        <v>7.1999999999999997E-6</v>
      </c>
      <c r="KG42" s="192" t="s">
        <v>1207</v>
      </c>
      <c r="KH42" s="192" t="s">
        <v>1207</v>
      </c>
      <c r="KI42" s="191">
        <v>0.158</v>
      </c>
    </row>
    <row r="43" spans="1:295" s="16" customFormat="1" ht="12" hidden="1" x14ac:dyDescent="0.2">
      <c r="A43" s="11" t="s">
        <v>1039</v>
      </c>
      <c r="B43" s="173"/>
      <c r="C43" s="79"/>
      <c r="D43" s="174">
        <f>IF(AND(D10&gt;17,D10&lt;=280),10^(0.83*(LOG(D10,10))-2.46)/1000,0.00037)</f>
        <v>3.6999999999999999E-4</v>
      </c>
      <c r="E43" s="174">
        <f>IF(AND(E10&gt;17,E10&lt;=280),10^(0.83*(LOG(E10,10))-2.46)/1000,0.00037)</f>
        <v>3.6999999999999999E-4</v>
      </c>
      <c r="F43" s="291">
        <v>398</v>
      </c>
      <c r="G43" s="291">
        <v>444</v>
      </c>
      <c r="H43" s="291">
        <v>298</v>
      </c>
      <c r="I43" s="291">
        <v>695</v>
      </c>
      <c r="J43" s="291">
        <v>579</v>
      </c>
      <c r="K43" s="291">
        <v>94.9</v>
      </c>
      <c r="L43" s="291">
        <v>247</v>
      </c>
      <c r="M43" s="292" t="s">
        <v>61</v>
      </c>
      <c r="N43" s="291">
        <v>258</v>
      </c>
      <c r="O43" s="291">
        <v>99.6</v>
      </c>
      <c r="P43" s="291">
        <v>81.3</v>
      </c>
      <c r="Q43" s="291">
        <v>167</v>
      </c>
      <c r="R43" s="291">
        <v>180</v>
      </c>
      <c r="S43" s="291">
        <v>106</v>
      </c>
      <c r="T43" s="291">
        <v>108</v>
      </c>
      <c r="U43" s="291">
        <v>42.7</v>
      </c>
      <c r="V43" s="291">
        <v>46.4</v>
      </c>
      <c r="W43" s="291">
        <v>42.2</v>
      </c>
      <c r="X43" s="291">
        <v>79.3</v>
      </c>
      <c r="Y43" s="291">
        <v>70.7</v>
      </c>
      <c r="Z43" s="291">
        <v>78.099999999999994</v>
      </c>
      <c r="AA43" s="291">
        <v>92.7</v>
      </c>
      <c r="AB43" s="291">
        <v>437</v>
      </c>
      <c r="AC43" s="291">
        <v>438</v>
      </c>
      <c r="AD43" s="291">
        <v>185</v>
      </c>
      <c r="AE43" s="291">
        <v>139</v>
      </c>
      <c r="AF43" s="291">
        <v>432</v>
      </c>
      <c r="AG43" s="291">
        <v>508</v>
      </c>
      <c r="AH43" s="291">
        <v>513</v>
      </c>
      <c r="AI43" s="291">
        <v>407</v>
      </c>
      <c r="AJ43" s="291">
        <v>277</v>
      </c>
      <c r="AK43" s="291">
        <v>119</v>
      </c>
      <c r="AL43" s="291">
        <v>66.8</v>
      </c>
      <c r="AM43" s="291">
        <v>207</v>
      </c>
      <c r="AN43" s="292" t="s">
        <v>61</v>
      </c>
      <c r="AO43" s="291">
        <v>168</v>
      </c>
      <c r="AP43" s="291">
        <v>218</v>
      </c>
      <c r="AQ43" s="291">
        <v>410</v>
      </c>
      <c r="AR43" s="291">
        <v>384</v>
      </c>
      <c r="AS43" s="291">
        <v>83</v>
      </c>
      <c r="AT43" s="291">
        <v>118</v>
      </c>
      <c r="AU43" s="291">
        <v>277</v>
      </c>
      <c r="AV43" s="292" t="s">
        <v>61</v>
      </c>
      <c r="AW43" s="291">
        <v>353</v>
      </c>
      <c r="AX43" s="291">
        <v>233</v>
      </c>
      <c r="AY43" s="291">
        <v>517</v>
      </c>
      <c r="AZ43" s="291">
        <v>391</v>
      </c>
      <c r="BA43" s="291">
        <v>299</v>
      </c>
      <c r="BB43" s="291">
        <v>305</v>
      </c>
      <c r="BC43" s="291">
        <v>391</v>
      </c>
      <c r="BD43" s="291">
        <v>439</v>
      </c>
      <c r="BE43" s="291">
        <v>430</v>
      </c>
      <c r="BF43" s="291">
        <v>427</v>
      </c>
      <c r="BG43" s="291">
        <v>418</v>
      </c>
      <c r="BH43" s="291">
        <v>444</v>
      </c>
      <c r="BI43" s="291">
        <v>298</v>
      </c>
      <c r="BJ43" s="291">
        <v>157</v>
      </c>
      <c r="BK43" s="291">
        <v>161</v>
      </c>
      <c r="BL43" s="291">
        <v>188</v>
      </c>
      <c r="BM43" s="291">
        <v>253</v>
      </c>
      <c r="BN43" s="291">
        <v>24.8</v>
      </c>
      <c r="BO43" s="291">
        <v>16.2</v>
      </c>
      <c r="BP43" s="291">
        <v>304</v>
      </c>
      <c r="BQ43" s="291">
        <v>364</v>
      </c>
      <c r="BR43" s="291">
        <v>420</v>
      </c>
      <c r="BS43" s="291">
        <v>696</v>
      </c>
      <c r="BT43" s="291">
        <v>706</v>
      </c>
      <c r="BU43" s="292" t="s">
        <v>61</v>
      </c>
      <c r="BV43" s="291">
        <v>716</v>
      </c>
      <c r="BW43" s="291">
        <v>610</v>
      </c>
      <c r="BX43" s="291">
        <v>723</v>
      </c>
      <c r="BY43" s="291">
        <v>319</v>
      </c>
      <c r="BZ43" s="291">
        <v>161</v>
      </c>
      <c r="CA43" s="291">
        <v>418</v>
      </c>
      <c r="CB43" s="291">
        <v>690</v>
      </c>
      <c r="CC43" s="291">
        <v>62.7</v>
      </c>
      <c r="CD43" s="291">
        <v>69</v>
      </c>
      <c r="CE43" s="291">
        <v>86.3</v>
      </c>
      <c r="CF43" s="291">
        <v>134</v>
      </c>
      <c r="CG43" s="291">
        <v>300</v>
      </c>
      <c r="CH43" s="291">
        <v>292</v>
      </c>
      <c r="CI43" s="291">
        <v>394</v>
      </c>
      <c r="CJ43" s="291">
        <v>501</v>
      </c>
      <c r="CK43" s="291">
        <v>89.3</v>
      </c>
      <c r="CL43" s="291">
        <v>507</v>
      </c>
      <c r="CM43" s="298" t="s">
        <v>1039</v>
      </c>
      <c r="CN43" s="174">
        <f>IF(AND(CN10&gt;17,CN10&lt;=280),10^(0.83*(LOG(CN10,10))-2.46)/1000,0.00037)</f>
        <v>3.6999999999999999E-4</v>
      </c>
      <c r="CO43" s="174">
        <f t="shared" ref="CO43:EE43" si="4">IF(AND(CO10&gt;17,CO10&lt;=280),10^(0.83*(LOG(CO10,10))-2.46)/1000,0.00037)</f>
        <v>3.6999999999999999E-4</v>
      </c>
      <c r="CP43" s="174">
        <f t="shared" si="4"/>
        <v>3.6999999999999999E-4</v>
      </c>
      <c r="CQ43" s="174">
        <f t="shared" si="4"/>
        <v>3.6999999999999999E-4</v>
      </c>
      <c r="CR43" s="174">
        <f t="shared" si="4"/>
        <v>3.6999999999999999E-4</v>
      </c>
      <c r="CS43" s="174">
        <f t="shared" si="4"/>
        <v>3.6999999999999999E-4</v>
      </c>
      <c r="CT43" s="174">
        <f t="shared" si="4"/>
        <v>3.6999999999999999E-4</v>
      </c>
      <c r="CU43" s="174">
        <f t="shared" si="4"/>
        <v>3.6999999999999999E-4</v>
      </c>
      <c r="CV43" s="174">
        <f t="shared" si="4"/>
        <v>3.6999999999999999E-4</v>
      </c>
      <c r="CW43" s="174">
        <f t="shared" si="4"/>
        <v>3.6999999999999999E-4</v>
      </c>
      <c r="CX43" s="174">
        <f t="shared" si="4"/>
        <v>3.6999999999999999E-4</v>
      </c>
      <c r="CY43" s="174">
        <f t="shared" si="4"/>
        <v>3.6999999999999999E-4</v>
      </c>
      <c r="CZ43" s="174">
        <f t="shared" si="4"/>
        <v>3.6999999999999999E-4</v>
      </c>
      <c r="DA43" s="174">
        <f t="shared" si="4"/>
        <v>3.6999999999999999E-4</v>
      </c>
      <c r="DB43" s="174">
        <f t="shared" si="4"/>
        <v>3.6999999999999999E-4</v>
      </c>
      <c r="DC43" s="174">
        <f t="shared" si="4"/>
        <v>3.6999999999999999E-4</v>
      </c>
      <c r="DD43" s="174">
        <f t="shared" si="4"/>
        <v>3.6999999999999999E-4</v>
      </c>
      <c r="DE43" s="174">
        <f t="shared" si="4"/>
        <v>3.6999999999999999E-4</v>
      </c>
      <c r="DF43" s="174">
        <f t="shared" si="4"/>
        <v>3.6999999999999999E-4</v>
      </c>
      <c r="DG43" s="8">
        <f t="shared" si="4"/>
        <v>3.6999999999999999E-4</v>
      </c>
      <c r="DH43" s="8">
        <f t="shared" si="4"/>
        <v>3.6999999999999999E-4</v>
      </c>
      <c r="DI43" s="8">
        <f t="shared" si="4"/>
        <v>3.6999999999999999E-4</v>
      </c>
      <c r="DJ43" s="8">
        <f t="shared" si="4"/>
        <v>3.6999999999999999E-4</v>
      </c>
      <c r="DK43" s="8">
        <f t="shared" si="4"/>
        <v>3.6999999999999999E-4</v>
      </c>
      <c r="DL43" s="8">
        <f t="shared" si="4"/>
        <v>3.6999999999999999E-4</v>
      </c>
      <c r="DM43" s="8">
        <f t="shared" si="4"/>
        <v>3.6999999999999999E-4</v>
      </c>
      <c r="DN43" s="8">
        <f t="shared" si="4"/>
        <v>3.6999999999999999E-4</v>
      </c>
      <c r="DO43" s="8">
        <f t="shared" si="4"/>
        <v>3.6999999999999999E-4</v>
      </c>
      <c r="DP43" s="8">
        <f t="shared" si="4"/>
        <v>3.6999999999999999E-4</v>
      </c>
      <c r="DQ43" s="8">
        <f t="shared" si="4"/>
        <v>3.6999999999999999E-4</v>
      </c>
      <c r="DR43" s="8">
        <f t="shared" si="4"/>
        <v>3.6999999999999999E-4</v>
      </c>
      <c r="DS43" s="8">
        <f t="shared" si="4"/>
        <v>3.6999999999999999E-4</v>
      </c>
      <c r="DT43" s="8">
        <f t="shared" si="4"/>
        <v>3.6999999999999999E-4</v>
      </c>
      <c r="DU43" s="8">
        <f t="shared" si="4"/>
        <v>3.6999999999999999E-4</v>
      </c>
      <c r="DV43" s="8">
        <f t="shared" si="4"/>
        <v>3.4356742885900731E-4</v>
      </c>
      <c r="DW43" s="8">
        <f t="shared" si="4"/>
        <v>3.6999999999999999E-4</v>
      </c>
      <c r="DX43" s="8">
        <f t="shared" si="4"/>
        <v>3.6999999999999999E-4</v>
      </c>
      <c r="DY43" s="8">
        <f t="shared" si="4"/>
        <v>3.6999999999999999E-4</v>
      </c>
      <c r="DZ43" s="8">
        <f t="shared" si="4"/>
        <v>3.6999999999999999E-4</v>
      </c>
      <c r="EA43" s="8">
        <f t="shared" si="4"/>
        <v>3.6999999999999999E-4</v>
      </c>
      <c r="EB43" s="8">
        <f t="shared" si="4"/>
        <v>3.6999999999999999E-4</v>
      </c>
      <c r="EC43" s="8">
        <f t="shared" si="4"/>
        <v>3.6999999999999999E-4</v>
      </c>
      <c r="ED43" s="8">
        <f t="shared" si="4"/>
        <v>3.6999999999999999E-4</v>
      </c>
      <c r="EE43" s="8">
        <f t="shared" si="4"/>
        <v>3.6999999999999999E-4</v>
      </c>
      <c r="EF43" s="8">
        <f t="shared" ref="EF43:GQ43" si="5">IF(AND(EF10&gt;17,EF10&lt;=280),10^(0.83*(LOG(EF10,10))-2.46)/1000,0.00037)</f>
        <v>3.6999999999999999E-4</v>
      </c>
      <c r="EG43" s="8">
        <f t="shared" si="5"/>
        <v>3.6999999999999999E-4</v>
      </c>
      <c r="EH43" s="8">
        <f t="shared" si="5"/>
        <v>3.6999999999999999E-4</v>
      </c>
      <c r="EI43" s="8">
        <f t="shared" si="5"/>
        <v>2.7235792690844928E-4</v>
      </c>
      <c r="EJ43" s="8">
        <f t="shared" si="5"/>
        <v>3.6999999999999999E-4</v>
      </c>
      <c r="EK43" s="8">
        <f t="shared" si="5"/>
        <v>3.6999999999999999E-4</v>
      </c>
      <c r="EL43" s="8">
        <f t="shared" si="5"/>
        <v>3.6999999999999999E-4</v>
      </c>
      <c r="EM43" s="8">
        <f t="shared" si="5"/>
        <v>3.6999999999999999E-4</v>
      </c>
      <c r="EN43" s="8">
        <f t="shared" si="5"/>
        <v>3.6999999999999999E-4</v>
      </c>
      <c r="EO43" s="8">
        <f t="shared" si="5"/>
        <v>3.6999999999999999E-4</v>
      </c>
      <c r="EP43" s="8">
        <f t="shared" si="5"/>
        <v>3.6999999999999999E-4</v>
      </c>
      <c r="EQ43" s="8">
        <f t="shared" si="5"/>
        <v>3.6999999999999999E-4</v>
      </c>
      <c r="ER43" s="8">
        <f t="shared" si="5"/>
        <v>3.6999999999999999E-4</v>
      </c>
      <c r="ES43" s="8">
        <f t="shared" si="5"/>
        <v>3.6999999999999999E-4</v>
      </c>
      <c r="ET43" s="8">
        <f t="shared" si="5"/>
        <v>3.6999999999999999E-4</v>
      </c>
      <c r="EU43" s="8">
        <f t="shared" si="5"/>
        <v>3.6999999999999999E-4</v>
      </c>
      <c r="EV43" s="8">
        <f t="shared" si="5"/>
        <v>3.6999999999999999E-4</v>
      </c>
      <c r="EW43" s="8">
        <f t="shared" si="5"/>
        <v>3.6999999999999999E-4</v>
      </c>
      <c r="EX43" s="8">
        <f t="shared" si="5"/>
        <v>3.6999999999999999E-4</v>
      </c>
      <c r="EY43" s="8">
        <f t="shared" si="5"/>
        <v>3.6999999999999999E-4</v>
      </c>
      <c r="EZ43" s="8">
        <f t="shared" si="5"/>
        <v>3.6999999999999999E-4</v>
      </c>
      <c r="FA43" s="8">
        <f t="shared" si="5"/>
        <v>3.6999999999999999E-4</v>
      </c>
      <c r="FB43" s="8">
        <f t="shared" si="5"/>
        <v>3.6999999999999999E-4</v>
      </c>
      <c r="FC43" s="8">
        <f t="shared" si="5"/>
        <v>3.6999999999999999E-4</v>
      </c>
      <c r="FD43" s="8">
        <f t="shared" si="5"/>
        <v>3.6999999999999999E-4</v>
      </c>
      <c r="FE43" s="8">
        <f t="shared" si="5"/>
        <v>3.6999999999999999E-4</v>
      </c>
      <c r="FF43" s="8">
        <f t="shared" si="5"/>
        <v>3.6999999999999999E-4</v>
      </c>
      <c r="FG43" s="8">
        <f t="shared" si="5"/>
        <v>3.6999999999999999E-4</v>
      </c>
      <c r="FH43" s="8">
        <f t="shared" si="5"/>
        <v>3.6999999999999999E-4</v>
      </c>
      <c r="FI43" s="8">
        <f t="shared" si="5"/>
        <v>3.6999999999999999E-4</v>
      </c>
      <c r="FJ43" s="8">
        <f t="shared" si="5"/>
        <v>3.6999999999999999E-4</v>
      </c>
      <c r="FK43" s="8">
        <f t="shared" si="5"/>
        <v>3.547572333510623E-4</v>
      </c>
      <c r="FL43" s="8">
        <f t="shared" si="5"/>
        <v>3.6999999999999999E-4</v>
      </c>
      <c r="FM43" s="8">
        <f t="shared" si="5"/>
        <v>3.6999999999999999E-4</v>
      </c>
      <c r="FN43" s="8">
        <f t="shared" si="5"/>
        <v>3.6999999999999999E-4</v>
      </c>
      <c r="FO43" s="8">
        <f t="shared" si="5"/>
        <v>3.6999999999999999E-4</v>
      </c>
      <c r="FP43" s="8">
        <f t="shared" si="5"/>
        <v>3.6999999999999999E-4</v>
      </c>
      <c r="FQ43" s="8">
        <f t="shared" si="5"/>
        <v>3.6999999999999999E-4</v>
      </c>
      <c r="FR43" s="8">
        <f t="shared" si="5"/>
        <v>3.6999999999999999E-4</v>
      </c>
      <c r="FS43" s="8">
        <f t="shared" si="5"/>
        <v>3.6999999999999999E-4</v>
      </c>
      <c r="FT43" s="8">
        <f t="shared" si="5"/>
        <v>3.6999999999999999E-4</v>
      </c>
      <c r="FU43" s="8">
        <f t="shared" si="5"/>
        <v>3.6999999999999999E-4</v>
      </c>
      <c r="FV43" s="8">
        <f t="shared" si="5"/>
        <v>3.6999999999999999E-4</v>
      </c>
      <c r="FW43" s="8">
        <f t="shared" si="5"/>
        <v>3.6999999999999999E-4</v>
      </c>
      <c r="FX43" s="8">
        <f t="shared" si="5"/>
        <v>3.6999999999999999E-4</v>
      </c>
      <c r="FY43" s="8">
        <f t="shared" si="5"/>
        <v>3.6999999999999999E-4</v>
      </c>
      <c r="FZ43" s="8">
        <f t="shared" si="5"/>
        <v>3.6999999999999999E-4</v>
      </c>
      <c r="GA43" s="8">
        <f t="shared" si="5"/>
        <v>3.6999999999999999E-4</v>
      </c>
      <c r="GB43" s="8">
        <f t="shared" si="5"/>
        <v>3.6999999999999999E-4</v>
      </c>
      <c r="GC43" s="8">
        <f t="shared" si="5"/>
        <v>3.6999999999999999E-4</v>
      </c>
      <c r="GD43" s="8">
        <f t="shared" si="5"/>
        <v>3.6999999999999999E-4</v>
      </c>
      <c r="GE43" s="8">
        <f t="shared" si="5"/>
        <v>3.6999999999999999E-4</v>
      </c>
      <c r="GF43" s="8">
        <f t="shared" si="5"/>
        <v>3.6999999999999999E-4</v>
      </c>
      <c r="GG43" s="8">
        <f t="shared" si="5"/>
        <v>3.6999999999999999E-4</v>
      </c>
      <c r="GH43" s="8">
        <f t="shared" si="5"/>
        <v>3.6999999999999999E-4</v>
      </c>
      <c r="GI43" s="8">
        <f t="shared" si="5"/>
        <v>3.6999999999999999E-4</v>
      </c>
      <c r="GJ43" s="8">
        <f t="shared" si="5"/>
        <v>3.6999999999999999E-4</v>
      </c>
      <c r="GK43" s="8">
        <f t="shared" si="5"/>
        <v>3.6999999999999999E-4</v>
      </c>
      <c r="GL43" s="8">
        <f t="shared" si="5"/>
        <v>3.6999999999999999E-4</v>
      </c>
      <c r="GM43" s="8">
        <f t="shared" si="5"/>
        <v>3.6999999999999999E-4</v>
      </c>
      <c r="GN43" s="8">
        <f t="shared" si="5"/>
        <v>3.6999999999999999E-4</v>
      </c>
      <c r="GO43" s="8">
        <f t="shared" si="5"/>
        <v>3.6999999999999999E-4</v>
      </c>
      <c r="GP43" s="8">
        <f t="shared" si="5"/>
        <v>3.3569005189007165E-4</v>
      </c>
      <c r="GQ43" s="8">
        <f t="shared" si="5"/>
        <v>3.6999999999999999E-4</v>
      </c>
      <c r="GR43" s="8">
        <f t="shared" ref="GR43:JC43" si="6">IF(AND(GR10&gt;17,GR10&lt;=280),10^(0.83*(LOG(GR10,10))-2.46)/1000,0.00037)</f>
        <v>3.6999999999999999E-4</v>
      </c>
      <c r="GS43" s="8">
        <f t="shared" si="6"/>
        <v>3.6999999999999999E-4</v>
      </c>
      <c r="GT43" s="8">
        <f t="shared" si="6"/>
        <v>3.6999999999999999E-4</v>
      </c>
      <c r="GU43" s="8">
        <f t="shared" si="6"/>
        <v>3.6999999999999999E-4</v>
      </c>
      <c r="GV43" s="8">
        <f t="shared" si="6"/>
        <v>3.6999999999999999E-4</v>
      </c>
      <c r="GW43" s="8">
        <f t="shared" si="6"/>
        <v>3.6999999999999999E-4</v>
      </c>
      <c r="GX43" s="8">
        <f t="shared" si="6"/>
        <v>3.6999999999999999E-4</v>
      </c>
      <c r="GY43" s="8">
        <f t="shared" si="6"/>
        <v>3.6999999999999999E-4</v>
      </c>
      <c r="GZ43" s="8">
        <f t="shared" si="6"/>
        <v>3.6999999999999999E-4</v>
      </c>
      <c r="HA43" s="8">
        <f t="shared" si="6"/>
        <v>3.6999999999999999E-4</v>
      </c>
      <c r="HB43" s="8">
        <f t="shared" si="6"/>
        <v>3.6999999999999999E-4</v>
      </c>
      <c r="HC43" s="8">
        <f t="shared" si="6"/>
        <v>3.6999999999999999E-4</v>
      </c>
      <c r="HD43" s="8">
        <f t="shared" si="6"/>
        <v>3.6999999999999999E-4</v>
      </c>
      <c r="HE43" s="8">
        <f t="shared" si="6"/>
        <v>3.6999999999999999E-4</v>
      </c>
      <c r="HF43" s="8">
        <f t="shared" si="6"/>
        <v>3.6999999999999999E-4</v>
      </c>
      <c r="HG43" s="8">
        <f t="shared" si="6"/>
        <v>3.6999999999999999E-4</v>
      </c>
      <c r="HH43" s="8">
        <f t="shared" si="6"/>
        <v>3.6999999999999999E-4</v>
      </c>
      <c r="HI43" s="8">
        <f t="shared" si="6"/>
        <v>3.6999999999999999E-4</v>
      </c>
      <c r="HJ43" s="8">
        <f t="shared" si="6"/>
        <v>3.6999999999999999E-4</v>
      </c>
      <c r="HK43" s="8">
        <f t="shared" si="6"/>
        <v>3.6999999999999999E-4</v>
      </c>
      <c r="HL43" s="8">
        <f t="shared" si="6"/>
        <v>3.6999999999999999E-4</v>
      </c>
      <c r="HM43" s="8">
        <f t="shared" si="6"/>
        <v>3.6999999999999999E-4</v>
      </c>
      <c r="HN43" s="8">
        <f t="shared" si="6"/>
        <v>3.6999999999999999E-4</v>
      </c>
      <c r="HO43" s="8">
        <f t="shared" si="6"/>
        <v>3.6999999999999999E-4</v>
      </c>
      <c r="HP43" s="8">
        <f t="shared" si="6"/>
        <v>3.6999999999999999E-4</v>
      </c>
      <c r="HQ43" s="8">
        <f t="shared" si="6"/>
        <v>1.3046273576326406E-4</v>
      </c>
      <c r="HR43" s="8">
        <f t="shared" si="6"/>
        <v>3.6999999999999999E-4</v>
      </c>
      <c r="HS43" s="8">
        <f t="shared" si="6"/>
        <v>3.6999999999999999E-4</v>
      </c>
      <c r="HT43" s="8">
        <f t="shared" si="6"/>
        <v>3.6999999999999999E-4</v>
      </c>
      <c r="HU43" s="8">
        <f t="shared" si="6"/>
        <v>3.6999999999999999E-4</v>
      </c>
      <c r="HV43" s="8">
        <f t="shared" si="6"/>
        <v>3.6999999999999999E-4</v>
      </c>
      <c r="HW43" s="8">
        <f t="shared" si="6"/>
        <v>3.6999999999999999E-4</v>
      </c>
      <c r="HX43" s="8">
        <f t="shared" si="6"/>
        <v>3.6999999999999999E-4</v>
      </c>
      <c r="HY43" s="8">
        <f t="shared" si="6"/>
        <v>3.6999999999999999E-4</v>
      </c>
      <c r="HZ43" s="8">
        <f t="shared" si="6"/>
        <v>3.6999999999999999E-4</v>
      </c>
      <c r="IA43" s="8">
        <f t="shared" si="6"/>
        <v>3.6999999999999999E-4</v>
      </c>
      <c r="IB43" s="8">
        <f t="shared" si="6"/>
        <v>3.6999999999999999E-4</v>
      </c>
      <c r="IC43" s="8">
        <f t="shared" si="6"/>
        <v>3.6999999999999999E-4</v>
      </c>
      <c r="ID43" s="8">
        <f t="shared" si="6"/>
        <v>3.6999999999999999E-4</v>
      </c>
      <c r="IE43" s="8">
        <f t="shared" si="6"/>
        <v>3.6999999999999999E-4</v>
      </c>
      <c r="IF43" s="8">
        <f t="shared" si="6"/>
        <v>3.6999999999999999E-4</v>
      </c>
      <c r="IG43" s="8">
        <f t="shared" si="6"/>
        <v>3.6999999999999999E-4</v>
      </c>
      <c r="IH43" s="8">
        <f t="shared" si="6"/>
        <v>3.6999999999999999E-4</v>
      </c>
      <c r="II43" s="8">
        <f t="shared" si="6"/>
        <v>3.6999999999999999E-4</v>
      </c>
      <c r="IJ43" s="8">
        <f t="shared" si="6"/>
        <v>3.6999999999999999E-4</v>
      </c>
      <c r="IK43" s="8">
        <f t="shared" si="6"/>
        <v>3.6999999999999999E-4</v>
      </c>
      <c r="IL43" s="8">
        <f t="shared" si="6"/>
        <v>3.6999999999999999E-4</v>
      </c>
      <c r="IM43" s="8">
        <f t="shared" si="6"/>
        <v>3.6999999999999999E-4</v>
      </c>
      <c r="IN43" s="8">
        <f t="shared" si="6"/>
        <v>3.6999999999999999E-4</v>
      </c>
      <c r="IO43" s="8">
        <f t="shared" si="6"/>
        <v>3.6999999999999999E-4</v>
      </c>
      <c r="IP43" s="8">
        <f t="shared" si="6"/>
        <v>3.6999999999999999E-4</v>
      </c>
      <c r="IQ43" s="8">
        <f t="shared" si="6"/>
        <v>3.6999999999999999E-4</v>
      </c>
      <c r="IR43" s="8">
        <f t="shared" si="6"/>
        <v>3.6999999999999999E-4</v>
      </c>
      <c r="IS43" s="8">
        <f t="shared" si="6"/>
        <v>3.6999999999999999E-4</v>
      </c>
      <c r="IT43" s="8">
        <f t="shared" si="6"/>
        <v>3.6999999999999999E-4</v>
      </c>
      <c r="IU43" s="8">
        <f t="shared" si="6"/>
        <v>3.6999999999999999E-4</v>
      </c>
      <c r="IV43" s="8">
        <f t="shared" si="6"/>
        <v>3.6999999999999999E-4</v>
      </c>
      <c r="IW43" s="8">
        <f t="shared" si="6"/>
        <v>3.6999999999999999E-4</v>
      </c>
      <c r="IX43" s="8">
        <f t="shared" si="6"/>
        <v>3.6999999999999999E-4</v>
      </c>
      <c r="IY43" s="8">
        <f t="shared" si="6"/>
        <v>3.6999999999999999E-4</v>
      </c>
      <c r="IZ43" s="8">
        <f t="shared" si="6"/>
        <v>3.6999999999999999E-4</v>
      </c>
      <c r="JA43" s="8">
        <f t="shared" si="6"/>
        <v>3.6999999999999999E-4</v>
      </c>
      <c r="JB43" s="8">
        <f t="shared" si="6"/>
        <v>3.6999999999999999E-4</v>
      </c>
      <c r="JC43" s="8">
        <f t="shared" si="6"/>
        <v>3.6999999999999999E-4</v>
      </c>
      <c r="JD43" s="8">
        <f t="shared" ref="JD43:KI43" si="7">IF(AND(JD10&gt;17,JD10&lt;=280),10^(0.83*(LOG(JD10,10))-2.46)/1000,0.00037)</f>
        <v>3.6999999999999999E-4</v>
      </c>
      <c r="JE43" s="8">
        <f t="shared" si="7"/>
        <v>3.6999999999999999E-4</v>
      </c>
      <c r="JF43" s="8">
        <f t="shared" si="7"/>
        <v>3.6999999999999999E-4</v>
      </c>
      <c r="JG43" s="8">
        <f t="shared" si="7"/>
        <v>3.6999999999999999E-4</v>
      </c>
      <c r="JH43" s="8">
        <f t="shared" si="7"/>
        <v>3.6999999999999999E-4</v>
      </c>
      <c r="JI43" s="8">
        <f t="shared" si="7"/>
        <v>3.6999999999999999E-4</v>
      </c>
      <c r="JJ43" s="8">
        <f t="shared" si="7"/>
        <v>3.6999999999999999E-4</v>
      </c>
      <c r="JK43" s="8">
        <f t="shared" si="7"/>
        <v>3.6999999999999999E-4</v>
      </c>
      <c r="JL43" s="8">
        <f t="shared" si="7"/>
        <v>3.6999999999999999E-4</v>
      </c>
      <c r="JM43" s="8">
        <f t="shared" si="7"/>
        <v>3.6999999999999999E-4</v>
      </c>
      <c r="JN43" s="8">
        <f t="shared" si="7"/>
        <v>3.6999999999999999E-4</v>
      </c>
      <c r="JO43" s="8">
        <f t="shared" si="7"/>
        <v>3.6999999999999999E-4</v>
      </c>
      <c r="JP43" s="8">
        <f t="shared" si="7"/>
        <v>3.6999999999999999E-4</v>
      </c>
      <c r="JQ43" s="8">
        <f t="shared" si="7"/>
        <v>3.6999999999999999E-4</v>
      </c>
      <c r="JR43" s="8">
        <f t="shared" si="7"/>
        <v>3.6999999999999999E-4</v>
      </c>
      <c r="JS43" s="8">
        <f t="shared" si="7"/>
        <v>3.6999999999999999E-4</v>
      </c>
      <c r="JT43" s="8">
        <f t="shared" si="7"/>
        <v>3.6999999999999999E-4</v>
      </c>
      <c r="JU43" s="8">
        <f t="shared" si="7"/>
        <v>3.6999999999999999E-4</v>
      </c>
      <c r="JV43" s="8">
        <f t="shared" si="7"/>
        <v>3.6999999999999999E-4</v>
      </c>
      <c r="JW43" s="8">
        <f t="shared" si="7"/>
        <v>3.6999999999999999E-4</v>
      </c>
      <c r="JX43" s="8">
        <f t="shared" si="7"/>
        <v>3.6999999999999999E-4</v>
      </c>
      <c r="JY43" s="8">
        <f t="shared" si="7"/>
        <v>3.6999999999999999E-4</v>
      </c>
      <c r="JZ43" s="8">
        <f t="shared" si="7"/>
        <v>3.6999999999999999E-4</v>
      </c>
      <c r="KA43" s="8">
        <f t="shared" si="7"/>
        <v>3.6999999999999999E-4</v>
      </c>
      <c r="KB43" s="8">
        <f t="shared" si="7"/>
        <v>3.6999999999999999E-4</v>
      </c>
      <c r="KC43" s="8">
        <f t="shared" si="7"/>
        <v>3.6999999999999999E-4</v>
      </c>
      <c r="KD43" s="8">
        <f t="shared" si="7"/>
        <v>3.6999999999999999E-4</v>
      </c>
      <c r="KE43" s="8">
        <f t="shared" si="7"/>
        <v>3.6999999999999999E-4</v>
      </c>
      <c r="KF43" s="8">
        <f t="shared" si="7"/>
        <v>3.6032499759199981E-4</v>
      </c>
      <c r="KG43" s="8">
        <f t="shared" si="7"/>
        <v>3.6999999999999999E-4</v>
      </c>
      <c r="KH43" s="8">
        <f t="shared" si="7"/>
        <v>3.6999999999999999E-4</v>
      </c>
      <c r="KI43" s="8">
        <f t="shared" si="7"/>
        <v>3.6999999999999999E-4</v>
      </c>
    </row>
    <row r="44" spans="1:295" s="16" customFormat="1" ht="12" x14ac:dyDescent="0.2">
      <c r="A44" s="268" t="s">
        <v>1115</v>
      </c>
      <c r="B44" s="269" t="str">
        <f>VLOOKUP(A44,Units!$B$2:$C$230,2,FALSE)</f>
        <v>mg/L</v>
      </c>
      <c r="C44" s="79" t="s">
        <v>1043</v>
      </c>
      <c r="D44" s="291">
        <v>698</v>
      </c>
      <c r="E44" s="291">
        <v>389</v>
      </c>
      <c r="F44" s="292" t="s">
        <v>87</v>
      </c>
      <c r="G44" s="291">
        <v>2.0200000000000001E-3</v>
      </c>
      <c r="H44" s="292" t="s">
        <v>129</v>
      </c>
      <c r="I44" s="291">
        <v>1.7700000000000001E-3</v>
      </c>
      <c r="J44" s="292" t="s">
        <v>64</v>
      </c>
      <c r="K44" s="291">
        <v>1.4999999999999999E-4</v>
      </c>
      <c r="L44" s="291">
        <v>3.6000000000000002E-4</v>
      </c>
      <c r="M44" s="292" t="s">
        <v>61</v>
      </c>
      <c r="N44" s="292" t="s">
        <v>170</v>
      </c>
      <c r="O44" s="291">
        <v>6.4999999999999997E-4</v>
      </c>
      <c r="P44" s="292" t="s">
        <v>129</v>
      </c>
      <c r="Q44" s="291">
        <v>1.1E-4</v>
      </c>
      <c r="R44" s="292" t="s">
        <v>129</v>
      </c>
      <c r="S44" s="291">
        <v>2.0000000000000001E-4</v>
      </c>
      <c r="T44" s="291">
        <v>1.8000000000000001E-4</v>
      </c>
      <c r="U44" s="291">
        <v>9.3000000000000005E-4</v>
      </c>
      <c r="V44" s="291">
        <v>4.8999999999999998E-4</v>
      </c>
      <c r="W44" s="291">
        <v>3.9500000000000004E-3</v>
      </c>
      <c r="X44" s="291">
        <v>5.9999999999999995E-4</v>
      </c>
      <c r="Y44" s="291">
        <v>1.3699999999999999E-3</v>
      </c>
      <c r="Z44" s="291">
        <v>2.2000000000000001E-4</v>
      </c>
      <c r="AA44" s="291">
        <v>1E-4</v>
      </c>
      <c r="AB44" s="292" t="s">
        <v>75</v>
      </c>
      <c r="AC44" s="292" t="s">
        <v>75</v>
      </c>
      <c r="AD44" s="291">
        <v>4.8000000000000001E-4</v>
      </c>
      <c r="AE44" s="291">
        <v>3.2000000000000003E-4</v>
      </c>
      <c r="AF44" s="292" t="s">
        <v>87</v>
      </c>
      <c r="AG44" s="292" t="s">
        <v>133</v>
      </c>
      <c r="AH44" s="292" t="s">
        <v>133</v>
      </c>
      <c r="AI44" s="292" t="s">
        <v>87</v>
      </c>
      <c r="AJ44" s="291">
        <v>1.4E-3</v>
      </c>
      <c r="AK44" s="292" t="s">
        <v>129</v>
      </c>
      <c r="AL44" s="292" t="s">
        <v>64</v>
      </c>
      <c r="AM44" s="292" t="s">
        <v>122</v>
      </c>
      <c r="AN44" s="292" t="s">
        <v>61</v>
      </c>
      <c r="AO44" s="292" t="s">
        <v>129</v>
      </c>
      <c r="AP44" s="292" t="s">
        <v>133</v>
      </c>
      <c r="AQ44" s="292" t="s">
        <v>122</v>
      </c>
      <c r="AR44" s="292" t="s">
        <v>87</v>
      </c>
      <c r="AS44" s="292" t="s">
        <v>129</v>
      </c>
      <c r="AT44" s="292" t="s">
        <v>75</v>
      </c>
      <c r="AU44" s="292" t="s">
        <v>133</v>
      </c>
      <c r="AV44" s="292" t="s">
        <v>61</v>
      </c>
      <c r="AW44" s="292" t="s">
        <v>64</v>
      </c>
      <c r="AX44" s="292" t="s">
        <v>129</v>
      </c>
      <c r="AY44" s="292" t="s">
        <v>75</v>
      </c>
      <c r="AZ44" s="292" t="s">
        <v>133</v>
      </c>
      <c r="BA44" s="292" t="s">
        <v>75</v>
      </c>
      <c r="BB44" s="292" t="s">
        <v>64</v>
      </c>
      <c r="BC44" s="292" t="s">
        <v>133</v>
      </c>
      <c r="BD44" s="292" t="s">
        <v>122</v>
      </c>
      <c r="BE44" s="292" t="s">
        <v>122</v>
      </c>
      <c r="BF44" s="292" t="s">
        <v>122</v>
      </c>
      <c r="BG44" s="292" t="s">
        <v>75</v>
      </c>
      <c r="BH44" s="292" t="s">
        <v>75</v>
      </c>
      <c r="BI44" s="292" t="s">
        <v>64</v>
      </c>
      <c r="BJ44" s="292" t="s">
        <v>129</v>
      </c>
      <c r="BK44" s="292" t="s">
        <v>170</v>
      </c>
      <c r="BL44" s="291">
        <v>1.99E-3</v>
      </c>
      <c r="BM44" s="291">
        <v>1.4300000000000001E-3</v>
      </c>
      <c r="BN44" s="292" t="s">
        <v>129</v>
      </c>
      <c r="BO44" s="292" t="s">
        <v>129</v>
      </c>
      <c r="BP44" s="292" t="s">
        <v>129</v>
      </c>
      <c r="BQ44" s="292" t="s">
        <v>170</v>
      </c>
      <c r="BR44" s="292" t="s">
        <v>170</v>
      </c>
      <c r="BS44" s="292" t="s">
        <v>64</v>
      </c>
      <c r="BT44" s="292" t="s">
        <v>64</v>
      </c>
      <c r="BU44" s="292" t="s">
        <v>61</v>
      </c>
      <c r="BV44" s="292" t="s">
        <v>75</v>
      </c>
      <c r="BW44" s="292" t="s">
        <v>64</v>
      </c>
      <c r="BX44" s="292" t="s">
        <v>75</v>
      </c>
      <c r="BY44" s="292" t="s">
        <v>170</v>
      </c>
      <c r="BZ44" s="292" t="s">
        <v>129</v>
      </c>
      <c r="CA44" s="292" t="s">
        <v>75</v>
      </c>
      <c r="CB44" s="292" t="s">
        <v>64</v>
      </c>
      <c r="CC44" s="291">
        <v>2.5000000000000001E-4</v>
      </c>
      <c r="CD44" s="291">
        <v>1.7000000000000001E-4</v>
      </c>
      <c r="CE44" s="292" t="s">
        <v>129</v>
      </c>
      <c r="CF44" s="292" t="s">
        <v>129</v>
      </c>
      <c r="CG44" s="292" t="s">
        <v>170</v>
      </c>
      <c r="CH44" s="292" t="s">
        <v>129</v>
      </c>
      <c r="CI44" s="291">
        <v>0.01</v>
      </c>
      <c r="CJ44" s="292" t="s">
        <v>75</v>
      </c>
      <c r="CK44" s="292" t="s">
        <v>129</v>
      </c>
      <c r="CL44" s="292" t="s">
        <v>75</v>
      </c>
      <c r="CM44" s="281" t="s">
        <v>13</v>
      </c>
      <c r="CN44" s="191">
        <v>678</v>
      </c>
      <c r="CO44" s="191">
        <v>639</v>
      </c>
      <c r="CP44" s="191">
        <v>551</v>
      </c>
      <c r="CQ44" s="191">
        <v>515</v>
      </c>
      <c r="CR44" s="191">
        <v>446</v>
      </c>
      <c r="CS44" s="191">
        <v>400</v>
      </c>
      <c r="CT44" s="191">
        <v>302</v>
      </c>
      <c r="CU44" s="191">
        <v>302</v>
      </c>
      <c r="CV44" s="191">
        <v>644</v>
      </c>
      <c r="CW44" s="191">
        <v>738</v>
      </c>
      <c r="CX44" s="191">
        <v>198</v>
      </c>
      <c r="CY44" s="191">
        <v>193</v>
      </c>
      <c r="CZ44" s="191">
        <v>193</v>
      </c>
      <c r="DA44" s="191">
        <v>197</v>
      </c>
      <c r="DB44" s="191">
        <v>197</v>
      </c>
      <c r="DC44" s="191">
        <v>195</v>
      </c>
      <c r="DD44" s="191">
        <v>313</v>
      </c>
      <c r="DE44" s="191">
        <v>159</v>
      </c>
      <c r="DF44" s="191">
        <v>467</v>
      </c>
      <c r="DG44" s="191">
        <v>97.9</v>
      </c>
      <c r="DH44" s="192" t="s">
        <v>1207</v>
      </c>
      <c r="DI44" s="192" t="s">
        <v>1207</v>
      </c>
      <c r="DJ44" s="191">
        <v>392</v>
      </c>
      <c r="DK44" s="192" t="s">
        <v>1207</v>
      </c>
      <c r="DL44" s="192" t="s">
        <v>1207</v>
      </c>
      <c r="DM44" s="192" t="s">
        <v>1207</v>
      </c>
      <c r="DN44" s="192" t="s">
        <v>1207</v>
      </c>
      <c r="DO44" s="192" t="s">
        <v>1207</v>
      </c>
      <c r="DP44" s="192" t="s">
        <v>1207</v>
      </c>
      <c r="DQ44" s="192" t="s">
        <v>1207</v>
      </c>
      <c r="DR44" s="192" t="s">
        <v>1207</v>
      </c>
      <c r="DS44" s="192" t="s">
        <v>1207</v>
      </c>
      <c r="DT44" s="192" t="s">
        <v>1207</v>
      </c>
      <c r="DU44" s="191">
        <v>126</v>
      </c>
      <c r="DV44" s="191">
        <v>88.8</v>
      </c>
      <c r="DW44" s="192" t="s">
        <v>1207</v>
      </c>
      <c r="DX44" s="192" t="s">
        <v>1207</v>
      </c>
      <c r="DY44" s="192" t="s">
        <v>1207</v>
      </c>
      <c r="DZ44" s="192" t="s">
        <v>1207</v>
      </c>
      <c r="EA44" s="192" t="s">
        <v>1207</v>
      </c>
      <c r="EB44" s="192" t="s">
        <v>1207</v>
      </c>
      <c r="EC44" s="192" t="s">
        <v>1207</v>
      </c>
      <c r="ED44" s="192" t="s">
        <v>1207</v>
      </c>
      <c r="EE44" s="191">
        <v>75.2</v>
      </c>
      <c r="EF44" s="192" t="s">
        <v>1207</v>
      </c>
      <c r="EG44" s="191">
        <v>96.2</v>
      </c>
      <c r="EH44" s="192" t="s">
        <v>1207</v>
      </c>
      <c r="EI44" s="191">
        <v>56.9</v>
      </c>
      <c r="EJ44" s="192" t="s">
        <v>1207</v>
      </c>
      <c r="EK44" s="192" t="s">
        <v>1207</v>
      </c>
      <c r="EL44" s="191">
        <v>88.4</v>
      </c>
      <c r="EM44" s="191">
        <v>94.4</v>
      </c>
      <c r="EN44" s="192" t="s">
        <v>1207</v>
      </c>
      <c r="EO44" s="192" t="s">
        <v>1207</v>
      </c>
      <c r="EP44" s="192" t="s">
        <v>1207</v>
      </c>
      <c r="EQ44" s="192" t="s">
        <v>1207</v>
      </c>
      <c r="ER44" s="191">
        <v>231</v>
      </c>
      <c r="ES44" s="192" t="s">
        <v>1207</v>
      </c>
      <c r="ET44" s="192" t="s">
        <v>1207</v>
      </c>
      <c r="EU44" s="192" t="s">
        <v>1207</v>
      </c>
      <c r="EV44" s="192" t="s">
        <v>1207</v>
      </c>
      <c r="EW44" s="192" t="s">
        <v>1207</v>
      </c>
      <c r="EX44" s="192" t="s">
        <v>1207</v>
      </c>
      <c r="EY44" s="192" t="s">
        <v>1207</v>
      </c>
      <c r="EZ44" s="192" t="s">
        <v>1207</v>
      </c>
      <c r="FA44" s="192" t="s">
        <v>1207</v>
      </c>
      <c r="FB44" s="192" t="s">
        <v>1207</v>
      </c>
      <c r="FC44" s="192" t="s">
        <v>1207</v>
      </c>
      <c r="FD44" s="192" t="s">
        <v>1207</v>
      </c>
      <c r="FE44" s="192" t="s">
        <v>1207</v>
      </c>
      <c r="FF44" s="192" t="s">
        <v>1207</v>
      </c>
      <c r="FG44" s="191">
        <v>250</v>
      </c>
      <c r="FH44" s="192" t="s">
        <v>1207</v>
      </c>
      <c r="FI44" s="192" t="s">
        <v>1207</v>
      </c>
      <c r="FJ44" s="192" t="s">
        <v>1207</v>
      </c>
      <c r="FK44" s="191">
        <v>86.6</v>
      </c>
      <c r="FL44" s="192" t="s">
        <v>1207</v>
      </c>
      <c r="FM44" s="192" t="s">
        <v>1207</v>
      </c>
      <c r="FN44" s="192" t="s">
        <v>1207</v>
      </c>
      <c r="FO44" s="191">
        <v>256</v>
      </c>
      <c r="FP44" s="192" t="s">
        <v>1207</v>
      </c>
      <c r="FQ44" s="192" t="s">
        <v>1207</v>
      </c>
      <c r="FR44" s="192" t="s">
        <v>1207</v>
      </c>
      <c r="FS44" s="191">
        <v>361</v>
      </c>
      <c r="FT44" s="192" t="s">
        <v>1207</v>
      </c>
      <c r="FU44" s="191">
        <v>405</v>
      </c>
      <c r="FV44" s="192" t="s">
        <v>1207</v>
      </c>
      <c r="FW44" s="192" t="s">
        <v>1207</v>
      </c>
      <c r="FX44" s="191">
        <v>407</v>
      </c>
      <c r="FY44" s="191">
        <v>257</v>
      </c>
      <c r="FZ44" s="192" t="s">
        <v>1207</v>
      </c>
      <c r="GA44" s="192" t="s">
        <v>1207</v>
      </c>
      <c r="GB44" s="191">
        <v>351</v>
      </c>
      <c r="GC44" s="191">
        <v>351</v>
      </c>
      <c r="GD44" s="192" t="s">
        <v>1207</v>
      </c>
      <c r="GE44" s="191">
        <v>132</v>
      </c>
      <c r="GF44" s="192" t="s">
        <v>1207</v>
      </c>
      <c r="GG44" s="192" t="s">
        <v>1207</v>
      </c>
      <c r="GH44" s="192" t="s">
        <v>1207</v>
      </c>
      <c r="GI44" s="192" t="s">
        <v>1207</v>
      </c>
      <c r="GJ44" s="192" t="s">
        <v>1207</v>
      </c>
      <c r="GK44" s="191">
        <v>103</v>
      </c>
      <c r="GL44" s="192" t="s">
        <v>1207</v>
      </c>
      <c r="GM44" s="191">
        <v>122</v>
      </c>
      <c r="GN44" s="192" t="s">
        <v>1207</v>
      </c>
      <c r="GO44" s="192" t="s">
        <v>1207</v>
      </c>
      <c r="GP44" s="191">
        <v>66.2</v>
      </c>
      <c r="GQ44" s="192" t="s">
        <v>1207</v>
      </c>
      <c r="GR44" s="191">
        <v>150</v>
      </c>
      <c r="GS44" s="192" t="s">
        <v>1207</v>
      </c>
      <c r="GT44" s="191">
        <v>138</v>
      </c>
      <c r="GU44" s="192" t="s">
        <v>1207</v>
      </c>
      <c r="GV44" s="192" t="s">
        <v>1207</v>
      </c>
      <c r="GW44" s="191">
        <v>450</v>
      </c>
      <c r="GX44" s="192" t="s">
        <v>1207</v>
      </c>
      <c r="GY44" s="192" t="s">
        <v>1207</v>
      </c>
      <c r="GZ44" s="191">
        <v>170</v>
      </c>
      <c r="HA44" s="192" t="s">
        <v>1207</v>
      </c>
      <c r="HB44" s="191">
        <v>126</v>
      </c>
      <c r="HC44" s="192" t="s">
        <v>1207</v>
      </c>
      <c r="HD44" s="191">
        <v>61.4</v>
      </c>
      <c r="HE44" s="192" t="s">
        <v>1207</v>
      </c>
      <c r="HF44" s="191">
        <v>352</v>
      </c>
      <c r="HG44" s="192" t="s">
        <v>1207</v>
      </c>
      <c r="HH44" s="192" t="s">
        <v>1207</v>
      </c>
      <c r="HI44" s="192" t="s">
        <v>1207</v>
      </c>
      <c r="HJ44" s="191">
        <v>424</v>
      </c>
      <c r="HK44" s="192" t="s">
        <v>1207</v>
      </c>
      <c r="HL44" s="191">
        <v>327</v>
      </c>
      <c r="HM44" s="192" t="s">
        <v>1207</v>
      </c>
      <c r="HN44" s="192" t="s">
        <v>1207</v>
      </c>
      <c r="HO44" s="192" t="s">
        <v>1207</v>
      </c>
      <c r="HP44" s="192" t="s">
        <v>1207</v>
      </c>
      <c r="HQ44" s="191">
        <v>25</v>
      </c>
      <c r="HR44" s="192" t="s">
        <v>1207</v>
      </c>
      <c r="HS44" s="191">
        <v>527</v>
      </c>
      <c r="HT44" s="192" t="s">
        <v>1207</v>
      </c>
      <c r="HU44" s="191">
        <v>90</v>
      </c>
      <c r="HV44" s="192" t="s">
        <v>1207</v>
      </c>
      <c r="HW44" s="191">
        <v>212</v>
      </c>
      <c r="HX44" s="191">
        <v>122</v>
      </c>
      <c r="HY44" s="192" t="s">
        <v>1207</v>
      </c>
      <c r="HZ44" s="192" t="s">
        <v>1207</v>
      </c>
      <c r="IA44" s="191">
        <v>80.2</v>
      </c>
      <c r="IB44" s="191">
        <v>422</v>
      </c>
      <c r="IC44" s="192" t="s">
        <v>1207</v>
      </c>
      <c r="ID44" s="192" t="s">
        <v>1207</v>
      </c>
      <c r="IE44" s="191">
        <v>387</v>
      </c>
      <c r="IF44" s="192" t="s">
        <v>1207</v>
      </c>
      <c r="IG44" s="191">
        <v>423</v>
      </c>
      <c r="IH44" s="192" t="s">
        <v>1207</v>
      </c>
      <c r="II44" s="191">
        <v>231</v>
      </c>
      <c r="IJ44" s="192" t="s">
        <v>1207</v>
      </c>
      <c r="IK44" s="192" t="s">
        <v>1207</v>
      </c>
      <c r="IL44" s="191">
        <v>370</v>
      </c>
      <c r="IM44" s="192" t="s">
        <v>1207</v>
      </c>
      <c r="IN44" s="191">
        <v>409</v>
      </c>
      <c r="IO44" s="192" t="s">
        <v>1207</v>
      </c>
      <c r="IP44" s="192" t="s">
        <v>1207</v>
      </c>
      <c r="IQ44" s="191">
        <v>263</v>
      </c>
      <c r="IR44" s="192" t="s">
        <v>1207</v>
      </c>
      <c r="IS44" s="192" t="s">
        <v>1207</v>
      </c>
      <c r="IT44" s="192" t="s">
        <v>1207</v>
      </c>
      <c r="IU44" s="191">
        <v>234</v>
      </c>
      <c r="IV44" s="192" t="s">
        <v>1207</v>
      </c>
      <c r="IW44" s="192" t="s">
        <v>1207</v>
      </c>
      <c r="IX44" s="192" t="s">
        <v>1207</v>
      </c>
      <c r="IY44" s="191">
        <v>360</v>
      </c>
      <c r="IZ44" s="192" t="s">
        <v>1207</v>
      </c>
      <c r="JA44" s="192" t="s">
        <v>1207</v>
      </c>
      <c r="JB44" s="191">
        <v>454</v>
      </c>
      <c r="JC44" s="191">
        <v>248</v>
      </c>
      <c r="JD44" s="192" t="s">
        <v>1207</v>
      </c>
      <c r="JE44" s="191">
        <v>422</v>
      </c>
      <c r="JF44" s="192" t="s">
        <v>1207</v>
      </c>
      <c r="JG44" s="191">
        <v>351</v>
      </c>
      <c r="JH44" s="192" t="s">
        <v>1207</v>
      </c>
      <c r="JI44" s="191">
        <v>470</v>
      </c>
      <c r="JJ44" s="192" t="s">
        <v>1207</v>
      </c>
      <c r="JK44" s="191">
        <v>447</v>
      </c>
      <c r="JL44" s="192" t="s">
        <v>1207</v>
      </c>
      <c r="JM44" s="192" t="s">
        <v>1207</v>
      </c>
      <c r="JN44" s="192" t="s">
        <v>1207</v>
      </c>
      <c r="JO44" s="191">
        <v>399</v>
      </c>
      <c r="JP44" s="192" t="s">
        <v>1207</v>
      </c>
      <c r="JQ44" s="192" t="s">
        <v>1207</v>
      </c>
      <c r="JR44" s="191">
        <v>408</v>
      </c>
      <c r="JS44" s="191">
        <v>104</v>
      </c>
      <c r="JT44" s="192" t="s">
        <v>1207</v>
      </c>
      <c r="JU44" s="191">
        <v>386</v>
      </c>
      <c r="JV44" s="192" t="s">
        <v>1207</v>
      </c>
      <c r="JW44" s="192" t="s">
        <v>1207</v>
      </c>
      <c r="JX44" s="192" t="s">
        <v>1207</v>
      </c>
      <c r="JY44" s="192" t="s">
        <v>1207</v>
      </c>
      <c r="JZ44" s="191">
        <v>158</v>
      </c>
      <c r="KA44" s="192" t="s">
        <v>1207</v>
      </c>
      <c r="KB44" s="192" t="s">
        <v>1207</v>
      </c>
      <c r="KC44" s="192" t="s">
        <v>1207</v>
      </c>
      <c r="KD44" s="191">
        <v>262</v>
      </c>
      <c r="KE44" s="192" t="s">
        <v>1207</v>
      </c>
      <c r="KF44" s="191">
        <v>91.1</v>
      </c>
      <c r="KG44" s="192" t="s">
        <v>1207</v>
      </c>
      <c r="KH44" s="192" t="s">
        <v>1207</v>
      </c>
      <c r="KI44" s="191">
        <v>424</v>
      </c>
    </row>
    <row r="45" spans="1:295" s="16" customFormat="1" ht="12" x14ac:dyDescent="0.2">
      <c r="A45" s="268" t="s">
        <v>1136</v>
      </c>
      <c r="B45" s="269" t="str">
        <f>VLOOKUP(A45,Units!$B$2:$C$230,2,FALSE)</f>
        <v>mg/L</v>
      </c>
      <c r="C45" s="79">
        <v>8.8999999999999999E-3</v>
      </c>
      <c r="D45" s="292" t="s">
        <v>64</v>
      </c>
      <c r="E45" s="292" t="s">
        <v>87</v>
      </c>
      <c r="F45" s="291">
        <v>0.82</v>
      </c>
      <c r="G45" s="291">
        <v>2.16E-3</v>
      </c>
      <c r="H45" s="291">
        <v>2.2000000000000001E-4</v>
      </c>
      <c r="I45" s="291">
        <v>0.04</v>
      </c>
      <c r="J45" s="291">
        <v>9.6299999999999997E-3</v>
      </c>
      <c r="K45" s="291">
        <v>2.9E-4</v>
      </c>
      <c r="L45" s="291">
        <v>1.1100000000000001E-3</v>
      </c>
      <c r="M45" s="292" t="s">
        <v>61</v>
      </c>
      <c r="N45" s="291">
        <v>6.0600000000000003E-3</v>
      </c>
      <c r="O45" s="291">
        <v>2.4000000000000001E-4</v>
      </c>
      <c r="P45" s="292" t="s">
        <v>129</v>
      </c>
      <c r="Q45" s="292" t="s">
        <v>129</v>
      </c>
      <c r="R45" s="291">
        <v>2.4000000000000001E-4</v>
      </c>
      <c r="S45" s="291">
        <v>2.5999999999999998E-4</v>
      </c>
      <c r="T45" s="292" t="s">
        <v>129</v>
      </c>
      <c r="U45" s="291">
        <v>1.1E-4</v>
      </c>
      <c r="V45" s="292" t="s">
        <v>129</v>
      </c>
      <c r="W45" s="291">
        <v>3.6999999999999999E-4</v>
      </c>
      <c r="X45" s="291">
        <v>2.4000000000000001E-4</v>
      </c>
      <c r="Y45" s="292" t="s">
        <v>129</v>
      </c>
      <c r="Z45" s="292" t="s">
        <v>129</v>
      </c>
      <c r="AA45" s="292" t="s">
        <v>129</v>
      </c>
      <c r="AB45" s="291">
        <v>3.3999999999999998E-3</v>
      </c>
      <c r="AC45" s="291">
        <v>3.0000000000000001E-3</v>
      </c>
      <c r="AD45" s="291">
        <v>0.02</v>
      </c>
      <c r="AE45" s="291">
        <v>1E-4</v>
      </c>
      <c r="AF45" s="292" t="s">
        <v>87</v>
      </c>
      <c r="AG45" s="291">
        <v>0.04</v>
      </c>
      <c r="AH45" s="291">
        <v>0.04</v>
      </c>
      <c r="AI45" s="292" t="s">
        <v>87</v>
      </c>
      <c r="AJ45" s="291">
        <v>0.76</v>
      </c>
      <c r="AK45" s="291">
        <v>5.9999999999999995E-4</v>
      </c>
      <c r="AL45" s="291">
        <v>0.02</v>
      </c>
      <c r="AM45" s="291">
        <v>0.02</v>
      </c>
      <c r="AN45" s="292" t="s">
        <v>61</v>
      </c>
      <c r="AO45" s="291">
        <v>2.2399999999999998E-3</v>
      </c>
      <c r="AP45" s="291">
        <v>7.1000000000000004E-3</v>
      </c>
      <c r="AQ45" s="292" t="s">
        <v>122</v>
      </c>
      <c r="AR45" s="292" t="s">
        <v>87</v>
      </c>
      <c r="AS45" s="291">
        <v>1.15E-3</v>
      </c>
      <c r="AT45" s="291">
        <v>0.19</v>
      </c>
      <c r="AU45" s="291">
        <v>0.1</v>
      </c>
      <c r="AV45" s="292" t="s">
        <v>61</v>
      </c>
      <c r="AW45" s="291">
        <v>0.1</v>
      </c>
      <c r="AX45" s="291">
        <v>2.7299999999999998E-3</v>
      </c>
      <c r="AY45" s="291">
        <v>0.04</v>
      </c>
      <c r="AZ45" s="291">
        <v>0.01</v>
      </c>
      <c r="BA45" s="291">
        <v>0.82</v>
      </c>
      <c r="BB45" s="291">
        <v>0.33</v>
      </c>
      <c r="BC45" s="291">
        <v>0.41</v>
      </c>
      <c r="BD45" s="292" t="s">
        <v>122</v>
      </c>
      <c r="BE45" s="292" t="s">
        <v>122</v>
      </c>
      <c r="BF45" s="292" t="s">
        <v>122</v>
      </c>
      <c r="BG45" s="291">
        <v>0.56000000000000005</v>
      </c>
      <c r="BH45" s="291">
        <v>0.18</v>
      </c>
      <c r="BI45" s="291">
        <v>7.0000000000000007E-2</v>
      </c>
      <c r="BJ45" s="291">
        <v>2.2599999999999999E-3</v>
      </c>
      <c r="BK45" s="291">
        <v>2.9E-4</v>
      </c>
      <c r="BL45" s="291">
        <v>3.5E-4</v>
      </c>
      <c r="BM45" s="291">
        <v>1.14E-3</v>
      </c>
      <c r="BN45" s="291">
        <v>1.58E-3</v>
      </c>
      <c r="BO45" s="291">
        <v>8.5999999999999998E-4</v>
      </c>
      <c r="BP45" s="292" t="s">
        <v>129</v>
      </c>
      <c r="BQ45" s="291">
        <v>8.5400000000000007E-3</v>
      </c>
      <c r="BR45" s="291">
        <v>5.3099999999999996E-3</v>
      </c>
      <c r="BS45" s="291">
        <v>5.0000000000000001E-4</v>
      </c>
      <c r="BT45" s="291">
        <v>6.2E-4</v>
      </c>
      <c r="BU45" s="292" t="s">
        <v>61</v>
      </c>
      <c r="BV45" s="291">
        <v>0.02</v>
      </c>
      <c r="BW45" s="291">
        <v>0.02</v>
      </c>
      <c r="BX45" s="291">
        <v>0.02</v>
      </c>
      <c r="BY45" s="291">
        <v>3.0300000000000001E-3</v>
      </c>
      <c r="BZ45" s="291">
        <v>2.32E-3</v>
      </c>
      <c r="CA45" s="291">
        <v>0.55000000000000004</v>
      </c>
      <c r="CB45" s="292" t="s">
        <v>64</v>
      </c>
      <c r="CC45" s="292" t="s">
        <v>129</v>
      </c>
      <c r="CD45" s="292" t="s">
        <v>129</v>
      </c>
      <c r="CE45" s="292" t="s">
        <v>129</v>
      </c>
      <c r="CF45" s="292" t="s">
        <v>129</v>
      </c>
      <c r="CG45" s="291">
        <v>3.4299999999999999E-3</v>
      </c>
      <c r="CH45" s="291">
        <v>3.4000000000000002E-4</v>
      </c>
      <c r="CI45" s="291">
        <v>0.17</v>
      </c>
      <c r="CJ45" s="291">
        <v>0.13</v>
      </c>
      <c r="CK45" s="292" t="s">
        <v>129</v>
      </c>
      <c r="CL45" s="291">
        <v>0.13</v>
      </c>
      <c r="CM45" s="281" t="s">
        <v>16</v>
      </c>
      <c r="CN45" s="191">
        <v>1.91E-3</v>
      </c>
      <c r="CO45" s="192" t="s">
        <v>64</v>
      </c>
      <c r="CP45" s="191">
        <v>2E-3</v>
      </c>
      <c r="CQ45" s="192" t="s">
        <v>87</v>
      </c>
      <c r="CR45" s="191">
        <v>3.98E-3</v>
      </c>
      <c r="CS45" s="191">
        <v>1.16E-3</v>
      </c>
      <c r="CT45" s="192" t="s">
        <v>170</v>
      </c>
      <c r="CU45" s="192" t="s">
        <v>170</v>
      </c>
      <c r="CV45" s="191">
        <v>3.0500000000000002E-3</v>
      </c>
      <c r="CW45" s="191">
        <v>1.15E-3</v>
      </c>
      <c r="CX45" s="192" t="s">
        <v>64</v>
      </c>
      <c r="CY45" s="192" t="s">
        <v>64</v>
      </c>
      <c r="CZ45" s="192" t="s">
        <v>64</v>
      </c>
      <c r="DA45" s="192" t="s">
        <v>64</v>
      </c>
      <c r="DB45" s="192" t="s">
        <v>64</v>
      </c>
      <c r="DC45" s="192" t="s">
        <v>64</v>
      </c>
      <c r="DD45" s="191">
        <v>4.0000000000000001E-3</v>
      </c>
      <c r="DE45" s="191">
        <v>1.0200000000000001E-3</v>
      </c>
      <c r="DF45" s="192" t="s">
        <v>133</v>
      </c>
      <c r="DG45" s="191">
        <v>1.8800000000000001E-2</v>
      </c>
      <c r="DH45" s="192" t="s">
        <v>1207</v>
      </c>
      <c r="DI45" s="192" t="s">
        <v>1207</v>
      </c>
      <c r="DJ45" s="192" t="s">
        <v>87</v>
      </c>
      <c r="DK45" s="192" t="s">
        <v>1207</v>
      </c>
      <c r="DL45" s="192" t="s">
        <v>1207</v>
      </c>
      <c r="DM45" s="192" t="s">
        <v>1207</v>
      </c>
      <c r="DN45" s="192" t="s">
        <v>1207</v>
      </c>
      <c r="DO45" s="192" t="s">
        <v>1207</v>
      </c>
      <c r="DP45" s="192" t="s">
        <v>1207</v>
      </c>
      <c r="DQ45" s="192" t="s">
        <v>1207</v>
      </c>
      <c r="DR45" s="192" t="s">
        <v>1207</v>
      </c>
      <c r="DS45" s="192" t="s">
        <v>1207</v>
      </c>
      <c r="DT45" s="192" t="s">
        <v>1207</v>
      </c>
      <c r="DU45" s="192" t="s">
        <v>129</v>
      </c>
      <c r="DV45" s="191">
        <v>1.1E-4</v>
      </c>
      <c r="DW45" s="192" t="s">
        <v>1207</v>
      </c>
      <c r="DX45" s="192" t="s">
        <v>1207</v>
      </c>
      <c r="DY45" s="192" t="s">
        <v>1207</v>
      </c>
      <c r="DZ45" s="192" t="s">
        <v>1207</v>
      </c>
      <c r="EA45" s="192" t="s">
        <v>1207</v>
      </c>
      <c r="EB45" s="192" t="s">
        <v>1207</v>
      </c>
      <c r="EC45" s="192" t="s">
        <v>1207</v>
      </c>
      <c r="ED45" s="192" t="s">
        <v>1207</v>
      </c>
      <c r="EE45" s="191">
        <v>2.9999999999999997E-4</v>
      </c>
      <c r="EF45" s="192" t="s">
        <v>1207</v>
      </c>
      <c r="EG45" s="192" t="s">
        <v>129</v>
      </c>
      <c r="EH45" s="192" t="s">
        <v>1207</v>
      </c>
      <c r="EI45" s="191">
        <v>2.0000000000000001E-4</v>
      </c>
      <c r="EJ45" s="192" t="s">
        <v>1207</v>
      </c>
      <c r="EK45" s="192" t="s">
        <v>1207</v>
      </c>
      <c r="EL45" s="192" t="s">
        <v>64</v>
      </c>
      <c r="EM45" s="192" t="s">
        <v>64</v>
      </c>
      <c r="EN45" s="192" t="s">
        <v>1207</v>
      </c>
      <c r="EO45" s="192" t="s">
        <v>1207</v>
      </c>
      <c r="EP45" s="192" t="s">
        <v>1207</v>
      </c>
      <c r="EQ45" s="192" t="s">
        <v>1207</v>
      </c>
      <c r="ER45" s="192" t="s">
        <v>64</v>
      </c>
      <c r="ES45" s="192" t="s">
        <v>1207</v>
      </c>
      <c r="ET45" s="192" t="s">
        <v>1207</v>
      </c>
      <c r="EU45" s="192" t="s">
        <v>1207</v>
      </c>
      <c r="EV45" s="192" t="s">
        <v>1207</v>
      </c>
      <c r="EW45" s="192" t="s">
        <v>1207</v>
      </c>
      <c r="EX45" s="192" t="s">
        <v>1207</v>
      </c>
      <c r="EY45" s="192" t="s">
        <v>1207</v>
      </c>
      <c r="EZ45" s="192" t="s">
        <v>1207</v>
      </c>
      <c r="FA45" s="192" t="s">
        <v>1207</v>
      </c>
      <c r="FB45" s="192" t="s">
        <v>1207</v>
      </c>
      <c r="FC45" s="192" t="s">
        <v>1207</v>
      </c>
      <c r="FD45" s="192" t="s">
        <v>1207</v>
      </c>
      <c r="FE45" s="192" t="s">
        <v>1207</v>
      </c>
      <c r="FF45" s="192" t="s">
        <v>1207</v>
      </c>
      <c r="FG45" s="192" t="s">
        <v>170</v>
      </c>
      <c r="FH45" s="192" t="s">
        <v>1207</v>
      </c>
      <c r="FI45" s="192" t="s">
        <v>1207</v>
      </c>
      <c r="FJ45" s="192" t="s">
        <v>1207</v>
      </c>
      <c r="FK45" s="192" t="s">
        <v>129</v>
      </c>
      <c r="FL45" s="192" t="s">
        <v>1207</v>
      </c>
      <c r="FM45" s="192" t="s">
        <v>1207</v>
      </c>
      <c r="FN45" s="192" t="s">
        <v>1207</v>
      </c>
      <c r="FO45" s="192" t="s">
        <v>122</v>
      </c>
      <c r="FP45" s="192" t="s">
        <v>1207</v>
      </c>
      <c r="FQ45" s="192" t="s">
        <v>1207</v>
      </c>
      <c r="FR45" s="192" t="s">
        <v>1207</v>
      </c>
      <c r="FS45" s="192" t="s">
        <v>122</v>
      </c>
      <c r="FT45" s="192" t="s">
        <v>1207</v>
      </c>
      <c r="FU45" s="192" t="s">
        <v>122</v>
      </c>
      <c r="FV45" s="192" t="s">
        <v>1207</v>
      </c>
      <c r="FW45" s="192" t="s">
        <v>1207</v>
      </c>
      <c r="FX45" s="192" t="s">
        <v>122</v>
      </c>
      <c r="FY45" s="192" t="s">
        <v>133</v>
      </c>
      <c r="FZ45" s="192" t="s">
        <v>1207</v>
      </c>
      <c r="GA45" s="192" t="s">
        <v>1207</v>
      </c>
      <c r="GB45" s="192" t="s">
        <v>170</v>
      </c>
      <c r="GC45" s="192" t="s">
        <v>170</v>
      </c>
      <c r="GD45" s="192" t="s">
        <v>1207</v>
      </c>
      <c r="GE45" s="191">
        <v>1.3999999999999999E-4</v>
      </c>
      <c r="GF45" s="192" t="s">
        <v>1207</v>
      </c>
      <c r="GG45" s="192" t="s">
        <v>1207</v>
      </c>
      <c r="GH45" s="192" t="s">
        <v>1207</v>
      </c>
      <c r="GI45" s="192" t="s">
        <v>1207</v>
      </c>
      <c r="GJ45" s="192" t="s">
        <v>1207</v>
      </c>
      <c r="GK45" s="192" t="s">
        <v>129</v>
      </c>
      <c r="GL45" s="192" t="s">
        <v>1207</v>
      </c>
      <c r="GM45" s="191">
        <v>2.3999999999999998E-3</v>
      </c>
      <c r="GN45" s="192" t="s">
        <v>1207</v>
      </c>
      <c r="GO45" s="192" t="s">
        <v>1207</v>
      </c>
      <c r="GP45" s="192" t="s">
        <v>129</v>
      </c>
      <c r="GQ45" s="192" t="s">
        <v>1207</v>
      </c>
      <c r="GR45" s="192" t="s">
        <v>129</v>
      </c>
      <c r="GS45" s="192" t="s">
        <v>1207</v>
      </c>
      <c r="GT45" s="191">
        <v>2.3000000000000001E-4</v>
      </c>
      <c r="GU45" s="192" t="s">
        <v>1207</v>
      </c>
      <c r="GV45" s="192" t="s">
        <v>1207</v>
      </c>
      <c r="GW45" s="192" t="s">
        <v>133</v>
      </c>
      <c r="GX45" s="192" t="s">
        <v>1207</v>
      </c>
      <c r="GY45" s="192" t="s">
        <v>1207</v>
      </c>
      <c r="GZ45" s="192" t="s">
        <v>129</v>
      </c>
      <c r="HA45" s="192" t="s">
        <v>1207</v>
      </c>
      <c r="HB45" s="192" t="s">
        <v>170</v>
      </c>
      <c r="HC45" s="192" t="s">
        <v>1207</v>
      </c>
      <c r="HD45" s="191">
        <v>1.8000000000000001E-4</v>
      </c>
      <c r="HE45" s="192" t="s">
        <v>1207</v>
      </c>
      <c r="HF45" s="192" t="s">
        <v>122</v>
      </c>
      <c r="HG45" s="192" t="s">
        <v>1207</v>
      </c>
      <c r="HH45" s="192" t="s">
        <v>1207</v>
      </c>
      <c r="HI45" s="192" t="s">
        <v>1207</v>
      </c>
      <c r="HJ45" s="191">
        <v>0.83</v>
      </c>
      <c r="HK45" s="192" t="s">
        <v>1207</v>
      </c>
      <c r="HL45" s="192" t="s">
        <v>170</v>
      </c>
      <c r="HM45" s="192" t="s">
        <v>1207</v>
      </c>
      <c r="HN45" s="192" t="s">
        <v>1207</v>
      </c>
      <c r="HO45" s="192" t="s">
        <v>1207</v>
      </c>
      <c r="HP45" s="192" t="s">
        <v>1207</v>
      </c>
      <c r="HQ45" s="192" t="s">
        <v>129</v>
      </c>
      <c r="HR45" s="192" t="s">
        <v>1207</v>
      </c>
      <c r="HS45" s="192" t="s">
        <v>133</v>
      </c>
      <c r="HT45" s="192" t="s">
        <v>1207</v>
      </c>
      <c r="HU45" s="192" t="s">
        <v>64</v>
      </c>
      <c r="HV45" s="192" t="s">
        <v>1207</v>
      </c>
      <c r="HW45" s="191">
        <v>6.1999999999999998E-3</v>
      </c>
      <c r="HX45" s="192" t="s">
        <v>129</v>
      </c>
      <c r="HY45" s="192" t="s">
        <v>1207</v>
      </c>
      <c r="HZ45" s="192" t="s">
        <v>1207</v>
      </c>
      <c r="IA45" s="192" t="s">
        <v>129</v>
      </c>
      <c r="IB45" s="192" t="s">
        <v>89</v>
      </c>
      <c r="IC45" s="192" t="s">
        <v>1207</v>
      </c>
      <c r="ID45" s="192" t="s">
        <v>1207</v>
      </c>
      <c r="IE45" s="191">
        <v>0.89</v>
      </c>
      <c r="IF45" s="192" t="s">
        <v>1207</v>
      </c>
      <c r="IG45" s="192" t="s">
        <v>89</v>
      </c>
      <c r="IH45" s="192" t="s">
        <v>1207</v>
      </c>
      <c r="II45" s="192" t="s">
        <v>75</v>
      </c>
      <c r="IJ45" s="192" t="s">
        <v>1207</v>
      </c>
      <c r="IK45" s="192" t="s">
        <v>1207</v>
      </c>
      <c r="IL45" s="192" t="s">
        <v>170</v>
      </c>
      <c r="IM45" s="192" t="s">
        <v>1207</v>
      </c>
      <c r="IN45" s="192" t="s">
        <v>170</v>
      </c>
      <c r="IO45" s="192" t="s">
        <v>1207</v>
      </c>
      <c r="IP45" s="192" t="s">
        <v>1207</v>
      </c>
      <c r="IQ45" s="192" t="s">
        <v>170</v>
      </c>
      <c r="IR45" s="192" t="s">
        <v>1207</v>
      </c>
      <c r="IS45" s="192" t="s">
        <v>1207</v>
      </c>
      <c r="IT45" s="192" t="s">
        <v>1207</v>
      </c>
      <c r="IU45" s="192" t="s">
        <v>129</v>
      </c>
      <c r="IV45" s="192" t="s">
        <v>1207</v>
      </c>
      <c r="IW45" s="192" t="s">
        <v>1207</v>
      </c>
      <c r="IX45" s="192" t="s">
        <v>1207</v>
      </c>
      <c r="IY45" s="192" t="s">
        <v>170</v>
      </c>
      <c r="IZ45" s="192" t="s">
        <v>1207</v>
      </c>
      <c r="JA45" s="192" t="s">
        <v>1207</v>
      </c>
      <c r="JB45" s="192" t="s">
        <v>75</v>
      </c>
      <c r="JC45" s="192" t="s">
        <v>133</v>
      </c>
      <c r="JD45" s="192" t="s">
        <v>1207</v>
      </c>
      <c r="JE45" s="192" t="s">
        <v>87</v>
      </c>
      <c r="JF45" s="192" t="s">
        <v>1207</v>
      </c>
      <c r="JG45" s="192" t="s">
        <v>122</v>
      </c>
      <c r="JH45" s="192" t="s">
        <v>1207</v>
      </c>
      <c r="JI45" s="192" t="s">
        <v>143</v>
      </c>
      <c r="JJ45" s="192" t="s">
        <v>1207</v>
      </c>
      <c r="JK45" s="192" t="s">
        <v>143</v>
      </c>
      <c r="JL45" s="192" t="s">
        <v>1207</v>
      </c>
      <c r="JM45" s="192" t="s">
        <v>1207</v>
      </c>
      <c r="JN45" s="192" t="s">
        <v>1207</v>
      </c>
      <c r="JO45" s="192" t="s">
        <v>87</v>
      </c>
      <c r="JP45" s="192" t="s">
        <v>1207</v>
      </c>
      <c r="JQ45" s="192" t="s">
        <v>1207</v>
      </c>
      <c r="JR45" s="192" t="s">
        <v>89</v>
      </c>
      <c r="JS45" s="191">
        <v>1.06E-2</v>
      </c>
      <c r="JT45" s="192" t="s">
        <v>1207</v>
      </c>
      <c r="JU45" s="192" t="s">
        <v>170</v>
      </c>
      <c r="JV45" s="192" t="s">
        <v>1207</v>
      </c>
      <c r="JW45" s="192" t="s">
        <v>1207</v>
      </c>
      <c r="JX45" s="192" t="s">
        <v>1207</v>
      </c>
      <c r="JY45" s="192" t="s">
        <v>1207</v>
      </c>
      <c r="JZ45" s="192" t="s">
        <v>122</v>
      </c>
      <c r="KA45" s="192" t="s">
        <v>1207</v>
      </c>
      <c r="KB45" s="192" t="s">
        <v>1207</v>
      </c>
      <c r="KC45" s="192" t="s">
        <v>1207</v>
      </c>
      <c r="KD45" s="192" t="s">
        <v>129</v>
      </c>
      <c r="KE45" s="192" t="s">
        <v>1207</v>
      </c>
      <c r="KF45" s="192" t="s">
        <v>129</v>
      </c>
      <c r="KG45" s="192" t="s">
        <v>1207</v>
      </c>
      <c r="KH45" s="192" t="s">
        <v>1207</v>
      </c>
      <c r="KI45" s="192" t="s">
        <v>122</v>
      </c>
    </row>
    <row r="46" spans="1:295" s="16" customFormat="1" ht="12" x14ac:dyDescent="0.2">
      <c r="A46" s="268" t="s">
        <v>1137</v>
      </c>
      <c r="B46" s="269" t="str">
        <f>VLOOKUP(A46,Units!$B$2:$C$230,2,FALSE)</f>
        <v>mg/L</v>
      </c>
      <c r="C46" s="79" t="s">
        <v>1043</v>
      </c>
      <c r="D46" s="291">
        <v>9.8099999999999993E-3</v>
      </c>
      <c r="E46" s="291">
        <v>0.78</v>
      </c>
      <c r="F46" s="292" t="s">
        <v>122</v>
      </c>
      <c r="G46" s="291">
        <v>1.57E-3</v>
      </c>
      <c r="H46" s="291">
        <v>1.01E-3</v>
      </c>
      <c r="I46" s="283">
        <v>7.1000000000000004E-3</v>
      </c>
      <c r="J46" s="292" t="s">
        <v>75</v>
      </c>
      <c r="K46" s="292" t="s">
        <v>170</v>
      </c>
      <c r="L46" s="292" t="s">
        <v>170</v>
      </c>
      <c r="M46" s="292" t="s">
        <v>61</v>
      </c>
      <c r="N46" s="292" t="s">
        <v>859</v>
      </c>
      <c r="O46" s="291">
        <v>8.0999999999999996E-4</v>
      </c>
      <c r="P46" s="292" t="s">
        <v>170</v>
      </c>
      <c r="Q46" s="291">
        <v>1.5200000000000001E-3</v>
      </c>
      <c r="R46" s="292" t="s">
        <v>170</v>
      </c>
      <c r="S46" s="291">
        <v>1.0300000000000001E-3</v>
      </c>
      <c r="T46" s="291">
        <v>7.1000000000000002E-4</v>
      </c>
      <c r="U46" s="291">
        <v>1.23E-3</v>
      </c>
      <c r="V46" s="291">
        <v>2.3999999999999998E-3</v>
      </c>
      <c r="W46" s="283">
        <v>7.5900000000000004E-3</v>
      </c>
      <c r="X46" s="292" t="s">
        <v>170</v>
      </c>
      <c r="Y46" s="291">
        <v>7.6999999999999996E-4</v>
      </c>
      <c r="Z46" s="291">
        <v>1.5399999999999999E-3</v>
      </c>
      <c r="AA46" s="291">
        <v>9.3999999999999997E-4</v>
      </c>
      <c r="AB46" s="283">
        <v>4.3E-3</v>
      </c>
      <c r="AC46" s="291">
        <v>2.5999999999999999E-3</v>
      </c>
      <c r="AD46" s="291">
        <v>4.0000000000000002E-4</v>
      </c>
      <c r="AE46" s="291">
        <v>7.9000000000000001E-4</v>
      </c>
      <c r="AF46" s="292" t="s">
        <v>122</v>
      </c>
      <c r="AG46" s="292" t="s">
        <v>899</v>
      </c>
      <c r="AH46" s="292" t="s">
        <v>899</v>
      </c>
      <c r="AI46" s="290" t="s">
        <v>122</v>
      </c>
      <c r="AJ46" s="283">
        <v>0.81</v>
      </c>
      <c r="AK46" s="291">
        <v>2.9999999999999997E-4</v>
      </c>
      <c r="AL46" s="292" t="s">
        <v>75</v>
      </c>
      <c r="AM46" s="290" t="s">
        <v>89</v>
      </c>
      <c r="AN46" s="292" t="s">
        <v>61</v>
      </c>
      <c r="AO46" s="291">
        <v>6.4000000000000005E-4</v>
      </c>
      <c r="AP46" s="292" t="s">
        <v>899</v>
      </c>
      <c r="AQ46" s="290" t="s">
        <v>89</v>
      </c>
      <c r="AR46" s="290" t="s">
        <v>122</v>
      </c>
      <c r="AS46" s="291">
        <v>2.5999999999999998E-4</v>
      </c>
      <c r="AT46" s="283">
        <v>4.1000000000000003E-3</v>
      </c>
      <c r="AU46" s="292" t="s">
        <v>899</v>
      </c>
      <c r="AV46" s="292" t="s">
        <v>61</v>
      </c>
      <c r="AW46" s="291">
        <v>1.5E-3</v>
      </c>
      <c r="AX46" s="292" t="s">
        <v>170</v>
      </c>
      <c r="AY46" s="292" t="s">
        <v>133</v>
      </c>
      <c r="AZ46" s="292" t="s">
        <v>899</v>
      </c>
      <c r="BA46" s="292" t="s">
        <v>133</v>
      </c>
      <c r="BB46" s="292" t="s">
        <v>75</v>
      </c>
      <c r="BC46" s="292" t="s">
        <v>899</v>
      </c>
      <c r="BD46" s="290" t="s">
        <v>89</v>
      </c>
      <c r="BE46" s="290" t="s">
        <v>89</v>
      </c>
      <c r="BF46" s="290" t="s">
        <v>89</v>
      </c>
      <c r="BG46" s="292" t="s">
        <v>133</v>
      </c>
      <c r="BH46" s="292" t="s">
        <v>133</v>
      </c>
      <c r="BI46" s="292" t="s">
        <v>75</v>
      </c>
      <c r="BJ46" s="291">
        <v>2.5799999999999998E-3</v>
      </c>
      <c r="BK46" s="283">
        <v>6.8700000000000002E-3</v>
      </c>
      <c r="BL46" s="292" t="s">
        <v>170</v>
      </c>
      <c r="BM46" s="291">
        <v>2.5999999999999998E-4</v>
      </c>
      <c r="BN46" s="292" t="s">
        <v>170</v>
      </c>
      <c r="BO46" s="292" t="s">
        <v>170</v>
      </c>
      <c r="BP46" s="292" t="s">
        <v>170</v>
      </c>
      <c r="BQ46" s="291">
        <v>4.4999999999999999E-4</v>
      </c>
      <c r="BR46" s="292" t="s">
        <v>859</v>
      </c>
      <c r="BS46" s="292" t="s">
        <v>75</v>
      </c>
      <c r="BT46" s="292" t="s">
        <v>75</v>
      </c>
      <c r="BU46" s="292" t="s">
        <v>61</v>
      </c>
      <c r="BV46" s="292" t="s">
        <v>133</v>
      </c>
      <c r="BW46" s="292" t="s">
        <v>75</v>
      </c>
      <c r="BX46" s="292" t="s">
        <v>133</v>
      </c>
      <c r="BY46" s="292" t="s">
        <v>859</v>
      </c>
      <c r="BZ46" s="291">
        <v>7.1000000000000002E-4</v>
      </c>
      <c r="CA46" s="292" t="s">
        <v>133</v>
      </c>
      <c r="CB46" s="292" t="s">
        <v>75</v>
      </c>
      <c r="CC46" s="291">
        <v>2.5999999999999998E-4</v>
      </c>
      <c r="CD46" s="291">
        <v>5.1000000000000004E-4</v>
      </c>
      <c r="CE46" s="291">
        <v>2.1000000000000001E-4</v>
      </c>
      <c r="CF46" s="292" t="s">
        <v>170</v>
      </c>
      <c r="CG46" s="292" t="s">
        <v>859</v>
      </c>
      <c r="CH46" s="291">
        <v>5.2999999999999998E-4</v>
      </c>
      <c r="CI46" s="290" t="s">
        <v>89</v>
      </c>
      <c r="CJ46" s="292" t="s">
        <v>133</v>
      </c>
      <c r="CK46" s="292" t="s">
        <v>170</v>
      </c>
      <c r="CL46" s="292" t="s">
        <v>133</v>
      </c>
      <c r="CM46" s="281" t="s">
        <v>17</v>
      </c>
      <c r="CN46" s="191">
        <v>2.8899999999999999E-2</v>
      </c>
      <c r="CO46" s="191">
        <v>9.2499999999999995E-3</v>
      </c>
      <c r="CP46" s="191">
        <v>0.68300000000000005</v>
      </c>
      <c r="CQ46" s="191">
        <v>0.96899999999999997</v>
      </c>
      <c r="CR46" s="191">
        <v>2.7200000000000002E-3</v>
      </c>
      <c r="CS46" s="191">
        <v>4.6600000000000001E-3</v>
      </c>
      <c r="CT46" s="191">
        <v>3.2000000000000003E-4</v>
      </c>
      <c r="CU46" s="191">
        <v>2.5000000000000001E-4</v>
      </c>
      <c r="CV46" s="191">
        <v>6.1699999999999998E-2</v>
      </c>
      <c r="CW46" s="191">
        <v>5.8299999999999998E-2</v>
      </c>
      <c r="CX46" s="191">
        <v>8.7300000000000003E-2</v>
      </c>
      <c r="CY46" s="191">
        <v>8.9499999999999996E-2</v>
      </c>
      <c r="CZ46" s="191">
        <v>8.9499999999999996E-2</v>
      </c>
      <c r="DA46" s="191">
        <v>8.77E-2</v>
      </c>
      <c r="DB46" s="191">
        <v>8.77E-2</v>
      </c>
      <c r="DC46" s="191">
        <v>8.5500000000000007E-2</v>
      </c>
      <c r="DD46" s="191">
        <v>1.07</v>
      </c>
      <c r="DE46" s="191">
        <v>0.39700000000000002</v>
      </c>
      <c r="DF46" s="191">
        <v>2.9399999999999999E-2</v>
      </c>
      <c r="DG46" s="191">
        <v>0.29099999999999998</v>
      </c>
      <c r="DH46" s="192" t="s">
        <v>1207</v>
      </c>
      <c r="DI46" s="192" t="s">
        <v>1207</v>
      </c>
      <c r="DJ46" s="191">
        <v>1.22</v>
      </c>
      <c r="DK46" s="192" t="s">
        <v>1207</v>
      </c>
      <c r="DL46" s="192" t="s">
        <v>1207</v>
      </c>
      <c r="DM46" s="192" t="s">
        <v>1207</v>
      </c>
      <c r="DN46" s="192" t="s">
        <v>1207</v>
      </c>
      <c r="DO46" s="192" t="s">
        <v>1207</v>
      </c>
      <c r="DP46" s="192" t="s">
        <v>1207</v>
      </c>
      <c r="DQ46" s="192" t="s">
        <v>1207</v>
      </c>
      <c r="DR46" s="192" t="s">
        <v>1207</v>
      </c>
      <c r="DS46" s="192" t="s">
        <v>1207</v>
      </c>
      <c r="DT46" s="192" t="s">
        <v>1207</v>
      </c>
      <c r="DU46" s="191">
        <v>4.8799999999999998E-3</v>
      </c>
      <c r="DV46" s="192" t="s">
        <v>129</v>
      </c>
      <c r="DW46" s="192" t="s">
        <v>1207</v>
      </c>
      <c r="DX46" s="192" t="s">
        <v>1207</v>
      </c>
      <c r="DY46" s="192" t="s">
        <v>1207</v>
      </c>
      <c r="DZ46" s="192" t="s">
        <v>1207</v>
      </c>
      <c r="EA46" s="192" t="s">
        <v>1207</v>
      </c>
      <c r="EB46" s="192" t="s">
        <v>1207</v>
      </c>
      <c r="EC46" s="192" t="s">
        <v>1207</v>
      </c>
      <c r="ED46" s="192" t="s">
        <v>1207</v>
      </c>
      <c r="EE46" s="191">
        <v>1.16E-3</v>
      </c>
      <c r="EF46" s="192" t="s">
        <v>1207</v>
      </c>
      <c r="EG46" s="192" t="s">
        <v>129</v>
      </c>
      <c r="EH46" s="192" t="s">
        <v>1207</v>
      </c>
      <c r="EI46" s="192" t="s">
        <v>129</v>
      </c>
      <c r="EJ46" s="192" t="s">
        <v>1207</v>
      </c>
      <c r="EK46" s="192" t="s">
        <v>1207</v>
      </c>
      <c r="EL46" s="191">
        <v>0.02</v>
      </c>
      <c r="EM46" s="191">
        <v>0.05</v>
      </c>
      <c r="EN46" s="192" t="s">
        <v>1207</v>
      </c>
      <c r="EO46" s="192" t="s">
        <v>1207</v>
      </c>
      <c r="EP46" s="192" t="s">
        <v>1207</v>
      </c>
      <c r="EQ46" s="192" t="s">
        <v>1207</v>
      </c>
      <c r="ER46" s="191">
        <v>3.0499999999999999E-2</v>
      </c>
      <c r="ES46" s="192" t="s">
        <v>1207</v>
      </c>
      <c r="ET46" s="192" t="s">
        <v>1207</v>
      </c>
      <c r="EU46" s="192" t="s">
        <v>1207</v>
      </c>
      <c r="EV46" s="192" t="s">
        <v>1207</v>
      </c>
      <c r="EW46" s="192" t="s">
        <v>1207</v>
      </c>
      <c r="EX46" s="192" t="s">
        <v>1207</v>
      </c>
      <c r="EY46" s="192" t="s">
        <v>1207</v>
      </c>
      <c r="EZ46" s="192" t="s">
        <v>1207</v>
      </c>
      <c r="FA46" s="192" t="s">
        <v>1207</v>
      </c>
      <c r="FB46" s="192" t="s">
        <v>1207</v>
      </c>
      <c r="FC46" s="192" t="s">
        <v>1207</v>
      </c>
      <c r="FD46" s="192" t="s">
        <v>1207</v>
      </c>
      <c r="FE46" s="192" t="s">
        <v>1207</v>
      </c>
      <c r="FF46" s="192" t="s">
        <v>1207</v>
      </c>
      <c r="FG46" s="191">
        <v>0.109</v>
      </c>
      <c r="FH46" s="192" t="s">
        <v>1207</v>
      </c>
      <c r="FI46" s="192" t="s">
        <v>1207</v>
      </c>
      <c r="FJ46" s="192" t="s">
        <v>1207</v>
      </c>
      <c r="FK46" s="191">
        <v>1.21E-2</v>
      </c>
      <c r="FL46" s="192" t="s">
        <v>1207</v>
      </c>
      <c r="FM46" s="192" t="s">
        <v>1207</v>
      </c>
      <c r="FN46" s="192" t="s">
        <v>1207</v>
      </c>
      <c r="FO46" s="191">
        <v>2.73</v>
      </c>
      <c r="FP46" s="192" t="s">
        <v>1207</v>
      </c>
      <c r="FQ46" s="192" t="s">
        <v>1207</v>
      </c>
      <c r="FR46" s="192" t="s">
        <v>1207</v>
      </c>
      <c r="FS46" s="191">
        <v>1.55</v>
      </c>
      <c r="FT46" s="192" t="s">
        <v>1207</v>
      </c>
      <c r="FU46" s="191">
        <v>1.65</v>
      </c>
      <c r="FV46" s="192" t="s">
        <v>1207</v>
      </c>
      <c r="FW46" s="192" t="s">
        <v>1207</v>
      </c>
      <c r="FX46" s="191">
        <v>1.45</v>
      </c>
      <c r="FY46" s="191">
        <v>0.42</v>
      </c>
      <c r="FZ46" s="192" t="s">
        <v>1207</v>
      </c>
      <c r="GA46" s="192" t="s">
        <v>1207</v>
      </c>
      <c r="GB46" s="192" t="s">
        <v>170</v>
      </c>
      <c r="GC46" s="192" t="s">
        <v>170</v>
      </c>
      <c r="GD46" s="192" t="s">
        <v>1207</v>
      </c>
      <c r="GE46" s="191">
        <v>1.9000000000000001E-4</v>
      </c>
      <c r="GF46" s="192" t="s">
        <v>1207</v>
      </c>
      <c r="GG46" s="192" t="s">
        <v>1207</v>
      </c>
      <c r="GH46" s="192" t="s">
        <v>1207</v>
      </c>
      <c r="GI46" s="192" t="s">
        <v>1207</v>
      </c>
      <c r="GJ46" s="192" t="s">
        <v>1207</v>
      </c>
      <c r="GK46" s="191">
        <v>2.0000000000000001E-4</v>
      </c>
      <c r="GL46" s="192" t="s">
        <v>1207</v>
      </c>
      <c r="GM46" s="191">
        <v>0.183</v>
      </c>
      <c r="GN46" s="192" t="s">
        <v>1207</v>
      </c>
      <c r="GO46" s="192" t="s">
        <v>1207</v>
      </c>
      <c r="GP46" s="192" t="s">
        <v>129</v>
      </c>
      <c r="GQ46" s="192" t="s">
        <v>1207</v>
      </c>
      <c r="GR46" s="191">
        <v>1.7000000000000001E-4</v>
      </c>
      <c r="GS46" s="192" t="s">
        <v>1207</v>
      </c>
      <c r="GT46" s="192" t="s">
        <v>129</v>
      </c>
      <c r="GU46" s="192" t="s">
        <v>1207</v>
      </c>
      <c r="GV46" s="192" t="s">
        <v>1207</v>
      </c>
      <c r="GW46" s="191">
        <v>6.6000000000000003E-2</v>
      </c>
      <c r="GX46" s="192" t="s">
        <v>1207</v>
      </c>
      <c r="GY46" s="192" t="s">
        <v>1207</v>
      </c>
      <c r="GZ46" s="191">
        <v>6.8999999999999997E-4</v>
      </c>
      <c r="HA46" s="192" t="s">
        <v>1207</v>
      </c>
      <c r="HB46" s="192" t="s">
        <v>170</v>
      </c>
      <c r="HC46" s="192" t="s">
        <v>1207</v>
      </c>
      <c r="HD46" s="191">
        <v>3.56E-2</v>
      </c>
      <c r="HE46" s="192" t="s">
        <v>1207</v>
      </c>
      <c r="HF46" s="191">
        <v>1.21</v>
      </c>
      <c r="HG46" s="192" t="s">
        <v>1207</v>
      </c>
      <c r="HH46" s="192" t="s">
        <v>1207</v>
      </c>
      <c r="HI46" s="192" t="s">
        <v>1207</v>
      </c>
      <c r="HJ46" s="191">
        <v>9.83</v>
      </c>
      <c r="HK46" s="192" t="s">
        <v>1207</v>
      </c>
      <c r="HL46" s="191">
        <v>1.6199999999999999E-2</v>
      </c>
      <c r="HM46" s="192" t="s">
        <v>1207</v>
      </c>
      <c r="HN46" s="192" t="s">
        <v>1207</v>
      </c>
      <c r="HO46" s="192" t="s">
        <v>1207</v>
      </c>
      <c r="HP46" s="192" t="s">
        <v>1207</v>
      </c>
      <c r="HQ46" s="192" t="s">
        <v>129</v>
      </c>
      <c r="HR46" s="192" t="s">
        <v>1207</v>
      </c>
      <c r="HS46" s="191">
        <v>0.52500000000000002</v>
      </c>
      <c r="HT46" s="192" t="s">
        <v>1207</v>
      </c>
      <c r="HU46" s="191">
        <v>0.35099999999999998</v>
      </c>
      <c r="HV46" s="192" t="s">
        <v>1207</v>
      </c>
      <c r="HW46" s="191">
        <v>0.23499999999999999</v>
      </c>
      <c r="HX46" s="191">
        <v>6.2199999999999998E-3</v>
      </c>
      <c r="HY46" s="192" t="s">
        <v>1207</v>
      </c>
      <c r="HZ46" s="192" t="s">
        <v>1207</v>
      </c>
      <c r="IA46" s="191">
        <v>5.8399999999999997E-3</v>
      </c>
      <c r="IB46" s="191">
        <v>1.92</v>
      </c>
      <c r="IC46" s="192" t="s">
        <v>1207</v>
      </c>
      <c r="ID46" s="192" t="s">
        <v>1207</v>
      </c>
      <c r="IE46" s="191">
        <v>18.2</v>
      </c>
      <c r="IF46" s="192" t="s">
        <v>1207</v>
      </c>
      <c r="IG46" s="191">
        <v>5.59</v>
      </c>
      <c r="IH46" s="192" t="s">
        <v>1207</v>
      </c>
      <c r="II46" s="191">
        <v>0.214</v>
      </c>
      <c r="IJ46" s="192" t="s">
        <v>1207</v>
      </c>
      <c r="IK46" s="192" t="s">
        <v>1207</v>
      </c>
      <c r="IL46" s="191">
        <v>2.5999999999999999E-3</v>
      </c>
      <c r="IM46" s="192" t="s">
        <v>1207</v>
      </c>
      <c r="IN46" s="191">
        <v>4.6999999999999999E-4</v>
      </c>
      <c r="IO46" s="192" t="s">
        <v>1207</v>
      </c>
      <c r="IP46" s="192" t="s">
        <v>1207</v>
      </c>
      <c r="IQ46" s="191">
        <v>2.7300000000000001E-2</v>
      </c>
      <c r="IR46" s="192" t="s">
        <v>1207</v>
      </c>
      <c r="IS46" s="192" t="s">
        <v>1207</v>
      </c>
      <c r="IT46" s="192" t="s">
        <v>1207</v>
      </c>
      <c r="IU46" s="191">
        <v>7.28E-3</v>
      </c>
      <c r="IV46" s="192" t="s">
        <v>1207</v>
      </c>
      <c r="IW46" s="192" t="s">
        <v>1207</v>
      </c>
      <c r="IX46" s="192" t="s">
        <v>1207</v>
      </c>
      <c r="IY46" s="191">
        <v>4.8999999999999998E-4</v>
      </c>
      <c r="IZ46" s="192" t="s">
        <v>1207</v>
      </c>
      <c r="JA46" s="192" t="s">
        <v>1207</v>
      </c>
      <c r="JB46" s="191">
        <v>0.58599999999999997</v>
      </c>
      <c r="JC46" s="191">
        <v>0.3</v>
      </c>
      <c r="JD46" s="192" t="s">
        <v>1207</v>
      </c>
      <c r="JE46" s="191">
        <v>1.52</v>
      </c>
      <c r="JF46" s="192" t="s">
        <v>1207</v>
      </c>
      <c r="JG46" s="191">
        <v>3.28</v>
      </c>
      <c r="JH46" s="192" t="s">
        <v>1207</v>
      </c>
      <c r="JI46" s="191">
        <v>24.7</v>
      </c>
      <c r="JJ46" s="192" t="s">
        <v>1207</v>
      </c>
      <c r="JK46" s="191">
        <v>16.899999999999999</v>
      </c>
      <c r="JL46" s="192" t="s">
        <v>1207</v>
      </c>
      <c r="JM46" s="192" t="s">
        <v>1207</v>
      </c>
      <c r="JN46" s="192" t="s">
        <v>1207</v>
      </c>
      <c r="JO46" s="191">
        <v>1.73</v>
      </c>
      <c r="JP46" s="192" t="s">
        <v>1207</v>
      </c>
      <c r="JQ46" s="192" t="s">
        <v>1207</v>
      </c>
      <c r="JR46" s="191">
        <v>7.16</v>
      </c>
      <c r="JS46" s="191">
        <v>1.05</v>
      </c>
      <c r="JT46" s="192" t="s">
        <v>1207</v>
      </c>
      <c r="JU46" s="192" t="s">
        <v>170</v>
      </c>
      <c r="JV46" s="192" t="s">
        <v>1207</v>
      </c>
      <c r="JW46" s="192" t="s">
        <v>1207</v>
      </c>
      <c r="JX46" s="192" t="s">
        <v>1207</v>
      </c>
      <c r="JY46" s="192" t="s">
        <v>1207</v>
      </c>
      <c r="JZ46" s="191">
        <v>2.48</v>
      </c>
      <c r="KA46" s="192" t="s">
        <v>1207</v>
      </c>
      <c r="KB46" s="192" t="s">
        <v>1207</v>
      </c>
      <c r="KC46" s="192" t="s">
        <v>1207</v>
      </c>
      <c r="KD46" s="192" t="s">
        <v>129</v>
      </c>
      <c r="KE46" s="192" t="s">
        <v>1207</v>
      </c>
      <c r="KF46" s="192" t="s">
        <v>129</v>
      </c>
      <c r="KG46" s="192" t="s">
        <v>1207</v>
      </c>
      <c r="KH46" s="192" t="s">
        <v>1207</v>
      </c>
      <c r="KI46" s="191">
        <v>2.04</v>
      </c>
    </row>
    <row r="47" spans="1:295" s="16" customFormat="1" ht="10.15" hidden="1" customHeight="1" x14ac:dyDescent="0.2">
      <c r="A47" s="268" t="s">
        <v>1138</v>
      </c>
      <c r="B47" s="269" t="str">
        <f>VLOOKUP(A47,Units!$B$2:$C$230,2,FALSE)</f>
        <v>mg/L</v>
      </c>
      <c r="C47" s="94" t="s">
        <v>1069</v>
      </c>
      <c r="D47" s="292" t="s">
        <v>75</v>
      </c>
      <c r="E47" s="292" t="s">
        <v>122</v>
      </c>
      <c r="F47" s="175"/>
      <c r="G47" s="174">
        <f>IF(AND(82&lt;=G9,G9&lt;=180),(0.2*(EXP(0.8545*(LN(G9))-1.465)))/1000,0.004)</f>
        <v>4.0000000000000001E-3</v>
      </c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5"/>
      <c r="AS47" s="175"/>
      <c r="AT47" s="175"/>
      <c r="AU47" s="175"/>
      <c r="AV47" s="175"/>
      <c r="AW47" s="175"/>
      <c r="AX47" s="175"/>
      <c r="AY47" s="175"/>
      <c r="AZ47" s="175"/>
      <c r="BA47" s="175"/>
      <c r="BB47" s="175"/>
      <c r="BC47" s="175"/>
      <c r="BD47" s="175"/>
      <c r="BE47" s="175"/>
      <c r="BF47" s="175"/>
      <c r="BG47" s="175"/>
      <c r="BH47" s="175"/>
      <c r="BI47" s="175"/>
      <c r="BJ47" s="175"/>
      <c r="BK47" s="175"/>
      <c r="BL47" s="175"/>
      <c r="BM47" s="175"/>
      <c r="BN47" s="175"/>
      <c r="BO47" s="175"/>
      <c r="BP47" s="175"/>
      <c r="BQ47" s="175"/>
      <c r="BR47" s="175"/>
      <c r="BS47" s="175"/>
      <c r="BT47" s="175"/>
      <c r="BU47" s="175"/>
      <c r="BV47" s="175"/>
      <c r="BW47" s="175"/>
      <c r="BX47" s="175"/>
      <c r="BY47" s="175"/>
      <c r="BZ47" s="175"/>
      <c r="CA47" s="175"/>
      <c r="CB47" s="175"/>
      <c r="CC47" s="175"/>
      <c r="CD47" s="175"/>
      <c r="CE47" s="175"/>
      <c r="CF47" s="175"/>
      <c r="CG47" s="175"/>
      <c r="CH47" s="175"/>
      <c r="CI47" s="175"/>
      <c r="CJ47" s="175"/>
      <c r="CK47" s="175"/>
      <c r="CL47" s="175"/>
      <c r="CM47" s="281" t="s">
        <v>19</v>
      </c>
      <c r="CN47" s="191">
        <v>1.8E-3</v>
      </c>
      <c r="CO47" s="192" t="s">
        <v>75</v>
      </c>
      <c r="CP47" s="192" t="s">
        <v>899</v>
      </c>
      <c r="CQ47" s="192" t="s">
        <v>122</v>
      </c>
      <c r="CR47" s="191">
        <v>1.42E-3</v>
      </c>
      <c r="CS47" s="191">
        <v>1.0499999999999999E-3</v>
      </c>
      <c r="CT47" s="192" t="s">
        <v>859</v>
      </c>
      <c r="CU47" s="192" t="s">
        <v>859</v>
      </c>
      <c r="CV47" s="191">
        <v>6.3E-3</v>
      </c>
      <c r="CW47" s="191">
        <v>4.1000000000000003E-3</v>
      </c>
      <c r="CX47" s="192" t="s">
        <v>75</v>
      </c>
      <c r="CY47" s="192" t="s">
        <v>75</v>
      </c>
      <c r="CZ47" s="192" t="s">
        <v>75</v>
      </c>
      <c r="DA47" s="192" t="s">
        <v>75</v>
      </c>
      <c r="DB47" s="192" t="s">
        <v>75</v>
      </c>
      <c r="DC47" s="192" t="s">
        <v>75</v>
      </c>
      <c r="DD47" s="191">
        <v>1.4</v>
      </c>
      <c r="DE47" s="191">
        <v>9.9500000000000005E-2</v>
      </c>
      <c r="DF47" s="191">
        <v>1.9400000000000001E-2</v>
      </c>
      <c r="DG47" s="191">
        <v>2.36</v>
      </c>
      <c r="DH47" s="192" t="s">
        <v>1207</v>
      </c>
      <c r="DI47" s="192" t="s">
        <v>1207</v>
      </c>
      <c r="DJ47" s="191">
        <v>0.38600000000000001</v>
      </c>
      <c r="DK47" s="192" t="s">
        <v>1207</v>
      </c>
      <c r="DL47" s="192" t="s">
        <v>1207</v>
      </c>
      <c r="DM47" s="192" t="s">
        <v>1207</v>
      </c>
      <c r="DN47" s="192" t="s">
        <v>1207</v>
      </c>
      <c r="DO47" s="192" t="s">
        <v>1207</v>
      </c>
      <c r="DP47" s="192" t="s">
        <v>1207</v>
      </c>
      <c r="DQ47" s="192" t="s">
        <v>1207</v>
      </c>
      <c r="DR47" s="192" t="s">
        <v>1207</v>
      </c>
      <c r="DS47" s="192" t="s">
        <v>1207</v>
      </c>
      <c r="DT47" s="192" t="s">
        <v>1207</v>
      </c>
      <c r="DU47" s="191">
        <v>5.9100000000000003E-3</v>
      </c>
      <c r="DV47" s="191">
        <v>8.6300000000000005E-3</v>
      </c>
      <c r="DW47" s="192" t="s">
        <v>1207</v>
      </c>
      <c r="DX47" s="192" t="s">
        <v>1207</v>
      </c>
      <c r="DY47" s="192" t="s">
        <v>1207</v>
      </c>
      <c r="DZ47" s="192" t="s">
        <v>1207</v>
      </c>
      <c r="EA47" s="192" t="s">
        <v>1207</v>
      </c>
      <c r="EB47" s="192" t="s">
        <v>1207</v>
      </c>
      <c r="EC47" s="192" t="s">
        <v>1207</v>
      </c>
      <c r="ED47" s="192" t="s">
        <v>1207</v>
      </c>
      <c r="EE47" s="191">
        <v>4.2799999999999998E-2</v>
      </c>
      <c r="EF47" s="192" t="s">
        <v>1207</v>
      </c>
      <c r="EG47" s="191">
        <v>1.1199999999999999E-3</v>
      </c>
      <c r="EH47" s="192" t="s">
        <v>1207</v>
      </c>
      <c r="EI47" s="191">
        <v>3.0200000000000001E-3</v>
      </c>
      <c r="EJ47" s="192" t="s">
        <v>1207</v>
      </c>
      <c r="EK47" s="192" t="s">
        <v>1207</v>
      </c>
      <c r="EL47" s="191">
        <v>9.8299999999999998E-2</v>
      </c>
      <c r="EM47" s="191">
        <v>0.29499999999999998</v>
      </c>
      <c r="EN47" s="192" t="s">
        <v>1207</v>
      </c>
      <c r="EO47" s="192" t="s">
        <v>1207</v>
      </c>
      <c r="EP47" s="192" t="s">
        <v>1207</v>
      </c>
      <c r="EQ47" s="192" t="s">
        <v>1207</v>
      </c>
      <c r="ER47" s="192" t="s">
        <v>75</v>
      </c>
      <c r="ES47" s="192" t="s">
        <v>1207</v>
      </c>
      <c r="ET47" s="192" t="s">
        <v>1207</v>
      </c>
      <c r="EU47" s="192" t="s">
        <v>1207</v>
      </c>
      <c r="EV47" s="192" t="s">
        <v>1207</v>
      </c>
      <c r="EW47" s="192" t="s">
        <v>1207</v>
      </c>
      <c r="EX47" s="192" t="s">
        <v>1207</v>
      </c>
      <c r="EY47" s="192" t="s">
        <v>1207</v>
      </c>
      <c r="EZ47" s="192" t="s">
        <v>1207</v>
      </c>
      <c r="FA47" s="192" t="s">
        <v>1207</v>
      </c>
      <c r="FB47" s="192" t="s">
        <v>1207</v>
      </c>
      <c r="FC47" s="192" t="s">
        <v>1207</v>
      </c>
      <c r="FD47" s="192" t="s">
        <v>1207</v>
      </c>
      <c r="FE47" s="192" t="s">
        <v>1207</v>
      </c>
      <c r="FF47" s="192" t="s">
        <v>1207</v>
      </c>
      <c r="FG47" s="191">
        <v>3.2000000000000001E-2</v>
      </c>
      <c r="FH47" s="192" t="s">
        <v>1207</v>
      </c>
      <c r="FI47" s="192" t="s">
        <v>1207</v>
      </c>
      <c r="FJ47" s="192" t="s">
        <v>1207</v>
      </c>
      <c r="FK47" s="191">
        <v>1.81E-3</v>
      </c>
      <c r="FL47" s="192" t="s">
        <v>1207</v>
      </c>
      <c r="FM47" s="192" t="s">
        <v>1207</v>
      </c>
      <c r="FN47" s="192" t="s">
        <v>1207</v>
      </c>
      <c r="FO47" s="191">
        <v>2.5499999999999998</v>
      </c>
      <c r="FP47" s="192" t="s">
        <v>1207</v>
      </c>
      <c r="FQ47" s="192" t="s">
        <v>1207</v>
      </c>
      <c r="FR47" s="192" t="s">
        <v>1207</v>
      </c>
      <c r="FS47" s="191">
        <v>0.13500000000000001</v>
      </c>
      <c r="FT47" s="192" t="s">
        <v>1207</v>
      </c>
      <c r="FU47" s="192" t="s">
        <v>89</v>
      </c>
      <c r="FV47" s="192" t="s">
        <v>1207</v>
      </c>
      <c r="FW47" s="192" t="s">
        <v>1207</v>
      </c>
      <c r="FX47" s="191">
        <v>2.1000000000000001E-2</v>
      </c>
      <c r="FY47" s="192" t="s">
        <v>899</v>
      </c>
      <c r="FZ47" s="192" t="s">
        <v>1207</v>
      </c>
      <c r="GA47" s="192" t="s">
        <v>1207</v>
      </c>
      <c r="GB47" s="191">
        <v>5.9999999999999995E-4</v>
      </c>
      <c r="GC47" s="191">
        <v>5.9999999999999995E-4</v>
      </c>
      <c r="GD47" s="192" t="s">
        <v>1207</v>
      </c>
      <c r="GE47" s="191">
        <v>1.9599999999999999E-3</v>
      </c>
      <c r="GF47" s="192" t="s">
        <v>1207</v>
      </c>
      <c r="GG47" s="192" t="s">
        <v>1207</v>
      </c>
      <c r="GH47" s="192" t="s">
        <v>1207</v>
      </c>
      <c r="GI47" s="192" t="s">
        <v>1207</v>
      </c>
      <c r="GJ47" s="192" t="s">
        <v>1207</v>
      </c>
      <c r="GK47" s="192" t="s">
        <v>170</v>
      </c>
      <c r="GL47" s="192" t="s">
        <v>1207</v>
      </c>
      <c r="GM47" s="191">
        <v>0.39</v>
      </c>
      <c r="GN47" s="192" t="s">
        <v>1207</v>
      </c>
      <c r="GO47" s="192" t="s">
        <v>1207</v>
      </c>
      <c r="GP47" s="191">
        <v>1.5100000000000001E-3</v>
      </c>
      <c r="GQ47" s="192" t="s">
        <v>1207</v>
      </c>
      <c r="GR47" s="191">
        <v>1.56E-3</v>
      </c>
      <c r="GS47" s="192" t="s">
        <v>1207</v>
      </c>
      <c r="GT47" s="191">
        <v>4.2999999999999999E-4</v>
      </c>
      <c r="GU47" s="192" t="s">
        <v>1207</v>
      </c>
      <c r="GV47" s="192" t="s">
        <v>1207</v>
      </c>
      <c r="GW47" s="191">
        <v>6.3899999999999998E-2</v>
      </c>
      <c r="GX47" s="192" t="s">
        <v>1207</v>
      </c>
      <c r="GY47" s="192" t="s">
        <v>1207</v>
      </c>
      <c r="GZ47" s="191">
        <v>1.64E-3</v>
      </c>
      <c r="HA47" s="192" t="s">
        <v>1207</v>
      </c>
      <c r="HB47" s="191">
        <v>1.99E-3</v>
      </c>
      <c r="HC47" s="192" t="s">
        <v>1207</v>
      </c>
      <c r="HD47" s="191">
        <v>0.11799999999999999</v>
      </c>
      <c r="HE47" s="192" t="s">
        <v>1207</v>
      </c>
      <c r="HF47" s="192" t="s">
        <v>89</v>
      </c>
      <c r="HG47" s="192" t="s">
        <v>1207</v>
      </c>
      <c r="HH47" s="192" t="s">
        <v>1207</v>
      </c>
      <c r="HI47" s="192" t="s">
        <v>1207</v>
      </c>
      <c r="HJ47" s="191">
        <v>77.2</v>
      </c>
      <c r="HK47" s="192" t="s">
        <v>1207</v>
      </c>
      <c r="HL47" s="191">
        <v>5.2700000000000004E-3</v>
      </c>
      <c r="HM47" s="192" t="s">
        <v>1207</v>
      </c>
      <c r="HN47" s="192" t="s">
        <v>1207</v>
      </c>
      <c r="HO47" s="192" t="s">
        <v>1207</v>
      </c>
      <c r="HP47" s="192" t="s">
        <v>1207</v>
      </c>
      <c r="HQ47" s="191">
        <v>5.0699999999999999E-3</v>
      </c>
      <c r="HR47" s="192" t="s">
        <v>1207</v>
      </c>
      <c r="HS47" s="191">
        <v>4.4900000000000002E-2</v>
      </c>
      <c r="HT47" s="192" t="s">
        <v>1207</v>
      </c>
      <c r="HU47" s="191">
        <v>0.61699999999999999</v>
      </c>
      <c r="HV47" s="192" t="s">
        <v>1207</v>
      </c>
      <c r="HW47" s="191">
        <v>0.95399999999999996</v>
      </c>
      <c r="HX47" s="191">
        <v>6.0000000000000001E-3</v>
      </c>
      <c r="HY47" s="192" t="s">
        <v>1207</v>
      </c>
      <c r="HZ47" s="192" t="s">
        <v>1207</v>
      </c>
      <c r="IA47" s="191">
        <v>1.58E-3</v>
      </c>
      <c r="IB47" s="192" t="s">
        <v>584</v>
      </c>
      <c r="IC47" s="192" t="s">
        <v>1207</v>
      </c>
      <c r="ID47" s="192" t="s">
        <v>1207</v>
      </c>
      <c r="IE47" s="191">
        <v>917</v>
      </c>
      <c r="IF47" s="192" t="s">
        <v>1207</v>
      </c>
      <c r="IG47" s="191">
        <v>0.42599999999999999</v>
      </c>
      <c r="IH47" s="192" t="s">
        <v>1207</v>
      </c>
      <c r="II47" s="191">
        <v>6.0000000000000001E-3</v>
      </c>
      <c r="IJ47" s="192" t="s">
        <v>1207</v>
      </c>
      <c r="IK47" s="192" t="s">
        <v>1207</v>
      </c>
      <c r="IL47" s="191">
        <v>1.9499999999999999E-3</v>
      </c>
      <c r="IM47" s="192" t="s">
        <v>1207</v>
      </c>
      <c r="IN47" s="191">
        <v>1.24E-3</v>
      </c>
      <c r="IO47" s="192" t="s">
        <v>1207</v>
      </c>
      <c r="IP47" s="192" t="s">
        <v>1207</v>
      </c>
      <c r="IQ47" s="192" t="s">
        <v>859</v>
      </c>
      <c r="IR47" s="192" t="s">
        <v>1207</v>
      </c>
      <c r="IS47" s="192" t="s">
        <v>1207</v>
      </c>
      <c r="IT47" s="192" t="s">
        <v>1207</v>
      </c>
      <c r="IU47" s="191">
        <v>4.8899999999999999E-2</v>
      </c>
      <c r="IV47" s="192" t="s">
        <v>1207</v>
      </c>
      <c r="IW47" s="192" t="s">
        <v>1207</v>
      </c>
      <c r="IX47" s="192" t="s">
        <v>1207</v>
      </c>
      <c r="IY47" s="191">
        <v>2.49E-3</v>
      </c>
      <c r="IZ47" s="192" t="s">
        <v>1207</v>
      </c>
      <c r="JA47" s="192" t="s">
        <v>1207</v>
      </c>
      <c r="JB47" s="191">
        <v>0.18</v>
      </c>
      <c r="JC47" s="191">
        <v>9.8699999999999996E-2</v>
      </c>
      <c r="JD47" s="192" t="s">
        <v>1207</v>
      </c>
      <c r="JE47" s="191">
        <v>1.0999999999999999E-2</v>
      </c>
      <c r="JF47" s="192" t="s">
        <v>1207</v>
      </c>
      <c r="JG47" s="192" t="s">
        <v>89</v>
      </c>
      <c r="JH47" s="192" t="s">
        <v>1207</v>
      </c>
      <c r="JI47" s="192" t="s">
        <v>141</v>
      </c>
      <c r="JJ47" s="192" t="s">
        <v>1207</v>
      </c>
      <c r="JK47" s="191">
        <v>0.83</v>
      </c>
      <c r="JL47" s="192" t="s">
        <v>1207</v>
      </c>
      <c r="JM47" s="192" t="s">
        <v>1207</v>
      </c>
      <c r="JN47" s="192" t="s">
        <v>1207</v>
      </c>
      <c r="JO47" s="191">
        <v>1.66</v>
      </c>
      <c r="JP47" s="192" t="s">
        <v>1207</v>
      </c>
      <c r="JQ47" s="192" t="s">
        <v>1207</v>
      </c>
      <c r="JR47" s="191">
        <v>4.1000000000000002E-2</v>
      </c>
      <c r="JS47" s="191">
        <v>1.34</v>
      </c>
      <c r="JT47" s="192" t="s">
        <v>1207</v>
      </c>
      <c r="JU47" s="191">
        <v>5.0000000000000001E-4</v>
      </c>
      <c r="JV47" s="192" t="s">
        <v>1207</v>
      </c>
      <c r="JW47" s="192" t="s">
        <v>1207</v>
      </c>
      <c r="JX47" s="192" t="s">
        <v>1207</v>
      </c>
      <c r="JY47" s="192" t="s">
        <v>1207</v>
      </c>
      <c r="JZ47" s="191">
        <v>3.39</v>
      </c>
      <c r="KA47" s="192" t="s">
        <v>1207</v>
      </c>
      <c r="KB47" s="192" t="s">
        <v>1207</v>
      </c>
      <c r="KC47" s="192" t="s">
        <v>1207</v>
      </c>
      <c r="KD47" s="191">
        <v>7.1000000000000002E-4</v>
      </c>
      <c r="KE47" s="192" t="s">
        <v>1207</v>
      </c>
      <c r="KF47" s="191">
        <v>5.4000000000000001E-4</v>
      </c>
      <c r="KG47" s="192" t="s">
        <v>1207</v>
      </c>
      <c r="KH47" s="192" t="s">
        <v>1207</v>
      </c>
      <c r="KI47" s="192" t="s">
        <v>89</v>
      </c>
    </row>
    <row r="48" spans="1:295" s="16" customFormat="1" ht="12" hidden="1" x14ac:dyDescent="0.2">
      <c r="A48" s="11" t="s">
        <v>1040</v>
      </c>
      <c r="B48" s="173"/>
      <c r="C48" s="79"/>
      <c r="D48" s="174">
        <f>IF(AND(82&lt;=D10,D10&lt;=180),(0.2*(EXP(0.8545*(LN(D10))-1.465)))/1000,0.004)</f>
        <v>4.0000000000000001E-3</v>
      </c>
      <c r="E48" s="174">
        <f>IF(AND(82&lt;=E10,E10&lt;=180),(0.2*(EXP(0.8545*(LN(E10))-1.465)))/1000,0.004)</f>
        <v>4.0000000000000001E-3</v>
      </c>
      <c r="F48" s="291">
        <v>123</v>
      </c>
      <c r="G48" s="291">
        <v>0.73</v>
      </c>
      <c r="H48" s="291">
        <v>7.01</v>
      </c>
      <c r="I48" s="291">
        <v>4.95</v>
      </c>
      <c r="J48" s="291">
        <v>16.7</v>
      </c>
      <c r="K48" s="291">
        <v>1.1499999999999999</v>
      </c>
      <c r="L48" s="291">
        <v>3.16</v>
      </c>
      <c r="M48" s="292" t="s">
        <v>61</v>
      </c>
      <c r="N48" s="291">
        <v>13.6</v>
      </c>
      <c r="O48" s="291">
        <v>1.26</v>
      </c>
      <c r="P48" s="291">
        <v>1.37</v>
      </c>
      <c r="Q48" s="292" t="s">
        <v>131</v>
      </c>
      <c r="R48" s="292" t="s">
        <v>131</v>
      </c>
      <c r="S48" s="291">
        <v>0.03</v>
      </c>
      <c r="T48" s="292" t="s">
        <v>131</v>
      </c>
      <c r="U48" s="292" t="s">
        <v>131</v>
      </c>
      <c r="V48" s="292" t="s">
        <v>131</v>
      </c>
      <c r="W48" s="291">
        <v>0.03</v>
      </c>
      <c r="X48" s="291">
        <v>1.32</v>
      </c>
      <c r="Y48" s="292" t="s">
        <v>131</v>
      </c>
      <c r="Z48" s="292" t="s">
        <v>131</v>
      </c>
      <c r="AA48" s="292" t="s">
        <v>131</v>
      </c>
      <c r="AB48" s="291">
        <v>13.3</v>
      </c>
      <c r="AC48" s="291">
        <v>13.3</v>
      </c>
      <c r="AD48" s="291">
        <v>8.92</v>
      </c>
      <c r="AE48" s="291">
        <v>3.09</v>
      </c>
      <c r="AF48" s="291">
        <v>5170</v>
      </c>
      <c r="AG48" s="291">
        <v>2780</v>
      </c>
      <c r="AH48" s="291">
        <v>2770</v>
      </c>
      <c r="AI48" s="291">
        <v>9060</v>
      </c>
      <c r="AJ48" s="291">
        <v>80.7</v>
      </c>
      <c r="AK48" s="292" t="s">
        <v>131</v>
      </c>
      <c r="AL48" s="291">
        <v>662</v>
      </c>
      <c r="AM48" s="291">
        <v>11700</v>
      </c>
      <c r="AN48" s="292" t="s">
        <v>61</v>
      </c>
      <c r="AO48" s="292" t="s">
        <v>131</v>
      </c>
      <c r="AP48" s="291">
        <v>2920</v>
      </c>
      <c r="AQ48" s="291">
        <v>14600</v>
      </c>
      <c r="AR48" s="291">
        <v>8520</v>
      </c>
      <c r="AS48" s="291">
        <v>3.26</v>
      </c>
      <c r="AT48" s="291">
        <v>568</v>
      </c>
      <c r="AU48" s="291">
        <v>2910</v>
      </c>
      <c r="AV48" s="292" t="s">
        <v>61</v>
      </c>
      <c r="AW48" s="291">
        <v>1.33</v>
      </c>
      <c r="AX48" s="291">
        <v>5.43</v>
      </c>
      <c r="AY48" s="291">
        <v>1160</v>
      </c>
      <c r="AZ48" s="291">
        <v>3660</v>
      </c>
      <c r="BA48" s="291">
        <v>239</v>
      </c>
      <c r="BB48" s="291">
        <v>47.9</v>
      </c>
      <c r="BC48" s="291">
        <v>3210</v>
      </c>
      <c r="BD48" s="291">
        <v>10400</v>
      </c>
      <c r="BE48" s="291">
        <v>12500</v>
      </c>
      <c r="BF48" s="291">
        <v>14500</v>
      </c>
      <c r="BG48" s="291">
        <v>1720</v>
      </c>
      <c r="BH48" s="291">
        <v>470</v>
      </c>
      <c r="BI48" s="291">
        <v>353</v>
      </c>
      <c r="BJ48" s="292" t="s">
        <v>131</v>
      </c>
      <c r="BK48" s="291">
        <v>0.15</v>
      </c>
      <c r="BL48" s="291">
        <v>45</v>
      </c>
      <c r="BM48" s="291">
        <v>60.3</v>
      </c>
      <c r="BN48" s="292" t="s">
        <v>131</v>
      </c>
      <c r="BO48" s="292" t="s">
        <v>131</v>
      </c>
      <c r="BP48" s="291">
        <v>12.3</v>
      </c>
      <c r="BQ48" s="292" t="s">
        <v>131</v>
      </c>
      <c r="BR48" s="291">
        <v>0.13</v>
      </c>
      <c r="BS48" s="291">
        <v>26.4</v>
      </c>
      <c r="BT48" s="291">
        <v>33.5</v>
      </c>
      <c r="BU48" s="292" t="s">
        <v>61</v>
      </c>
      <c r="BV48" s="291">
        <v>47.5</v>
      </c>
      <c r="BW48" s="291">
        <v>25.6</v>
      </c>
      <c r="BX48" s="291">
        <v>26.6</v>
      </c>
      <c r="BY48" s="291">
        <v>3.13</v>
      </c>
      <c r="BZ48" s="292" t="s">
        <v>131</v>
      </c>
      <c r="CA48" s="291">
        <v>1690</v>
      </c>
      <c r="CB48" s="291">
        <v>26</v>
      </c>
      <c r="CC48" s="292" t="s">
        <v>131</v>
      </c>
      <c r="CD48" s="292" t="s">
        <v>131</v>
      </c>
      <c r="CE48" s="292" t="s">
        <v>131</v>
      </c>
      <c r="CF48" s="291">
        <v>1.1200000000000001</v>
      </c>
      <c r="CG48" s="291">
        <v>3.19</v>
      </c>
      <c r="CH48" s="291">
        <v>0.08</v>
      </c>
      <c r="CI48" s="291">
        <v>10400</v>
      </c>
      <c r="CJ48" s="291">
        <v>550</v>
      </c>
      <c r="CK48" s="292" t="s">
        <v>131</v>
      </c>
      <c r="CL48" s="291">
        <v>558</v>
      </c>
      <c r="CM48" s="298" t="s">
        <v>1040</v>
      </c>
      <c r="CN48" s="174">
        <f>IF(AND(82&lt;=CN10,CN10&lt;=180),(0.2*(EXP(0.8545*(LN(CN10))-1.465)))/1000,0.004)</f>
        <v>4.0000000000000001E-3</v>
      </c>
      <c r="CO48" s="174">
        <f t="shared" ref="CO48:EE48" si="8">IF(AND(82&lt;=CO10,CO10&lt;=180),(0.2*(EXP(0.8545*(LN(CO10))-1.465)))/1000,0.004)</f>
        <v>4.0000000000000001E-3</v>
      </c>
      <c r="CP48" s="174">
        <f t="shared" si="8"/>
        <v>4.0000000000000001E-3</v>
      </c>
      <c r="CQ48" s="174">
        <f t="shared" si="8"/>
        <v>4.0000000000000001E-3</v>
      </c>
      <c r="CR48" s="174">
        <f t="shared" si="8"/>
        <v>4.0000000000000001E-3</v>
      </c>
      <c r="CS48" s="174">
        <f t="shared" si="8"/>
        <v>4.0000000000000001E-3</v>
      </c>
      <c r="CT48" s="174">
        <f t="shared" si="8"/>
        <v>4.0000000000000001E-3</v>
      </c>
      <c r="CU48" s="174">
        <f t="shared" si="8"/>
        <v>4.0000000000000001E-3</v>
      </c>
      <c r="CV48" s="174">
        <f t="shared" si="8"/>
        <v>4.0000000000000001E-3</v>
      </c>
      <c r="CW48" s="174">
        <f t="shared" si="8"/>
        <v>4.0000000000000001E-3</v>
      </c>
      <c r="CX48" s="174">
        <f t="shared" si="8"/>
        <v>4.0000000000000001E-3</v>
      </c>
      <c r="CY48" s="174">
        <f t="shared" si="8"/>
        <v>4.0000000000000001E-3</v>
      </c>
      <c r="CZ48" s="174">
        <f t="shared" si="8"/>
        <v>4.0000000000000001E-3</v>
      </c>
      <c r="DA48" s="174">
        <f t="shared" si="8"/>
        <v>4.0000000000000001E-3</v>
      </c>
      <c r="DB48" s="174">
        <f t="shared" si="8"/>
        <v>4.0000000000000001E-3</v>
      </c>
      <c r="DC48" s="174">
        <f t="shared" si="8"/>
        <v>4.0000000000000001E-3</v>
      </c>
      <c r="DD48" s="174">
        <f t="shared" si="8"/>
        <v>4.0000000000000001E-3</v>
      </c>
      <c r="DE48" s="174">
        <f t="shared" si="8"/>
        <v>4.0000000000000001E-3</v>
      </c>
      <c r="DF48" s="174">
        <f t="shared" si="8"/>
        <v>4.0000000000000001E-3</v>
      </c>
      <c r="DG48" s="8">
        <f t="shared" si="8"/>
        <v>4.0000000000000001E-3</v>
      </c>
      <c r="DH48" s="8">
        <f t="shared" si="8"/>
        <v>4.0000000000000001E-3</v>
      </c>
      <c r="DI48" s="8">
        <f t="shared" si="8"/>
        <v>4.0000000000000001E-3</v>
      </c>
      <c r="DJ48" s="8">
        <f t="shared" si="8"/>
        <v>4.0000000000000001E-3</v>
      </c>
      <c r="DK48" s="8">
        <f t="shared" si="8"/>
        <v>4.0000000000000001E-3</v>
      </c>
      <c r="DL48" s="8">
        <f t="shared" si="8"/>
        <v>4.0000000000000001E-3</v>
      </c>
      <c r="DM48" s="8">
        <f t="shared" si="8"/>
        <v>4.0000000000000001E-3</v>
      </c>
      <c r="DN48" s="8">
        <f t="shared" si="8"/>
        <v>4.0000000000000001E-3</v>
      </c>
      <c r="DO48" s="8">
        <f t="shared" si="8"/>
        <v>4.0000000000000001E-3</v>
      </c>
      <c r="DP48" s="8">
        <f t="shared" si="8"/>
        <v>4.0000000000000001E-3</v>
      </c>
      <c r="DQ48" s="8">
        <f t="shared" si="8"/>
        <v>4.0000000000000001E-3</v>
      </c>
      <c r="DR48" s="8">
        <f t="shared" si="8"/>
        <v>4.0000000000000001E-3</v>
      </c>
      <c r="DS48" s="8">
        <f t="shared" si="8"/>
        <v>4.0000000000000001E-3</v>
      </c>
      <c r="DT48" s="8">
        <f t="shared" si="8"/>
        <v>4.0000000000000001E-3</v>
      </c>
      <c r="DU48" s="8">
        <f t="shared" si="8"/>
        <v>4.0000000000000001E-3</v>
      </c>
      <c r="DV48" s="8">
        <f t="shared" si="8"/>
        <v>4.0000000000000001E-3</v>
      </c>
      <c r="DW48" s="8">
        <f t="shared" si="8"/>
        <v>4.0000000000000001E-3</v>
      </c>
      <c r="DX48" s="8">
        <f t="shared" si="8"/>
        <v>4.0000000000000001E-3</v>
      </c>
      <c r="DY48" s="8">
        <f t="shared" si="8"/>
        <v>4.0000000000000001E-3</v>
      </c>
      <c r="DZ48" s="8">
        <f t="shared" si="8"/>
        <v>4.0000000000000001E-3</v>
      </c>
      <c r="EA48" s="8">
        <f t="shared" si="8"/>
        <v>4.0000000000000001E-3</v>
      </c>
      <c r="EB48" s="8">
        <f t="shared" si="8"/>
        <v>4.0000000000000001E-3</v>
      </c>
      <c r="EC48" s="8">
        <f t="shared" si="8"/>
        <v>4.0000000000000001E-3</v>
      </c>
      <c r="ED48" s="8">
        <f t="shared" si="8"/>
        <v>4.0000000000000001E-3</v>
      </c>
      <c r="EE48" s="8">
        <f t="shared" si="8"/>
        <v>4.0000000000000001E-3</v>
      </c>
      <c r="EF48" s="8">
        <f t="shared" ref="EF48:GQ48" si="9">IF(AND(82&lt;=EF10,EF10&lt;=180),(0.2*(EXP(0.8545*(LN(EF10))-1.465)))/1000,0.004)</f>
        <v>4.0000000000000001E-3</v>
      </c>
      <c r="EG48" s="8">
        <f t="shared" si="9"/>
        <v>4.0000000000000001E-3</v>
      </c>
      <c r="EH48" s="8">
        <f t="shared" si="9"/>
        <v>4.0000000000000001E-3</v>
      </c>
      <c r="EI48" s="8">
        <f t="shared" si="9"/>
        <v>4.0000000000000001E-3</v>
      </c>
      <c r="EJ48" s="8">
        <f t="shared" si="9"/>
        <v>4.0000000000000001E-3</v>
      </c>
      <c r="EK48" s="8">
        <f t="shared" si="9"/>
        <v>4.0000000000000001E-3</v>
      </c>
      <c r="EL48" s="8">
        <f t="shared" si="9"/>
        <v>4.0000000000000001E-3</v>
      </c>
      <c r="EM48" s="8">
        <f t="shared" si="9"/>
        <v>4.0000000000000001E-3</v>
      </c>
      <c r="EN48" s="8">
        <f t="shared" si="9"/>
        <v>4.0000000000000001E-3</v>
      </c>
      <c r="EO48" s="8">
        <f t="shared" si="9"/>
        <v>4.0000000000000001E-3</v>
      </c>
      <c r="EP48" s="8">
        <f t="shared" si="9"/>
        <v>4.0000000000000001E-3</v>
      </c>
      <c r="EQ48" s="8">
        <f t="shared" si="9"/>
        <v>4.0000000000000001E-3</v>
      </c>
      <c r="ER48" s="8">
        <f t="shared" si="9"/>
        <v>4.0000000000000001E-3</v>
      </c>
      <c r="ES48" s="8">
        <f t="shared" si="9"/>
        <v>4.0000000000000001E-3</v>
      </c>
      <c r="ET48" s="8">
        <f t="shared" si="9"/>
        <v>4.0000000000000001E-3</v>
      </c>
      <c r="EU48" s="8">
        <f t="shared" si="9"/>
        <v>4.0000000000000001E-3</v>
      </c>
      <c r="EV48" s="8">
        <f t="shared" si="9"/>
        <v>4.0000000000000001E-3</v>
      </c>
      <c r="EW48" s="8">
        <f t="shared" si="9"/>
        <v>4.0000000000000001E-3</v>
      </c>
      <c r="EX48" s="8">
        <f t="shared" si="9"/>
        <v>4.0000000000000001E-3</v>
      </c>
      <c r="EY48" s="8">
        <f t="shared" si="9"/>
        <v>4.0000000000000001E-3</v>
      </c>
      <c r="EZ48" s="8">
        <f t="shared" si="9"/>
        <v>4.0000000000000001E-3</v>
      </c>
      <c r="FA48" s="8">
        <f t="shared" si="9"/>
        <v>4.0000000000000001E-3</v>
      </c>
      <c r="FB48" s="8">
        <f t="shared" si="9"/>
        <v>4.0000000000000001E-3</v>
      </c>
      <c r="FC48" s="8">
        <f t="shared" si="9"/>
        <v>4.0000000000000001E-3</v>
      </c>
      <c r="FD48" s="8">
        <f t="shared" si="9"/>
        <v>4.0000000000000001E-3</v>
      </c>
      <c r="FE48" s="8">
        <f t="shared" si="9"/>
        <v>4.0000000000000001E-3</v>
      </c>
      <c r="FF48" s="8">
        <f t="shared" si="9"/>
        <v>4.0000000000000001E-3</v>
      </c>
      <c r="FG48" s="8">
        <f t="shared" si="9"/>
        <v>4.0000000000000001E-3</v>
      </c>
      <c r="FH48" s="8">
        <f t="shared" si="9"/>
        <v>4.0000000000000001E-3</v>
      </c>
      <c r="FI48" s="8">
        <f t="shared" si="9"/>
        <v>4.0000000000000001E-3</v>
      </c>
      <c r="FJ48" s="8">
        <f t="shared" si="9"/>
        <v>4.0000000000000001E-3</v>
      </c>
      <c r="FK48" s="8">
        <f t="shared" si="9"/>
        <v>4.0000000000000001E-3</v>
      </c>
      <c r="FL48" s="8">
        <f t="shared" si="9"/>
        <v>4.0000000000000001E-3</v>
      </c>
      <c r="FM48" s="8">
        <f t="shared" si="9"/>
        <v>4.0000000000000001E-3</v>
      </c>
      <c r="FN48" s="8">
        <f t="shared" si="9"/>
        <v>4.0000000000000001E-3</v>
      </c>
      <c r="FO48" s="8">
        <f t="shared" si="9"/>
        <v>4.0000000000000001E-3</v>
      </c>
      <c r="FP48" s="8">
        <f t="shared" si="9"/>
        <v>4.0000000000000001E-3</v>
      </c>
      <c r="FQ48" s="8">
        <f t="shared" si="9"/>
        <v>4.0000000000000001E-3</v>
      </c>
      <c r="FR48" s="8">
        <f t="shared" si="9"/>
        <v>4.0000000000000001E-3</v>
      </c>
      <c r="FS48" s="8">
        <f t="shared" si="9"/>
        <v>4.0000000000000001E-3</v>
      </c>
      <c r="FT48" s="8">
        <f t="shared" si="9"/>
        <v>4.0000000000000001E-3</v>
      </c>
      <c r="FU48" s="8">
        <f t="shared" si="9"/>
        <v>4.0000000000000001E-3</v>
      </c>
      <c r="FV48" s="8">
        <f t="shared" si="9"/>
        <v>4.0000000000000001E-3</v>
      </c>
      <c r="FW48" s="8">
        <f t="shared" si="9"/>
        <v>4.0000000000000001E-3</v>
      </c>
      <c r="FX48" s="8">
        <f t="shared" si="9"/>
        <v>4.0000000000000001E-3</v>
      </c>
      <c r="FY48" s="8">
        <f t="shared" si="9"/>
        <v>4.0000000000000001E-3</v>
      </c>
      <c r="FZ48" s="8">
        <f t="shared" si="9"/>
        <v>4.0000000000000001E-3</v>
      </c>
      <c r="GA48" s="8">
        <f t="shared" si="9"/>
        <v>4.0000000000000001E-3</v>
      </c>
      <c r="GB48" s="8">
        <f t="shared" si="9"/>
        <v>4.0000000000000001E-3</v>
      </c>
      <c r="GC48" s="8">
        <f t="shared" si="9"/>
        <v>4.0000000000000001E-3</v>
      </c>
      <c r="GD48" s="8">
        <f t="shared" si="9"/>
        <v>4.0000000000000001E-3</v>
      </c>
      <c r="GE48" s="8">
        <f t="shared" si="9"/>
        <v>4.0000000000000001E-3</v>
      </c>
      <c r="GF48" s="8">
        <f t="shared" si="9"/>
        <v>4.0000000000000001E-3</v>
      </c>
      <c r="GG48" s="8">
        <f t="shared" si="9"/>
        <v>4.0000000000000001E-3</v>
      </c>
      <c r="GH48" s="8">
        <f t="shared" si="9"/>
        <v>4.0000000000000001E-3</v>
      </c>
      <c r="GI48" s="8">
        <f t="shared" si="9"/>
        <v>4.0000000000000001E-3</v>
      </c>
      <c r="GJ48" s="8">
        <f t="shared" si="9"/>
        <v>4.0000000000000001E-3</v>
      </c>
      <c r="GK48" s="8">
        <f t="shared" si="9"/>
        <v>4.0000000000000001E-3</v>
      </c>
      <c r="GL48" s="8">
        <f t="shared" si="9"/>
        <v>4.0000000000000001E-3</v>
      </c>
      <c r="GM48" s="8">
        <f t="shared" si="9"/>
        <v>4.0000000000000001E-3</v>
      </c>
      <c r="GN48" s="8">
        <f t="shared" si="9"/>
        <v>4.0000000000000001E-3</v>
      </c>
      <c r="GO48" s="8">
        <f t="shared" si="9"/>
        <v>4.0000000000000001E-3</v>
      </c>
      <c r="GP48" s="8">
        <f t="shared" si="9"/>
        <v>4.0000000000000001E-3</v>
      </c>
      <c r="GQ48" s="8">
        <f t="shared" si="9"/>
        <v>4.0000000000000001E-3</v>
      </c>
      <c r="GR48" s="8">
        <f t="shared" ref="GR48:JC48" si="10">IF(AND(82&lt;=GR10,GR10&lt;=180),(0.2*(EXP(0.8545*(LN(GR10))-1.465)))/1000,0.004)</f>
        <v>4.0000000000000001E-3</v>
      </c>
      <c r="GS48" s="8">
        <f t="shared" si="10"/>
        <v>4.0000000000000001E-3</v>
      </c>
      <c r="GT48" s="8">
        <f t="shared" si="10"/>
        <v>4.0000000000000001E-3</v>
      </c>
      <c r="GU48" s="8">
        <f t="shared" si="10"/>
        <v>4.0000000000000001E-3</v>
      </c>
      <c r="GV48" s="8">
        <f t="shared" si="10"/>
        <v>4.0000000000000001E-3</v>
      </c>
      <c r="GW48" s="8">
        <f t="shared" si="10"/>
        <v>4.0000000000000001E-3</v>
      </c>
      <c r="GX48" s="8">
        <f t="shared" si="10"/>
        <v>4.0000000000000001E-3</v>
      </c>
      <c r="GY48" s="8">
        <f t="shared" si="10"/>
        <v>4.0000000000000001E-3</v>
      </c>
      <c r="GZ48" s="8">
        <f t="shared" si="10"/>
        <v>4.0000000000000001E-3</v>
      </c>
      <c r="HA48" s="8">
        <f t="shared" si="10"/>
        <v>4.0000000000000001E-3</v>
      </c>
      <c r="HB48" s="8">
        <f t="shared" si="10"/>
        <v>4.0000000000000001E-3</v>
      </c>
      <c r="HC48" s="8">
        <f t="shared" si="10"/>
        <v>4.0000000000000001E-3</v>
      </c>
      <c r="HD48" s="8">
        <f t="shared" si="10"/>
        <v>4.0000000000000001E-3</v>
      </c>
      <c r="HE48" s="8">
        <f t="shared" si="10"/>
        <v>4.0000000000000001E-3</v>
      </c>
      <c r="HF48" s="8">
        <f t="shared" si="10"/>
        <v>4.0000000000000001E-3</v>
      </c>
      <c r="HG48" s="8">
        <f t="shared" si="10"/>
        <v>4.0000000000000001E-3</v>
      </c>
      <c r="HH48" s="8">
        <f t="shared" si="10"/>
        <v>4.0000000000000001E-3</v>
      </c>
      <c r="HI48" s="8">
        <f t="shared" si="10"/>
        <v>4.0000000000000001E-3</v>
      </c>
      <c r="HJ48" s="8">
        <f t="shared" si="10"/>
        <v>4.0000000000000001E-3</v>
      </c>
      <c r="HK48" s="8">
        <f t="shared" si="10"/>
        <v>4.0000000000000001E-3</v>
      </c>
      <c r="HL48" s="8">
        <f t="shared" si="10"/>
        <v>4.0000000000000001E-3</v>
      </c>
      <c r="HM48" s="8">
        <f t="shared" si="10"/>
        <v>4.0000000000000001E-3</v>
      </c>
      <c r="HN48" s="8">
        <f t="shared" si="10"/>
        <v>4.0000000000000001E-3</v>
      </c>
      <c r="HO48" s="8">
        <f t="shared" si="10"/>
        <v>4.0000000000000001E-3</v>
      </c>
      <c r="HP48" s="8">
        <f t="shared" si="10"/>
        <v>4.0000000000000001E-3</v>
      </c>
      <c r="HQ48" s="8">
        <f t="shared" si="10"/>
        <v>4.0000000000000001E-3</v>
      </c>
      <c r="HR48" s="8">
        <f t="shared" si="10"/>
        <v>4.0000000000000001E-3</v>
      </c>
      <c r="HS48" s="8">
        <f t="shared" si="10"/>
        <v>4.0000000000000001E-3</v>
      </c>
      <c r="HT48" s="8">
        <f t="shared" si="10"/>
        <v>4.0000000000000001E-3</v>
      </c>
      <c r="HU48" s="8">
        <f t="shared" si="10"/>
        <v>4.0000000000000001E-3</v>
      </c>
      <c r="HV48" s="8">
        <f t="shared" si="10"/>
        <v>4.0000000000000001E-3</v>
      </c>
      <c r="HW48" s="8">
        <f t="shared" si="10"/>
        <v>4.0000000000000001E-3</v>
      </c>
      <c r="HX48" s="8">
        <f t="shared" si="10"/>
        <v>4.0000000000000001E-3</v>
      </c>
      <c r="HY48" s="8">
        <f t="shared" si="10"/>
        <v>4.0000000000000001E-3</v>
      </c>
      <c r="HZ48" s="8">
        <f t="shared" si="10"/>
        <v>4.0000000000000001E-3</v>
      </c>
      <c r="IA48" s="8">
        <f t="shared" si="10"/>
        <v>4.0000000000000001E-3</v>
      </c>
      <c r="IB48" s="8">
        <f t="shared" si="10"/>
        <v>4.0000000000000001E-3</v>
      </c>
      <c r="IC48" s="8">
        <f t="shared" si="10"/>
        <v>4.0000000000000001E-3</v>
      </c>
      <c r="ID48" s="8">
        <f t="shared" si="10"/>
        <v>4.0000000000000001E-3</v>
      </c>
      <c r="IE48" s="8">
        <f t="shared" si="10"/>
        <v>4.0000000000000001E-3</v>
      </c>
      <c r="IF48" s="8">
        <f t="shared" si="10"/>
        <v>4.0000000000000001E-3</v>
      </c>
      <c r="IG48" s="8">
        <f t="shared" si="10"/>
        <v>4.0000000000000001E-3</v>
      </c>
      <c r="IH48" s="8">
        <f t="shared" si="10"/>
        <v>4.0000000000000001E-3</v>
      </c>
      <c r="II48" s="8">
        <f t="shared" si="10"/>
        <v>4.0000000000000001E-3</v>
      </c>
      <c r="IJ48" s="8">
        <f t="shared" si="10"/>
        <v>4.0000000000000001E-3</v>
      </c>
      <c r="IK48" s="8">
        <f t="shared" si="10"/>
        <v>4.0000000000000001E-3</v>
      </c>
      <c r="IL48" s="8">
        <f t="shared" si="10"/>
        <v>4.0000000000000001E-3</v>
      </c>
      <c r="IM48" s="8">
        <f t="shared" si="10"/>
        <v>4.0000000000000001E-3</v>
      </c>
      <c r="IN48" s="8">
        <f t="shared" si="10"/>
        <v>4.0000000000000001E-3</v>
      </c>
      <c r="IO48" s="8">
        <f t="shared" si="10"/>
        <v>4.0000000000000001E-3</v>
      </c>
      <c r="IP48" s="8">
        <f t="shared" si="10"/>
        <v>4.0000000000000001E-3</v>
      </c>
      <c r="IQ48" s="8">
        <f t="shared" si="10"/>
        <v>4.0000000000000001E-3</v>
      </c>
      <c r="IR48" s="8">
        <f t="shared" si="10"/>
        <v>4.0000000000000001E-3</v>
      </c>
      <c r="IS48" s="8">
        <f t="shared" si="10"/>
        <v>4.0000000000000001E-3</v>
      </c>
      <c r="IT48" s="8">
        <f t="shared" si="10"/>
        <v>4.0000000000000001E-3</v>
      </c>
      <c r="IU48" s="8">
        <f t="shared" si="10"/>
        <v>4.0000000000000001E-3</v>
      </c>
      <c r="IV48" s="8">
        <f t="shared" si="10"/>
        <v>4.0000000000000001E-3</v>
      </c>
      <c r="IW48" s="8">
        <f t="shared" si="10"/>
        <v>4.0000000000000001E-3</v>
      </c>
      <c r="IX48" s="8">
        <f t="shared" si="10"/>
        <v>4.0000000000000001E-3</v>
      </c>
      <c r="IY48" s="8">
        <f t="shared" si="10"/>
        <v>4.0000000000000001E-3</v>
      </c>
      <c r="IZ48" s="8">
        <f t="shared" si="10"/>
        <v>4.0000000000000001E-3</v>
      </c>
      <c r="JA48" s="8">
        <f t="shared" si="10"/>
        <v>4.0000000000000001E-3</v>
      </c>
      <c r="JB48" s="8">
        <f t="shared" si="10"/>
        <v>4.0000000000000001E-3</v>
      </c>
      <c r="JC48" s="8">
        <f t="shared" si="10"/>
        <v>4.0000000000000001E-3</v>
      </c>
      <c r="JD48" s="8">
        <f t="shared" ref="JD48:KI48" si="11">IF(AND(82&lt;=JD10,JD10&lt;=180),(0.2*(EXP(0.8545*(LN(JD10))-1.465)))/1000,0.004)</f>
        <v>4.0000000000000001E-3</v>
      </c>
      <c r="JE48" s="8">
        <f t="shared" si="11"/>
        <v>4.0000000000000001E-3</v>
      </c>
      <c r="JF48" s="8">
        <f t="shared" si="11"/>
        <v>4.0000000000000001E-3</v>
      </c>
      <c r="JG48" s="8">
        <f t="shared" si="11"/>
        <v>4.0000000000000001E-3</v>
      </c>
      <c r="JH48" s="8">
        <f t="shared" si="11"/>
        <v>4.0000000000000001E-3</v>
      </c>
      <c r="JI48" s="8">
        <f t="shared" si="11"/>
        <v>4.0000000000000001E-3</v>
      </c>
      <c r="JJ48" s="8">
        <f t="shared" si="11"/>
        <v>4.0000000000000001E-3</v>
      </c>
      <c r="JK48" s="8">
        <f t="shared" si="11"/>
        <v>4.0000000000000001E-3</v>
      </c>
      <c r="JL48" s="8">
        <f t="shared" si="11"/>
        <v>4.0000000000000001E-3</v>
      </c>
      <c r="JM48" s="8">
        <f t="shared" si="11"/>
        <v>4.0000000000000001E-3</v>
      </c>
      <c r="JN48" s="8">
        <f t="shared" si="11"/>
        <v>4.0000000000000001E-3</v>
      </c>
      <c r="JO48" s="8">
        <f t="shared" si="11"/>
        <v>4.0000000000000001E-3</v>
      </c>
      <c r="JP48" s="8">
        <f t="shared" si="11"/>
        <v>4.0000000000000001E-3</v>
      </c>
      <c r="JQ48" s="8">
        <f t="shared" si="11"/>
        <v>4.0000000000000001E-3</v>
      </c>
      <c r="JR48" s="8">
        <f t="shared" si="11"/>
        <v>4.0000000000000001E-3</v>
      </c>
      <c r="JS48" s="8">
        <f t="shared" si="11"/>
        <v>4.0000000000000001E-3</v>
      </c>
      <c r="JT48" s="8">
        <f t="shared" si="11"/>
        <v>4.0000000000000001E-3</v>
      </c>
      <c r="JU48" s="8">
        <f t="shared" si="11"/>
        <v>4.0000000000000001E-3</v>
      </c>
      <c r="JV48" s="8">
        <f t="shared" si="11"/>
        <v>4.0000000000000001E-3</v>
      </c>
      <c r="JW48" s="8">
        <f t="shared" si="11"/>
        <v>4.0000000000000001E-3</v>
      </c>
      <c r="JX48" s="8">
        <f t="shared" si="11"/>
        <v>4.0000000000000001E-3</v>
      </c>
      <c r="JY48" s="8">
        <f t="shared" si="11"/>
        <v>4.0000000000000001E-3</v>
      </c>
      <c r="JZ48" s="8">
        <f t="shared" si="11"/>
        <v>4.0000000000000001E-3</v>
      </c>
      <c r="KA48" s="8">
        <f t="shared" si="11"/>
        <v>4.0000000000000001E-3</v>
      </c>
      <c r="KB48" s="8">
        <f t="shared" si="11"/>
        <v>4.0000000000000001E-3</v>
      </c>
      <c r="KC48" s="8">
        <f t="shared" si="11"/>
        <v>4.0000000000000001E-3</v>
      </c>
      <c r="KD48" s="8">
        <f t="shared" si="11"/>
        <v>4.0000000000000001E-3</v>
      </c>
      <c r="KE48" s="8">
        <f t="shared" si="11"/>
        <v>4.0000000000000001E-3</v>
      </c>
      <c r="KF48" s="8">
        <f t="shared" si="11"/>
        <v>4.0000000000000001E-3</v>
      </c>
      <c r="KG48" s="8">
        <f t="shared" si="11"/>
        <v>4.0000000000000001E-3</v>
      </c>
      <c r="KH48" s="8">
        <f t="shared" si="11"/>
        <v>4.0000000000000001E-3</v>
      </c>
      <c r="KI48" s="8">
        <f t="shared" si="11"/>
        <v>4.0000000000000001E-3</v>
      </c>
    </row>
    <row r="49" spans="1:295" s="16" customFormat="1" ht="12" x14ac:dyDescent="0.2">
      <c r="A49" s="268" t="s">
        <v>1116</v>
      </c>
      <c r="B49" s="269" t="str">
        <f>VLOOKUP(A49,Units!$B$2:$C$230,2,FALSE)</f>
        <v>mg/L</v>
      </c>
      <c r="C49" s="79">
        <v>0.3</v>
      </c>
      <c r="D49" s="291">
        <v>3.81</v>
      </c>
      <c r="E49" s="291">
        <v>121</v>
      </c>
      <c r="F49" s="291">
        <v>135</v>
      </c>
      <c r="G49" s="291">
        <v>0.84</v>
      </c>
      <c r="H49" s="291">
        <v>6.62</v>
      </c>
      <c r="I49" s="291">
        <v>5.05</v>
      </c>
      <c r="J49" s="291">
        <v>17.899999999999999</v>
      </c>
      <c r="K49" s="291">
        <v>1.1200000000000001</v>
      </c>
      <c r="L49" s="291">
        <v>3.33</v>
      </c>
      <c r="M49" s="292" t="s">
        <v>61</v>
      </c>
      <c r="N49" s="291">
        <v>13.2</v>
      </c>
      <c r="O49" s="291">
        <v>1.24</v>
      </c>
      <c r="P49" s="291">
        <v>1.37</v>
      </c>
      <c r="Q49" s="292" t="s">
        <v>89</v>
      </c>
      <c r="R49" s="292" t="s">
        <v>89</v>
      </c>
      <c r="S49" s="292" t="s">
        <v>89</v>
      </c>
      <c r="T49" s="292" t="s">
        <v>89</v>
      </c>
      <c r="U49" s="291">
        <v>0.03</v>
      </c>
      <c r="V49" s="291">
        <v>0.02</v>
      </c>
      <c r="W49" s="291">
        <v>0.02</v>
      </c>
      <c r="X49" s="291">
        <v>1.24</v>
      </c>
      <c r="Y49" s="292" t="s">
        <v>89</v>
      </c>
      <c r="Z49" s="292" t="s">
        <v>89</v>
      </c>
      <c r="AA49" s="292" t="s">
        <v>89</v>
      </c>
      <c r="AB49" s="292" t="s">
        <v>888</v>
      </c>
      <c r="AC49" s="292" t="s">
        <v>893</v>
      </c>
      <c r="AD49" s="291">
        <v>9.27</v>
      </c>
      <c r="AE49" s="291">
        <v>3.17</v>
      </c>
      <c r="AF49" s="291">
        <v>1780</v>
      </c>
      <c r="AG49" s="291">
        <v>1910</v>
      </c>
      <c r="AH49" s="291">
        <v>2120</v>
      </c>
      <c r="AI49" s="291">
        <v>10100</v>
      </c>
      <c r="AJ49" s="291">
        <v>77.3</v>
      </c>
      <c r="AK49" s="292" t="s">
        <v>89</v>
      </c>
      <c r="AL49" s="291">
        <v>708</v>
      </c>
      <c r="AM49" s="291">
        <v>5230</v>
      </c>
      <c r="AN49" s="292" t="s">
        <v>61</v>
      </c>
      <c r="AO49" s="292" t="s">
        <v>89</v>
      </c>
      <c r="AP49" s="291">
        <v>2920</v>
      </c>
      <c r="AQ49" s="291">
        <v>15200</v>
      </c>
      <c r="AR49" s="291">
        <v>8710</v>
      </c>
      <c r="AS49" s="291">
        <v>3.3</v>
      </c>
      <c r="AT49" s="291">
        <v>582</v>
      </c>
      <c r="AU49" s="291">
        <v>2770</v>
      </c>
      <c r="AV49" s="292" t="s">
        <v>61</v>
      </c>
      <c r="AW49" s="291">
        <v>1.43</v>
      </c>
      <c r="AX49" s="291">
        <v>4.59</v>
      </c>
      <c r="AY49" s="291">
        <v>1250</v>
      </c>
      <c r="AZ49" s="291">
        <v>3690</v>
      </c>
      <c r="BA49" s="291">
        <v>235</v>
      </c>
      <c r="BB49" s="291">
        <v>52.2</v>
      </c>
      <c r="BC49" s="291">
        <v>3180</v>
      </c>
      <c r="BD49" s="291">
        <v>10600</v>
      </c>
      <c r="BE49" s="291">
        <v>12800</v>
      </c>
      <c r="BF49" s="291">
        <v>14800</v>
      </c>
      <c r="BG49" s="291">
        <v>1830</v>
      </c>
      <c r="BH49" s="291">
        <v>442</v>
      </c>
      <c r="BI49" s="291">
        <v>286</v>
      </c>
      <c r="BJ49" s="292" t="s">
        <v>89</v>
      </c>
      <c r="BK49" s="291">
        <v>0.05</v>
      </c>
      <c r="BL49" s="291">
        <v>44.3</v>
      </c>
      <c r="BM49" s="291">
        <v>57</v>
      </c>
      <c r="BN49" s="292" t="s">
        <v>89</v>
      </c>
      <c r="BO49" s="292" t="s">
        <v>89</v>
      </c>
      <c r="BP49" s="291">
        <v>12.2</v>
      </c>
      <c r="BQ49" s="292" t="s">
        <v>89</v>
      </c>
      <c r="BR49" s="291">
        <v>0.14000000000000001</v>
      </c>
      <c r="BS49" s="291">
        <v>28.2</v>
      </c>
      <c r="BT49" s="291">
        <v>39.299999999999997</v>
      </c>
      <c r="BU49" s="292" t="s">
        <v>61</v>
      </c>
      <c r="BV49" s="291">
        <v>51.2</v>
      </c>
      <c r="BW49" s="291">
        <v>27.5</v>
      </c>
      <c r="BX49" s="291">
        <v>27.9</v>
      </c>
      <c r="BY49" s="291">
        <v>3.29</v>
      </c>
      <c r="BZ49" s="292" t="s">
        <v>89</v>
      </c>
      <c r="CA49" s="291">
        <v>1940</v>
      </c>
      <c r="CB49" s="291">
        <v>29.2</v>
      </c>
      <c r="CC49" s="291">
        <v>0.03</v>
      </c>
      <c r="CD49" s="291">
        <v>0.03</v>
      </c>
      <c r="CE49" s="292" t="s">
        <v>89</v>
      </c>
      <c r="CF49" s="291">
        <v>1.17</v>
      </c>
      <c r="CG49" s="291">
        <v>1.33</v>
      </c>
      <c r="CH49" s="291">
        <v>0.08</v>
      </c>
      <c r="CI49" s="291">
        <v>10800</v>
      </c>
      <c r="CJ49" s="291">
        <v>623</v>
      </c>
      <c r="CK49" s="292" t="s">
        <v>89</v>
      </c>
      <c r="CL49" s="291">
        <v>596</v>
      </c>
      <c r="CM49" s="281" t="s">
        <v>27</v>
      </c>
      <c r="CN49" s="191">
        <v>0.53400000000000003</v>
      </c>
      <c r="CO49" s="191">
        <v>0.628</v>
      </c>
      <c r="CP49" s="191">
        <v>2.38</v>
      </c>
      <c r="CQ49" s="191">
        <v>1.86</v>
      </c>
      <c r="CR49" s="191">
        <v>0.221</v>
      </c>
      <c r="CS49" s="191">
        <v>2.94</v>
      </c>
      <c r="CT49" s="191">
        <v>6.69</v>
      </c>
      <c r="CU49" s="191">
        <v>6.96</v>
      </c>
      <c r="CV49" s="191">
        <v>5.57</v>
      </c>
      <c r="CW49" s="191">
        <v>6.8</v>
      </c>
      <c r="CX49" s="191">
        <v>0.58899999999999997</v>
      </c>
      <c r="CY49" s="191">
        <v>0.73199999999999998</v>
      </c>
      <c r="CZ49" s="191">
        <v>0.73199999999999998</v>
      </c>
      <c r="DA49" s="191">
        <v>0.873</v>
      </c>
      <c r="DB49" s="191">
        <v>0.873</v>
      </c>
      <c r="DC49" s="191">
        <v>0.86299999999999999</v>
      </c>
      <c r="DD49" s="191">
        <v>87.9</v>
      </c>
      <c r="DE49" s="191">
        <v>86.9</v>
      </c>
      <c r="DF49" s="192" t="s">
        <v>544</v>
      </c>
      <c r="DG49" s="191">
        <v>25.9</v>
      </c>
      <c r="DH49" s="192" t="s">
        <v>1207</v>
      </c>
      <c r="DI49" s="192" t="s">
        <v>1207</v>
      </c>
      <c r="DJ49" s="191">
        <v>10.8</v>
      </c>
      <c r="DK49" s="192" t="s">
        <v>1207</v>
      </c>
      <c r="DL49" s="192" t="s">
        <v>1207</v>
      </c>
      <c r="DM49" s="192" t="s">
        <v>1207</v>
      </c>
      <c r="DN49" s="192" t="s">
        <v>1207</v>
      </c>
      <c r="DO49" s="192" t="s">
        <v>1207</v>
      </c>
      <c r="DP49" s="192" t="s">
        <v>1207</v>
      </c>
      <c r="DQ49" s="192" t="s">
        <v>1207</v>
      </c>
      <c r="DR49" s="192" t="s">
        <v>1207</v>
      </c>
      <c r="DS49" s="192" t="s">
        <v>1207</v>
      </c>
      <c r="DT49" s="192" t="s">
        <v>1207</v>
      </c>
      <c r="DU49" s="192" t="s">
        <v>131</v>
      </c>
      <c r="DV49" s="192" t="s">
        <v>131</v>
      </c>
      <c r="DW49" s="192" t="s">
        <v>1207</v>
      </c>
      <c r="DX49" s="192" t="s">
        <v>1207</v>
      </c>
      <c r="DY49" s="192" t="s">
        <v>1207</v>
      </c>
      <c r="DZ49" s="192" t="s">
        <v>1207</v>
      </c>
      <c r="EA49" s="192" t="s">
        <v>1207</v>
      </c>
      <c r="EB49" s="192" t="s">
        <v>1207</v>
      </c>
      <c r="EC49" s="192" t="s">
        <v>1207</v>
      </c>
      <c r="ED49" s="192" t="s">
        <v>1207</v>
      </c>
      <c r="EE49" s="192" t="s">
        <v>131</v>
      </c>
      <c r="EF49" s="192" t="s">
        <v>1207</v>
      </c>
      <c r="EG49" s="192" t="s">
        <v>131</v>
      </c>
      <c r="EH49" s="192" t="s">
        <v>1207</v>
      </c>
      <c r="EI49" s="192" t="s">
        <v>131</v>
      </c>
      <c r="EJ49" s="192" t="s">
        <v>1207</v>
      </c>
      <c r="EK49" s="192" t="s">
        <v>1207</v>
      </c>
      <c r="EL49" s="192" t="s">
        <v>131</v>
      </c>
      <c r="EM49" s="192" t="s">
        <v>131</v>
      </c>
      <c r="EN49" s="192" t="s">
        <v>1207</v>
      </c>
      <c r="EO49" s="192" t="s">
        <v>1207</v>
      </c>
      <c r="EP49" s="192" t="s">
        <v>1207</v>
      </c>
      <c r="EQ49" s="192" t="s">
        <v>1207</v>
      </c>
      <c r="ER49" s="191">
        <v>14.7</v>
      </c>
      <c r="ES49" s="192" t="s">
        <v>1207</v>
      </c>
      <c r="ET49" s="192" t="s">
        <v>1207</v>
      </c>
      <c r="EU49" s="192" t="s">
        <v>1207</v>
      </c>
      <c r="EV49" s="192" t="s">
        <v>1207</v>
      </c>
      <c r="EW49" s="192" t="s">
        <v>1207</v>
      </c>
      <c r="EX49" s="192" t="s">
        <v>1207</v>
      </c>
      <c r="EY49" s="192" t="s">
        <v>1207</v>
      </c>
      <c r="EZ49" s="192" t="s">
        <v>1207</v>
      </c>
      <c r="FA49" s="192" t="s">
        <v>1207</v>
      </c>
      <c r="FB49" s="192" t="s">
        <v>1207</v>
      </c>
      <c r="FC49" s="192" t="s">
        <v>1207</v>
      </c>
      <c r="FD49" s="192" t="s">
        <v>1207</v>
      </c>
      <c r="FE49" s="192" t="s">
        <v>1207</v>
      </c>
      <c r="FF49" s="192" t="s">
        <v>1207</v>
      </c>
      <c r="FG49" s="191">
        <v>193</v>
      </c>
      <c r="FH49" s="192" t="s">
        <v>1207</v>
      </c>
      <c r="FI49" s="192" t="s">
        <v>1207</v>
      </c>
      <c r="FJ49" s="192" t="s">
        <v>1207</v>
      </c>
      <c r="FK49" s="191">
        <v>34.4</v>
      </c>
      <c r="FL49" s="192" t="s">
        <v>1207</v>
      </c>
      <c r="FM49" s="192" t="s">
        <v>1207</v>
      </c>
      <c r="FN49" s="192" t="s">
        <v>1207</v>
      </c>
      <c r="FO49" s="191">
        <v>1140</v>
      </c>
      <c r="FP49" s="192" t="s">
        <v>1207</v>
      </c>
      <c r="FQ49" s="192" t="s">
        <v>1207</v>
      </c>
      <c r="FR49" s="192" t="s">
        <v>1207</v>
      </c>
      <c r="FS49" s="191">
        <v>216</v>
      </c>
      <c r="FT49" s="192" t="s">
        <v>1207</v>
      </c>
      <c r="FU49" s="191">
        <v>1340</v>
      </c>
      <c r="FV49" s="192" t="s">
        <v>1207</v>
      </c>
      <c r="FW49" s="192" t="s">
        <v>1207</v>
      </c>
      <c r="FX49" s="191">
        <v>582</v>
      </c>
      <c r="FY49" s="191">
        <v>124</v>
      </c>
      <c r="FZ49" s="192" t="s">
        <v>1207</v>
      </c>
      <c r="GA49" s="192" t="s">
        <v>1207</v>
      </c>
      <c r="GB49" s="192" t="s">
        <v>131</v>
      </c>
      <c r="GC49" s="192" t="s">
        <v>131</v>
      </c>
      <c r="GD49" s="192" t="s">
        <v>1207</v>
      </c>
      <c r="GE49" s="191">
        <v>4.5999999999999999E-2</v>
      </c>
      <c r="GF49" s="192" t="s">
        <v>1207</v>
      </c>
      <c r="GG49" s="192" t="s">
        <v>1207</v>
      </c>
      <c r="GH49" s="192" t="s">
        <v>1207</v>
      </c>
      <c r="GI49" s="192" t="s">
        <v>1207</v>
      </c>
      <c r="GJ49" s="192" t="s">
        <v>1207</v>
      </c>
      <c r="GK49" s="192" t="s">
        <v>131</v>
      </c>
      <c r="GL49" s="192" t="s">
        <v>1207</v>
      </c>
      <c r="GM49" s="191">
        <v>105</v>
      </c>
      <c r="GN49" s="192" t="s">
        <v>1207</v>
      </c>
      <c r="GO49" s="192" t="s">
        <v>1207</v>
      </c>
      <c r="GP49" s="192" t="s">
        <v>131</v>
      </c>
      <c r="GQ49" s="192" t="s">
        <v>1207</v>
      </c>
      <c r="GR49" s="192" t="s">
        <v>131</v>
      </c>
      <c r="GS49" s="192" t="s">
        <v>1207</v>
      </c>
      <c r="GT49" s="192" t="s">
        <v>131</v>
      </c>
      <c r="GU49" s="192" t="s">
        <v>1207</v>
      </c>
      <c r="GV49" s="192" t="s">
        <v>1207</v>
      </c>
      <c r="GW49" s="191">
        <v>3.1</v>
      </c>
      <c r="GX49" s="192" t="s">
        <v>1207</v>
      </c>
      <c r="GY49" s="192" t="s">
        <v>1207</v>
      </c>
      <c r="GZ49" s="192" t="s">
        <v>131</v>
      </c>
      <c r="HA49" s="192" t="s">
        <v>1207</v>
      </c>
      <c r="HB49" s="192" t="s">
        <v>131</v>
      </c>
      <c r="HC49" s="192" t="s">
        <v>1207</v>
      </c>
      <c r="HD49" s="191">
        <v>3.03</v>
      </c>
      <c r="HE49" s="192" t="s">
        <v>1207</v>
      </c>
      <c r="HF49" s="191">
        <v>190</v>
      </c>
      <c r="HG49" s="192" t="s">
        <v>1207</v>
      </c>
      <c r="HH49" s="192" t="s">
        <v>1207</v>
      </c>
      <c r="HI49" s="192" t="s">
        <v>1207</v>
      </c>
      <c r="HJ49" s="191">
        <v>6670</v>
      </c>
      <c r="HK49" s="192" t="s">
        <v>1207</v>
      </c>
      <c r="HL49" s="191">
        <v>9.9000000000000005E-2</v>
      </c>
      <c r="HM49" s="192" t="s">
        <v>1207</v>
      </c>
      <c r="HN49" s="192" t="s">
        <v>1207</v>
      </c>
      <c r="HO49" s="192" t="s">
        <v>1207</v>
      </c>
      <c r="HP49" s="192" t="s">
        <v>1207</v>
      </c>
      <c r="HQ49" s="192" t="s">
        <v>131</v>
      </c>
      <c r="HR49" s="192" t="s">
        <v>1207</v>
      </c>
      <c r="HS49" s="191">
        <v>0.128</v>
      </c>
      <c r="HT49" s="192" t="s">
        <v>1207</v>
      </c>
      <c r="HU49" s="191">
        <v>97.1</v>
      </c>
      <c r="HV49" s="192" t="s">
        <v>1207</v>
      </c>
      <c r="HW49" s="191">
        <v>25.9</v>
      </c>
      <c r="HX49" s="192" t="s">
        <v>131</v>
      </c>
      <c r="HY49" s="192" t="s">
        <v>1207</v>
      </c>
      <c r="HZ49" s="192" t="s">
        <v>1207</v>
      </c>
      <c r="IA49" s="192" t="s">
        <v>131</v>
      </c>
      <c r="IB49" s="191">
        <v>488</v>
      </c>
      <c r="IC49" s="192" t="s">
        <v>1207</v>
      </c>
      <c r="ID49" s="192" t="s">
        <v>1207</v>
      </c>
      <c r="IE49" s="191">
        <v>17000</v>
      </c>
      <c r="IF49" s="192" t="s">
        <v>1207</v>
      </c>
      <c r="IG49" s="191">
        <v>21.5</v>
      </c>
      <c r="IH49" s="192" t="s">
        <v>1207</v>
      </c>
      <c r="II49" s="192" t="s">
        <v>121</v>
      </c>
      <c r="IJ49" s="192" t="s">
        <v>1207</v>
      </c>
      <c r="IK49" s="192" t="s">
        <v>1207</v>
      </c>
      <c r="IL49" s="192" t="s">
        <v>131</v>
      </c>
      <c r="IM49" s="192" t="s">
        <v>1207</v>
      </c>
      <c r="IN49" s="192" t="s">
        <v>131</v>
      </c>
      <c r="IO49" s="192" t="s">
        <v>1207</v>
      </c>
      <c r="IP49" s="192" t="s">
        <v>1207</v>
      </c>
      <c r="IQ49" s="191">
        <v>7.33</v>
      </c>
      <c r="IR49" s="192" t="s">
        <v>1207</v>
      </c>
      <c r="IS49" s="192" t="s">
        <v>1207</v>
      </c>
      <c r="IT49" s="192" t="s">
        <v>1207</v>
      </c>
      <c r="IU49" s="192" t="s">
        <v>131</v>
      </c>
      <c r="IV49" s="192" t="s">
        <v>1207</v>
      </c>
      <c r="IW49" s="192" t="s">
        <v>1207</v>
      </c>
      <c r="IX49" s="192" t="s">
        <v>1207</v>
      </c>
      <c r="IY49" s="192" t="s">
        <v>131</v>
      </c>
      <c r="IZ49" s="192" t="s">
        <v>1207</v>
      </c>
      <c r="JA49" s="192" t="s">
        <v>1207</v>
      </c>
      <c r="JB49" s="191">
        <v>11</v>
      </c>
      <c r="JC49" s="191">
        <v>0.16</v>
      </c>
      <c r="JD49" s="192" t="s">
        <v>1207</v>
      </c>
      <c r="JE49" s="191">
        <v>142</v>
      </c>
      <c r="JF49" s="192" t="s">
        <v>1207</v>
      </c>
      <c r="JG49" s="191">
        <v>370</v>
      </c>
      <c r="JH49" s="192" t="s">
        <v>1207</v>
      </c>
      <c r="JI49" s="191">
        <v>14500</v>
      </c>
      <c r="JJ49" s="192" t="s">
        <v>1207</v>
      </c>
      <c r="JK49" s="191">
        <v>10300</v>
      </c>
      <c r="JL49" s="192" t="s">
        <v>1207</v>
      </c>
      <c r="JM49" s="192" t="s">
        <v>1207</v>
      </c>
      <c r="JN49" s="192" t="s">
        <v>1207</v>
      </c>
      <c r="JO49" s="191">
        <v>272</v>
      </c>
      <c r="JP49" s="192" t="s">
        <v>1207</v>
      </c>
      <c r="JQ49" s="192" t="s">
        <v>1207</v>
      </c>
      <c r="JR49" s="191">
        <v>1930</v>
      </c>
      <c r="JS49" s="191">
        <v>16.2</v>
      </c>
      <c r="JT49" s="192" t="s">
        <v>1207</v>
      </c>
      <c r="JU49" s="192" t="s">
        <v>131</v>
      </c>
      <c r="JV49" s="192" t="s">
        <v>1207</v>
      </c>
      <c r="JW49" s="192" t="s">
        <v>1207</v>
      </c>
      <c r="JX49" s="192" t="s">
        <v>1207</v>
      </c>
      <c r="JY49" s="192" t="s">
        <v>1207</v>
      </c>
      <c r="JZ49" s="191">
        <v>1160</v>
      </c>
      <c r="KA49" s="192" t="s">
        <v>1207</v>
      </c>
      <c r="KB49" s="192" t="s">
        <v>1207</v>
      </c>
      <c r="KC49" s="192" t="s">
        <v>1207</v>
      </c>
      <c r="KD49" s="192" t="s">
        <v>131</v>
      </c>
      <c r="KE49" s="192" t="s">
        <v>1207</v>
      </c>
      <c r="KF49" s="192" t="s">
        <v>131</v>
      </c>
      <c r="KG49" s="192" t="s">
        <v>1207</v>
      </c>
      <c r="KH49" s="192" t="s">
        <v>1207</v>
      </c>
      <c r="KI49" s="191">
        <v>472</v>
      </c>
    </row>
    <row r="50" spans="1:295" s="16" customFormat="1" ht="12" x14ac:dyDescent="0.2">
      <c r="A50" s="268" t="s">
        <v>1153</v>
      </c>
      <c r="B50" s="269" t="s">
        <v>772</v>
      </c>
      <c r="C50" s="79" t="s">
        <v>1043</v>
      </c>
      <c r="D50" s="291">
        <v>3.94</v>
      </c>
      <c r="E50" s="291">
        <v>135</v>
      </c>
      <c r="F50" s="283">
        <v>0.02</v>
      </c>
      <c r="G50" s="291">
        <v>1.3999999999999999E-4</v>
      </c>
      <c r="H50" s="291">
        <v>7.1000000000000005E-5</v>
      </c>
      <c r="I50" s="283">
        <v>0.01</v>
      </c>
      <c r="J50" s="292" t="s">
        <v>68</v>
      </c>
      <c r="K50" s="292" t="s">
        <v>125</v>
      </c>
      <c r="L50" s="292" t="s">
        <v>125</v>
      </c>
      <c r="M50" s="292" t="s">
        <v>61</v>
      </c>
      <c r="N50" s="292" t="s">
        <v>129</v>
      </c>
      <c r="O50" s="291">
        <v>6.2000000000000003E-5</v>
      </c>
      <c r="P50" s="292" t="s">
        <v>125</v>
      </c>
      <c r="Q50" s="292" t="s">
        <v>125</v>
      </c>
      <c r="R50" s="291">
        <v>1.1400000000000001E-4</v>
      </c>
      <c r="S50" s="291">
        <v>3.21E-4</v>
      </c>
      <c r="T50" s="292" t="s">
        <v>125</v>
      </c>
      <c r="U50" s="292" t="s">
        <v>125</v>
      </c>
      <c r="V50" s="291">
        <v>7.2000000000000005E-4</v>
      </c>
      <c r="W50" s="291">
        <v>2.1000000000000001E-4</v>
      </c>
      <c r="X50" s="291">
        <v>5.8E-5</v>
      </c>
      <c r="Y50" s="291">
        <v>9.2999999999999997E-5</v>
      </c>
      <c r="Z50" s="291">
        <v>1.03E-4</v>
      </c>
      <c r="AA50" s="291">
        <v>9.2999999999999997E-5</v>
      </c>
      <c r="AB50" s="283">
        <v>0.06</v>
      </c>
      <c r="AC50" s="283">
        <v>0.05</v>
      </c>
      <c r="AD50" s="291">
        <v>1.6000000000000001E-4</v>
      </c>
      <c r="AE50" s="291">
        <v>7.4999999999999993E-5</v>
      </c>
      <c r="AF50" s="283">
        <v>0.03</v>
      </c>
      <c r="AG50" s="283">
        <v>1.1999999999999999E-3</v>
      </c>
      <c r="AH50" s="283">
        <v>1.2999999999999999E-3</v>
      </c>
      <c r="AI50" s="290" t="s">
        <v>74</v>
      </c>
      <c r="AJ50" s="283">
        <v>0.01</v>
      </c>
      <c r="AK50" s="292" t="s">
        <v>125</v>
      </c>
      <c r="AL50" s="291">
        <v>4.8000000000000001E-4</v>
      </c>
      <c r="AM50" s="290" t="s">
        <v>87</v>
      </c>
      <c r="AN50" s="292" t="s">
        <v>61</v>
      </c>
      <c r="AO50" s="291">
        <v>3.6699999999999998E-4</v>
      </c>
      <c r="AP50" s="283">
        <v>1.2999999999999999E-3</v>
      </c>
      <c r="AQ50" s="283">
        <v>0.1</v>
      </c>
      <c r="AR50" s="283">
        <v>7.7999999999999996E-3</v>
      </c>
      <c r="AS50" s="291">
        <v>6.7699999999999998E-4</v>
      </c>
      <c r="AT50" s="283">
        <v>1.7600000000000001E-3</v>
      </c>
      <c r="AU50" s="283">
        <v>5.8999999999999999E-3</v>
      </c>
      <c r="AV50" s="292" t="s">
        <v>61</v>
      </c>
      <c r="AW50" s="291">
        <v>9.3999999999999997E-4</v>
      </c>
      <c r="AX50" s="291">
        <v>9.4300000000000004E-4</v>
      </c>
      <c r="AY50" s="283">
        <v>1.64E-3</v>
      </c>
      <c r="AZ50" s="283">
        <v>3.2000000000000002E-3</v>
      </c>
      <c r="BA50" s="283">
        <v>4.8300000000000001E-3</v>
      </c>
      <c r="BB50" s="291">
        <v>2.7E-4</v>
      </c>
      <c r="BC50" s="283">
        <v>2.7000000000000001E-3</v>
      </c>
      <c r="BD50" s="290" t="s">
        <v>87</v>
      </c>
      <c r="BE50" s="283">
        <v>0.01</v>
      </c>
      <c r="BF50" s="283">
        <v>0.03</v>
      </c>
      <c r="BG50" s="291">
        <v>8.7000000000000001E-4</v>
      </c>
      <c r="BH50" s="283">
        <v>6.94E-3</v>
      </c>
      <c r="BI50" s="291">
        <v>5.0000000000000001E-4</v>
      </c>
      <c r="BJ50" s="291">
        <v>5.1E-5</v>
      </c>
      <c r="BK50" s="283">
        <v>2.8500000000000001E-3</v>
      </c>
      <c r="BL50" s="283">
        <v>1.34E-3</v>
      </c>
      <c r="BM50" s="291">
        <v>2.7799999999999998E-4</v>
      </c>
      <c r="BN50" s="283">
        <v>8.6E-3</v>
      </c>
      <c r="BO50" s="283">
        <v>0.02</v>
      </c>
      <c r="BP50" s="291">
        <v>9.3999999999999994E-5</v>
      </c>
      <c r="BQ50" s="292" t="s">
        <v>129</v>
      </c>
      <c r="BR50" s="292" t="s">
        <v>129</v>
      </c>
      <c r="BS50" s="292" t="s">
        <v>68</v>
      </c>
      <c r="BT50" s="292" t="s">
        <v>68</v>
      </c>
      <c r="BU50" s="292" t="s">
        <v>61</v>
      </c>
      <c r="BV50" s="292" t="s">
        <v>64</v>
      </c>
      <c r="BW50" s="291">
        <v>2.9E-4</v>
      </c>
      <c r="BX50" s="292" t="s">
        <v>64</v>
      </c>
      <c r="BY50" s="292" t="s">
        <v>129</v>
      </c>
      <c r="BZ50" s="291">
        <v>2.8400000000000002E-4</v>
      </c>
      <c r="CA50" s="291">
        <v>6.0999999999999997E-4</v>
      </c>
      <c r="CB50" s="292" t="s">
        <v>68</v>
      </c>
      <c r="CC50" s="292" t="s">
        <v>125</v>
      </c>
      <c r="CD50" s="292" t="s">
        <v>125</v>
      </c>
      <c r="CE50" s="292" t="s">
        <v>125</v>
      </c>
      <c r="CF50" s="292" t="s">
        <v>125</v>
      </c>
      <c r="CG50" s="292" t="s">
        <v>129</v>
      </c>
      <c r="CH50" s="292" t="s">
        <v>125</v>
      </c>
      <c r="CI50" s="283">
        <v>0.01</v>
      </c>
      <c r="CJ50" s="292" t="s">
        <v>64</v>
      </c>
      <c r="CK50" s="292" t="s">
        <v>125</v>
      </c>
      <c r="CL50" s="292" t="s">
        <v>64</v>
      </c>
      <c r="CM50" s="281" t="s">
        <v>22</v>
      </c>
      <c r="CN50" s="191">
        <v>0.2</v>
      </c>
      <c r="CO50" s="191">
        <v>0.64400000000000002</v>
      </c>
      <c r="CP50" s="191">
        <v>2.54</v>
      </c>
      <c r="CQ50" s="191">
        <v>2</v>
      </c>
      <c r="CR50" s="192" t="s">
        <v>1238</v>
      </c>
      <c r="CS50" s="191">
        <v>3.67</v>
      </c>
      <c r="CT50" s="191">
        <v>7.2</v>
      </c>
      <c r="CU50" s="191">
        <v>8.0299999999999994</v>
      </c>
      <c r="CV50" s="191">
        <v>6.5</v>
      </c>
      <c r="CW50" s="191">
        <v>6.05</v>
      </c>
      <c r="CX50" s="191">
        <v>0.69599999999999995</v>
      </c>
      <c r="CY50" s="191">
        <v>0.80300000000000005</v>
      </c>
      <c r="CZ50" s="191">
        <v>0.80300000000000005</v>
      </c>
      <c r="DA50" s="191">
        <v>0.86699999999999999</v>
      </c>
      <c r="DB50" s="191">
        <v>0.86699999999999999</v>
      </c>
      <c r="DC50" s="191">
        <v>0.89600000000000002</v>
      </c>
      <c r="DD50" s="191">
        <v>95.3</v>
      </c>
      <c r="DE50" s="191">
        <v>97.2</v>
      </c>
      <c r="DF50" s="192" t="s">
        <v>89</v>
      </c>
      <c r="DG50" s="191">
        <v>1.02</v>
      </c>
      <c r="DH50" s="192" t="s">
        <v>1207</v>
      </c>
      <c r="DI50" s="192" t="s">
        <v>1207</v>
      </c>
      <c r="DJ50" s="191">
        <v>12.6</v>
      </c>
      <c r="DK50" s="192" t="s">
        <v>1207</v>
      </c>
      <c r="DL50" s="192" t="s">
        <v>1207</v>
      </c>
      <c r="DM50" s="192" t="s">
        <v>1207</v>
      </c>
      <c r="DN50" s="192" t="s">
        <v>1207</v>
      </c>
      <c r="DO50" s="192" t="s">
        <v>1207</v>
      </c>
      <c r="DP50" s="192" t="s">
        <v>1207</v>
      </c>
      <c r="DQ50" s="192" t="s">
        <v>1207</v>
      </c>
      <c r="DR50" s="192" t="s">
        <v>1207</v>
      </c>
      <c r="DS50" s="192" t="s">
        <v>1207</v>
      </c>
      <c r="DT50" s="192" t="s">
        <v>1207</v>
      </c>
      <c r="DU50" s="191">
        <v>2.4E-2</v>
      </c>
      <c r="DV50" s="191">
        <v>5.8000000000000003E-2</v>
      </c>
      <c r="DW50" s="192" t="s">
        <v>1207</v>
      </c>
      <c r="DX50" s="192" t="s">
        <v>1207</v>
      </c>
      <c r="DY50" s="192" t="s">
        <v>1207</v>
      </c>
      <c r="DZ50" s="192" t="s">
        <v>1207</v>
      </c>
      <c r="EA50" s="192" t="s">
        <v>1207</v>
      </c>
      <c r="EB50" s="192" t="s">
        <v>1207</v>
      </c>
      <c r="EC50" s="192" t="s">
        <v>1207</v>
      </c>
      <c r="ED50" s="192" t="s">
        <v>1207</v>
      </c>
      <c r="EE50" s="192" t="s">
        <v>89</v>
      </c>
      <c r="EF50" s="192" t="s">
        <v>1207</v>
      </c>
      <c r="EG50" s="192" t="s">
        <v>89</v>
      </c>
      <c r="EH50" s="192" t="s">
        <v>1207</v>
      </c>
      <c r="EI50" s="192" t="s">
        <v>89</v>
      </c>
      <c r="EJ50" s="192" t="s">
        <v>1207</v>
      </c>
      <c r="EK50" s="192" t="s">
        <v>1207</v>
      </c>
      <c r="EL50" s="192" t="s">
        <v>89</v>
      </c>
      <c r="EM50" s="192" t="s">
        <v>89</v>
      </c>
      <c r="EN50" s="192" t="s">
        <v>1207</v>
      </c>
      <c r="EO50" s="192" t="s">
        <v>1207</v>
      </c>
      <c r="EP50" s="192" t="s">
        <v>1207</v>
      </c>
      <c r="EQ50" s="192" t="s">
        <v>1207</v>
      </c>
      <c r="ER50" s="191">
        <v>14</v>
      </c>
      <c r="ES50" s="192" t="s">
        <v>1207</v>
      </c>
      <c r="ET50" s="192" t="s">
        <v>1207</v>
      </c>
      <c r="EU50" s="192" t="s">
        <v>1207</v>
      </c>
      <c r="EV50" s="192" t="s">
        <v>1207</v>
      </c>
      <c r="EW50" s="192" t="s">
        <v>1207</v>
      </c>
      <c r="EX50" s="192" t="s">
        <v>1207</v>
      </c>
      <c r="EY50" s="192" t="s">
        <v>1207</v>
      </c>
      <c r="EZ50" s="192" t="s">
        <v>1207</v>
      </c>
      <c r="FA50" s="192" t="s">
        <v>1207</v>
      </c>
      <c r="FB50" s="192" t="s">
        <v>1207</v>
      </c>
      <c r="FC50" s="192" t="s">
        <v>1207</v>
      </c>
      <c r="FD50" s="192" t="s">
        <v>1207</v>
      </c>
      <c r="FE50" s="192" t="s">
        <v>1207</v>
      </c>
      <c r="FF50" s="192" t="s">
        <v>1207</v>
      </c>
      <c r="FG50" s="191">
        <v>213</v>
      </c>
      <c r="FH50" s="192" t="s">
        <v>1207</v>
      </c>
      <c r="FI50" s="192" t="s">
        <v>1207</v>
      </c>
      <c r="FJ50" s="192" t="s">
        <v>1207</v>
      </c>
      <c r="FK50" s="191">
        <v>36.799999999999997</v>
      </c>
      <c r="FL50" s="192" t="s">
        <v>1207</v>
      </c>
      <c r="FM50" s="192" t="s">
        <v>1207</v>
      </c>
      <c r="FN50" s="192" t="s">
        <v>1207</v>
      </c>
      <c r="FO50" s="191">
        <v>1250</v>
      </c>
      <c r="FP50" s="192" t="s">
        <v>1207</v>
      </c>
      <c r="FQ50" s="192" t="s">
        <v>1207</v>
      </c>
      <c r="FR50" s="192" t="s">
        <v>1207</v>
      </c>
      <c r="FS50" s="191">
        <v>236</v>
      </c>
      <c r="FT50" s="192" t="s">
        <v>1207</v>
      </c>
      <c r="FU50" s="191">
        <v>1050</v>
      </c>
      <c r="FV50" s="192" t="s">
        <v>1207</v>
      </c>
      <c r="FW50" s="192" t="s">
        <v>1207</v>
      </c>
      <c r="FX50" s="191">
        <v>673</v>
      </c>
      <c r="FY50" s="191">
        <v>143</v>
      </c>
      <c r="FZ50" s="192" t="s">
        <v>1207</v>
      </c>
      <c r="GA50" s="192" t="s">
        <v>1207</v>
      </c>
      <c r="GB50" s="192" t="s">
        <v>89</v>
      </c>
      <c r="GC50" s="192" t="s">
        <v>89</v>
      </c>
      <c r="GD50" s="192" t="s">
        <v>1207</v>
      </c>
      <c r="GE50" s="192" t="s">
        <v>89</v>
      </c>
      <c r="GF50" s="192" t="s">
        <v>1207</v>
      </c>
      <c r="GG50" s="192" t="s">
        <v>1207</v>
      </c>
      <c r="GH50" s="192" t="s">
        <v>1207</v>
      </c>
      <c r="GI50" s="192" t="s">
        <v>1207</v>
      </c>
      <c r="GJ50" s="192" t="s">
        <v>1207</v>
      </c>
      <c r="GK50" s="192" t="s">
        <v>89</v>
      </c>
      <c r="GL50" s="192" t="s">
        <v>1207</v>
      </c>
      <c r="GM50" s="191">
        <v>102</v>
      </c>
      <c r="GN50" s="192" t="s">
        <v>1207</v>
      </c>
      <c r="GO50" s="192" t="s">
        <v>1207</v>
      </c>
      <c r="GP50" s="191">
        <v>2.3E-2</v>
      </c>
      <c r="GQ50" s="192" t="s">
        <v>1207</v>
      </c>
      <c r="GR50" s="192" t="s">
        <v>325</v>
      </c>
      <c r="GS50" s="192" t="s">
        <v>1207</v>
      </c>
      <c r="GT50" s="192" t="s">
        <v>89</v>
      </c>
      <c r="GU50" s="192" t="s">
        <v>1207</v>
      </c>
      <c r="GV50" s="192" t="s">
        <v>1207</v>
      </c>
      <c r="GW50" s="191">
        <v>3.51</v>
      </c>
      <c r="GX50" s="192" t="s">
        <v>1207</v>
      </c>
      <c r="GY50" s="192" t="s">
        <v>1207</v>
      </c>
      <c r="GZ50" s="192" t="s">
        <v>89</v>
      </c>
      <c r="HA50" s="192" t="s">
        <v>1207</v>
      </c>
      <c r="HB50" s="192" t="s">
        <v>89</v>
      </c>
      <c r="HC50" s="192" t="s">
        <v>1207</v>
      </c>
      <c r="HD50" s="191">
        <v>3.26</v>
      </c>
      <c r="HE50" s="192" t="s">
        <v>1207</v>
      </c>
      <c r="HF50" s="191">
        <v>222</v>
      </c>
      <c r="HG50" s="192" t="s">
        <v>1207</v>
      </c>
      <c r="HH50" s="192" t="s">
        <v>1207</v>
      </c>
      <c r="HI50" s="192" t="s">
        <v>1207</v>
      </c>
      <c r="HJ50" s="191">
        <v>4020</v>
      </c>
      <c r="HK50" s="192" t="s">
        <v>1207</v>
      </c>
      <c r="HL50" s="191">
        <v>4.2000000000000003E-2</v>
      </c>
      <c r="HM50" s="192" t="s">
        <v>1207</v>
      </c>
      <c r="HN50" s="192" t="s">
        <v>1207</v>
      </c>
      <c r="HO50" s="192" t="s">
        <v>1207</v>
      </c>
      <c r="HP50" s="192" t="s">
        <v>1207</v>
      </c>
      <c r="HQ50" s="191">
        <v>3.4000000000000002E-2</v>
      </c>
      <c r="HR50" s="192" t="s">
        <v>1207</v>
      </c>
      <c r="HS50" s="191">
        <v>0.108</v>
      </c>
      <c r="HT50" s="192" t="s">
        <v>1207</v>
      </c>
      <c r="HU50" s="191">
        <v>107</v>
      </c>
      <c r="HV50" s="192" t="s">
        <v>1207</v>
      </c>
      <c r="HW50" s="191">
        <v>18.2</v>
      </c>
      <c r="HX50" s="191">
        <v>3.2000000000000001E-2</v>
      </c>
      <c r="HY50" s="192" t="s">
        <v>1207</v>
      </c>
      <c r="HZ50" s="192" t="s">
        <v>1207</v>
      </c>
      <c r="IA50" s="192" t="s">
        <v>89</v>
      </c>
      <c r="IB50" s="191">
        <v>445</v>
      </c>
      <c r="IC50" s="192" t="s">
        <v>1207</v>
      </c>
      <c r="ID50" s="192" t="s">
        <v>1207</v>
      </c>
      <c r="IE50" s="191">
        <v>12500</v>
      </c>
      <c r="IF50" s="192" t="s">
        <v>1207</v>
      </c>
      <c r="IG50" s="191">
        <v>24.7</v>
      </c>
      <c r="IH50" s="192" t="s">
        <v>1207</v>
      </c>
      <c r="II50" s="192" t="s">
        <v>89</v>
      </c>
      <c r="IJ50" s="192" t="s">
        <v>1207</v>
      </c>
      <c r="IK50" s="192" t="s">
        <v>1207</v>
      </c>
      <c r="IL50" s="191">
        <v>2.7E-2</v>
      </c>
      <c r="IM50" s="192" t="s">
        <v>1207</v>
      </c>
      <c r="IN50" s="192" t="s">
        <v>89</v>
      </c>
      <c r="IO50" s="192" t="s">
        <v>1207</v>
      </c>
      <c r="IP50" s="192" t="s">
        <v>1207</v>
      </c>
      <c r="IQ50" s="191">
        <v>7.81</v>
      </c>
      <c r="IR50" s="192" t="s">
        <v>1207</v>
      </c>
      <c r="IS50" s="192" t="s">
        <v>1207</v>
      </c>
      <c r="IT50" s="192" t="s">
        <v>1207</v>
      </c>
      <c r="IU50" s="191">
        <v>2.1000000000000001E-2</v>
      </c>
      <c r="IV50" s="192" t="s">
        <v>1207</v>
      </c>
      <c r="IW50" s="192" t="s">
        <v>1207</v>
      </c>
      <c r="IX50" s="192" t="s">
        <v>1207</v>
      </c>
      <c r="IY50" s="192" t="s">
        <v>89</v>
      </c>
      <c r="IZ50" s="192" t="s">
        <v>1207</v>
      </c>
      <c r="JA50" s="192" t="s">
        <v>1207</v>
      </c>
      <c r="JB50" s="191">
        <v>1.1000000000000001</v>
      </c>
      <c r="JC50" s="191">
        <v>0.16900000000000001</v>
      </c>
      <c r="JD50" s="192" t="s">
        <v>1207</v>
      </c>
      <c r="JE50" s="191">
        <v>160</v>
      </c>
      <c r="JF50" s="192" t="s">
        <v>1207</v>
      </c>
      <c r="JG50" s="191">
        <v>387</v>
      </c>
      <c r="JH50" s="192" t="s">
        <v>1207</v>
      </c>
      <c r="JI50" s="191">
        <v>15300</v>
      </c>
      <c r="JJ50" s="192" t="s">
        <v>1207</v>
      </c>
      <c r="JK50" s="191">
        <v>11100</v>
      </c>
      <c r="JL50" s="192" t="s">
        <v>1207</v>
      </c>
      <c r="JM50" s="192" t="s">
        <v>1207</v>
      </c>
      <c r="JN50" s="192" t="s">
        <v>1207</v>
      </c>
      <c r="JO50" s="191">
        <v>246</v>
      </c>
      <c r="JP50" s="192" t="s">
        <v>1207</v>
      </c>
      <c r="JQ50" s="192" t="s">
        <v>1207</v>
      </c>
      <c r="JR50" s="191">
        <v>2120</v>
      </c>
      <c r="JS50" s="191">
        <v>5.93</v>
      </c>
      <c r="JT50" s="192" t="s">
        <v>1207</v>
      </c>
      <c r="JU50" s="192" t="s">
        <v>89</v>
      </c>
      <c r="JV50" s="192" t="s">
        <v>1207</v>
      </c>
      <c r="JW50" s="192" t="s">
        <v>1207</v>
      </c>
      <c r="JX50" s="192" t="s">
        <v>1207</v>
      </c>
      <c r="JY50" s="192" t="s">
        <v>1207</v>
      </c>
      <c r="JZ50" s="191">
        <v>1280</v>
      </c>
      <c r="KA50" s="192" t="s">
        <v>1207</v>
      </c>
      <c r="KB50" s="192" t="s">
        <v>1207</v>
      </c>
      <c r="KC50" s="192" t="s">
        <v>1207</v>
      </c>
      <c r="KD50" s="192" t="s">
        <v>89</v>
      </c>
      <c r="KE50" s="192" t="s">
        <v>1207</v>
      </c>
      <c r="KF50" s="192" t="s">
        <v>89</v>
      </c>
      <c r="KG50" s="192" t="s">
        <v>1207</v>
      </c>
      <c r="KH50" s="192" t="s">
        <v>1207</v>
      </c>
      <c r="KI50" s="191">
        <v>401</v>
      </c>
    </row>
    <row r="51" spans="1:295" s="16" customFormat="1" ht="15" customHeight="1" x14ac:dyDescent="0.2">
      <c r="A51" s="268" t="s">
        <v>1139</v>
      </c>
      <c r="B51" s="269" t="str">
        <f>VLOOKUP(A51,Units!$B$2:$C$230,2,FALSE)</f>
        <v>mg/L</v>
      </c>
      <c r="C51" s="94" t="s">
        <v>1070</v>
      </c>
      <c r="D51" s="291">
        <v>5.2999999999999998E-4</v>
      </c>
      <c r="E51" s="283">
        <v>0.02</v>
      </c>
      <c r="F51" s="175"/>
      <c r="G51" s="174">
        <f>IF(AND(G9&gt;60,G9&lt;=180),EXP(1.273*LN(G9)-4.705)/1000,0.007)</f>
        <v>7.0000000000000001E-3</v>
      </c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  <c r="AV51" s="175"/>
      <c r="AW51" s="175"/>
      <c r="AX51" s="175"/>
      <c r="AY51" s="175"/>
      <c r="AZ51" s="175"/>
      <c r="BA51" s="175"/>
      <c r="BB51" s="175"/>
      <c r="BC51" s="175"/>
      <c r="BD51" s="175"/>
      <c r="BE51" s="175"/>
      <c r="BF51" s="175"/>
      <c r="BG51" s="175"/>
      <c r="BH51" s="175"/>
      <c r="BI51" s="175"/>
      <c r="BJ51" s="175"/>
      <c r="BK51" s="175"/>
      <c r="BL51" s="175"/>
      <c r="BM51" s="175"/>
      <c r="BN51" s="175"/>
      <c r="BO51" s="175"/>
      <c r="BP51" s="175"/>
      <c r="BQ51" s="175"/>
      <c r="BR51" s="175"/>
      <c r="BS51" s="175"/>
      <c r="BT51" s="175"/>
      <c r="BU51" s="175"/>
      <c r="BV51" s="175"/>
      <c r="BW51" s="175"/>
      <c r="BX51" s="175"/>
      <c r="BY51" s="175"/>
      <c r="BZ51" s="175"/>
      <c r="CA51" s="175"/>
      <c r="CB51" s="175"/>
      <c r="CC51" s="175"/>
      <c r="CD51" s="175"/>
      <c r="CE51" s="175"/>
      <c r="CF51" s="175"/>
      <c r="CG51" s="175"/>
      <c r="CH51" s="175"/>
      <c r="CI51" s="175"/>
      <c r="CJ51" s="175"/>
      <c r="CK51" s="175"/>
      <c r="CL51" s="175"/>
      <c r="CM51" s="281" t="s">
        <v>28</v>
      </c>
      <c r="CN51" s="191">
        <v>6.8000000000000005E-4</v>
      </c>
      <c r="CO51" s="192" t="s">
        <v>68</v>
      </c>
      <c r="CP51" s="191">
        <v>1.14E-2</v>
      </c>
      <c r="CQ51" s="191">
        <v>9.5999999999999992E-3</v>
      </c>
      <c r="CR51" s="191">
        <v>1.65E-3</v>
      </c>
      <c r="CS51" s="191">
        <v>1.6100000000000001E-3</v>
      </c>
      <c r="CT51" s="192" t="s">
        <v>129</v>
      </c>
      <c r="CU51" s="192" t="s">
        <v>129</v>
      </c>
      <c r="CV51" s="191">
        <v>1.7399999999999999E-2</v>
      </c>
      <c r="CW51" s="191">
        <v>1.7299999999999999E-2</v>
      </c>
      <c r="CX51" s="192" t="s">
        <v>68</v>
      </c>
      <c r="CY51" s="192" t="s">
        <v>68</v>
      </c>
      <c r="CZ51" s="192" t="s">
        <v>68</v>
      </c>
      <c r="DA51" s="192" t="s">
        <v>68</v>
      </c>
      <c r="DB51" s="192" t="s">
        <v>68</v>
      </c>
      <c r="DC51" s="192" t="s">
        <v>68</v>
      </c>
      <c r="DD51" s="191">
        <v>3.95E-2</v>
      </c>
      <c r="DE51" s="191">
        <v>1.4E-3</v>
      </c>
      <c r="DF51" s="191">
        <v>2.3300000000000001E-2</v>
      </c>
      <c r="DG51" s="191">
        <v>0.82399999999999995</v>
      </c>
      <c r="DH51" s="192" t="s">
        <v>1207</v>
      </c>
      <c r="DI51" s="192" t="s">
        <v>1207</v>
      </c>
      <c r="DJ51" s="191">
        <v>0.189</v>
      </c>
      <c r="DK51" s="192" t="s">
        <v>1207</v>
      </c>
      <c r="DL51" s="192" t="s">
        <v>1207</v>
      </c>
      <c r="DM51" s="192" t="s">
        <v>1207</v>
      </c>
      <c r="DN51" s="192" t="s">
        <v>1207</v>
      </c>
      <c r="DO51" s="192" t="s">
        <v>1207</v>
      </c>
      <c r="DP51" s="192" t="s">
        <v>1207</v>
      </c>
      <c r="DQ51" s="192" t="s">
        <v>1207</v>
      </c>
      <c r="DR51" s="192" t="s">
        <v>1207</v>
      </c>
      <c r="DS51" s="192" t="s">
        <v>1207</v>
      </c>
      <c r="DT51" s="192" t="s">
        <v>1207</v>
      </c>
      <c r="DU51" s="191">
        <v>1.1100000000000001E-3</v>
      </c>
      <c r="DV51" s="191">
        <v>1.9E-3</v>
      </c>
      <c r="DW51" s="192" t="s">
        <v>1207</v>
      </c>
      <c r="DX51" s="192" t="s">
        <v>1207</v>
      </c>
      <c r="DY51" s="192" t="s">
        <v>1207</v>
      </c>
      <c r="DZ51" s="192" t="s">
        <v>1207</v>
      </c>
      <c r="EA51" s="192" t="s">
        <v>1207</v>
      </c>
      <c r="EB51" s="192" t="s">
        <v>1207</v>
      </c>
      <c r="EC51" s="192" t="s">
        <v>1207</v>
      </c>
      <c r="ED51" s="192" t="s">
        <v>1207</v>
      </c>
      <c r="EE51" s="191">
        <v>6.8000000000000005E-4</v>
      </c>
      <c r="EF51" s="192" t="s">
        <v>1207</v>
      </c>
      <c r="EG51" s="191">
        <v>1.7200000000000001E-4</v>
      </c>
      <c r="EH51" s="192" t="s">
        <v>1207</v>
      </c>
      <c r="EI51" s="191">
        <v>5.0100000000000003E-4</v>
      </c>
      <c r="EJ51" s="192" t="s">
        <v>1207</v>
      </c>
      <c r="EK51" s="192" t="s">
        <v>1207</v>
      </c>
      <c r="EL51" s="191">
        <v>1.08E-3</v>
      </c>
      <c r="EM51" s="191">
        <v>2.07E-2</v>
      </c>
      <c r="EN51" s="192" t="s">
        <v>1207</v>
      </c>
      <c r="EO51" s="192" t="s">
        <v>1207</v>
      </c>
      <c r="EP51" s="192" t="s">
        <v>1207</v>
      </c>
      <c r="EQ51" s="192" t="s">
        <v>1207</v>
      </c>
      <c r="ER51" s="192" t="s">
        <v>68</v>
      </c>
      <c r="ES51" s="192" t="s">
        <v>1207</v>
      </c>
      <c r="ET51" s="192" t="s">
        <v>1207</v>
      </c>
      <c r="EU51" s="192" t="s">
        <v>1207</v>
      </c>
      <c r="EV51" s="192" t="s">
        <v>1207</v>
      </c>
      <c r="EW51" s="192" t="s">
        <v>1207</v>
      </c>
      <c r="EX51" s="192" t="s">
        <v>1207</v>
      </c>
      <c r="EY51" s="192" t="s">
        <v>1207</v>
      </c>
      <c r="EZ51" s="192" t="s">
        <v>1207</v>
      </c>
      <c r="FA51" s="192" t="s">
        <v>1207</v>
      </c>
      <c r="FB51" s="192" t="s">
        <v>1207</v>
      </c>
      <c r="FC51" s="192" t="s">
        <v>1207</v>
      </c>
      <c r="FD51" s="192" t="s">
        <v>1207</v>
      </c>
      <c r="FE51" s="192" t="s">
        <v>1207</v>
      </c>
      <c r="FF51" s="192" t="s">
        <v>1207</v>
      </c>
      <c r="FG51" s="191">
        <v>2.9E-4</v>
      </c>
      <c r="FH51" s="192" t="s">
        <v>1207</v>
      </c>
      <c r="FI51" s="192" t="s">
        <v>1207</v>
      </c>
      <c r="FJ51" s="192" t="s">
        <v>1207</v>
      </c>
      <c r="FK51" s="191">
        <v>5.8900000000000001E-4</v>
      </c>
      <c r="FL51" s="192" t="s">
        <v>1207</v>
      </c>
      <c r="FM51" s="192" t="s">
        <v>1207</v>
      </c>
      <c r="FN51" s="192" t="s">
        <v>1207</v>
      </c>
      <c r="FO51" s="191">
        <v>1.21</v>
      </c>
      <c r="FP51" s="192" t="s">
        <v>1207</v>
      </c>
      <c r="FQ51" s="192" t="s">
        <v>1207</v>
      </c>
      <c r="FR51" s="192" t="s">
        <v>1207</v>
      </c>
      <c r="FS51" s="191">
        <v>0.48</v>
      </c>
      <c r="FT51" s="192" t="s">
        <v>1207</v>
      </c>
      <c r="FU51" s="191">
        <v>9.9000000000000008E-3</v>
      </c>
      <c r="FV51" s="192" t="s">
        <v>1207</v>
      </c>
      <c r="FW51" s="192" t="s">
        <v>1207</v>
      </c>
      <c r="FX51" s="191">
        <v>1.5299999999999999E-2</v>
      </c>
      <c r="FY51" s="191">
        <v>0.124</v>
      </c>
      <c r="FZ51" s="192" t="s">
        <v>1207</v>
      </c>
      <c r="GA51" s="192" t="s">
        <v>1207</v>
      </c>
      <c r="GB51" s="191">
        <v>1.2E-4</v>
      </c>
      <c r="GC51" s="191">
        <v>1.2E-4</v>
      </c>
      <c r="GD51" s="192" t="s">
        <v>1207</v>
      </c>
      <c r="GE51" s="191">
        <v>1.41E-3</v>
      </c>
      <c r="GF51" s="192" t="s">
        <v>1207</v>
      </c>
      <c r="GG51" s="192" t="s">
        <v>1207</v>
      </c>
      <c r="GH51" s="192" t="s">
        <v>1207</v>
      </c>
      <c r="GI51" s="192" t="s">
        <v>1207</v>
      </c>
      <c r="GJ51" s="192" t="s">
        <v>1207</v>
      </c>
      <c r="GK51" s="191">
        <v>1.44E-4</v>
      </c>
      <c r="GL51" s="192" t="s">
        <v>1207</v>
      </c>
      <c r="GM51" s="191">
        <v>0.81399999999999995</v>
      </c>
      <c r="GN51" s="192" t="s">
        <v>1207</v>
      </c>
      <c r="GO51" s="192" t="s">
        <v>1207</v>
      </c>
      <c r="GP51" s="192" t="s">
        <v>125</v>
      </c>
      <c r="GQ51" s="192" t="s">
        <v>1207</v>
      </c>
      <c r="GR51" s="192" t="s">
        <v>1240</v>
      </c>
      <c r="GS51" s="192" t="s">
        <v>1207</v>
      </c>
      <c r="GT51" s="191">
        <v>1.56E-4</v>
      </c>
      <c r="GU51" s="192" t="s">
        <v>1207</v>
      </c>
      <c r="GV51" s="192" t="s">
        <v>1207</v>
      </c>
      <c r="GW51" s="191">
        <v>5.1000000000000004E-3</v>
      </c>
      <c r="GX51" s="192" t="s">
        <v>1207</v>
      </c>
      <c r="GY51" s="192" t="s">
        <v>1207</v>
      </c>
      <c r="GZ51" s="191">
        <v>1.6100000000000001E-4</v>
      </c>
      <c r="HA51" s="192" t="s">
        <v>1207</v>
      </c>
      <c r="HB51" s="191">
        <v>4.6000000000000001E-4</v>
      </c>
      <c r="HC51" s="192" t="s">
        <v>1207</v>
      </c>
      <c r="HD51" s="191">
        <v>1.54E-2</v>
      </c>
      <c r="HE51" s="192" t="s">
        <v>1207</v>
      </c>
      <c r="HF51" s="191">
        <v>7.4999999999999997E-3</v>
      </c>
      <c r="HG51" s="192" t="s">
        <v>1207</v>
      </c>
      <c r="HH51" s="192" t="s">
        <v>1207</v>
      </c>
      <c r="HI51" s="192" t="s">
        <v>1207</v>
      </c>
      <c r="HJ51" s="191">
        <v>0.15</v>
      </c>
      <c r="HK51" s="192" t="s">
        <v>1207</v>
      </c>
      <c r="HL51" s="191">
        <v>1.34E-2</v>
      </c>
      <c r="HM51" s="192" t="s">
        <v>1207</v>
      </c>
      <c r="HN51" s="192" t="s">
        <v>1207</v>
      </c>
      <c r="HO51" s="192" t="s">
        <v>1207</v>
      </c>
      <c r="HP51" s="192" t="s">
        <v>1207</v>
      </c>
      <c r="HQ51" s="191">
        <v>3.4299999999999999E-3</v>
      </c>
      <c r="HR51" s="192" t="s">
        <v>1207</v>
      </c>
      <c r="HS51" s="191">
        <v>8.3999999999999995E-3</v>
      </c>
      <c r="HT51" s="192" t="s">
        <v>1207</v>
      </c>
      <c r="HU51" s="191">
        <v>0.28799999999999998</v>
      </c>
      <c r="HV51" s="192" t="s">
        <v>1207</v>
      </c>
      <c r="HW51" s="191">
        <v>0.59499999999999997</v>
      </c>
      <c r="HX51" s="191">
        <v>1.1199999999999999E-3</v>
      </c>
      <c r="HY51" s="192" t="s">
        <v>1207</v>
      </c>
      <c r="HZ51" s="192" t="s">
        <v>1207</v>
      </c>
      <c r="IA51" s="191">
        <v>1.2099999999999999E-3</v>
      </c>
      <c r="IB51" s="192" t="s">
        <v>122</v>
      </c>
      <c r="IC51" s="192" t="s">
        <v>1207</v>
      </c>
      <c r="ID51" s="192" t="s">
        <v>1207</v>
      </c>
      <c r="IE51" s="191">
        <v>5.13</v>
      </c>
      <c r="IF51" s="192" t="s">
        <v>1207</v>
      </c>
      <c r="IG51" s="191">
        <v>5.5E-2</v>
      </c>
      <c r="IH51" s="192" t="s">
        <v>1207</v>
      </c>
      <c r="II51" s="191">
        <v>1.15E-3</v>
      </c>
      <c r="IJ51" s="192" t="s">
        <v>1207</v>
      </c>
      <c r="IK51" s="192" t="s">
        <v>1207</v>
      </c>
      <c r="IL51" s="191">
        <v>1.1800000000000001E-3</v>
      </c>
      <c r="IM51" s="192" t="s">
        <v>1207</v>
      </c>
      <c r="IN51" s="191">
        <v>7.2999999999999996E-4</v>
      </c>
      <c r="IO51" s="192" t="s">
        <v>1207</v>
      </c>
      <c r="IP51" s="192" t="s">
        <v>1207</v>
      </c>
      <c r="IQ51" s="191">
        <v>1.7000000000000001E-4</v>
      </c>
      <c r="IR51" s="192" t="s">
        <v>1207</v>
      </c>
      <c r="IS51" s="192" t="s">
        <v>1207</v>
      </c>
      <c r="IT51" s="192" t="s">
        <v>1207</v>
      </c>
      <c r="IU51" s="191">
        <v>5.5700000000000003E-3</v>
      </c>
      <c r="IV51" s="192" t="s">
        <v>1207</v>
      </c>
      <c r="IW51" s="192" t="s">
        <v>1207</v>
      </c>
      <c r="IX51" s="192" t="s">
        <v>1207</v>
      </c>
      <c r="IY51" s="191">
        <v>1.1E-4</v>
      </c>
      <c r="IZ51" s="192" t="s">
        <v>1207</v>
      </c>
      <c r="JA51" s="192" t="s">
        <v>1207</v>
      </c>
      <c r="JB51" s="191">
        <v>1.55E-2</v>
      </c>
      <c r="JC51" s="191">
        <v>0.30099999999999999</v>
      </c>
      <c r="JD51" s="192" t="s">
        <v>1207</v>
      </c>
      <c r="JE51" s="191">
        <v>6.7000000000000002E-3</v>
      </c>
      <c r="JF51" s="192" t="s">
        <v>1207</v>
      </c>
      <c r="JG51" s="191">
        <v>5.2499999999999998E-2</v>
      </c>
      <c r="JH51" s="192" t="s">
        <v>1207</v>
      </c>
      <c r="JI51" s="191">
        <v>0.496</v>
      </c>
      <c r="JJ51" s="192" t="s">
        <v>1207</v>
      </c>
      <c r="JK51" s="191">
        <v>2.52</v>
      </c>
      <c r="JL51" s="192" t="s">
        <v>1207</v>
      </c>
      <c r="JM51" s="192" t="s">
        <v>1207</v>
      </c>
      <c r="JN51" s="192" t="s">
        <v>1207</v>
      </c>
      <c r="JO51" s="191">
        <v>0.98199999999999998</v>
      </c>
      <c r="JP51" s="192" t="s">
        <v>1207</v>
      </c>
      <c r="JQ51" s="192" t="s">
        <v>1207</v>
      </c>
      <c r="JR51" s="191">
        <v>2.1999999999999999E-2</v>
      </c>
      <c r="JS51" s="191">
        <v>0.129</v>
      </c>
      <c r="JT51" s="192" t="s">
        <v>1207</v>
      </c>
      <c r="JU51" s="191">
        <v>4.6999999999999999E-4</v>
      </c>
      <c r="JV51" s="192" t="s">
        <v>1207</v>
      </c>
      <c r="JW51" s="192" t="s">
        <v>1207</v>
      </c>
      <c r="JX51" s="192" t="s">
        <v>1207</v>
      </c>
      <c r="JY51" s="192" t="s">
        <v>1207</v>
      </c>
      <c r="JZ51" s="191">
        <v>1.36</v>
      </c>
      <c r="KA51" s="192" t="s">
        <v>1207</v>
      </c>
      <c r="KB51" s="192" t="s">
        <v>1207</v>
      </c>
      <c r="KC51" s="192" t="s">
        <v>1207</v>
      </c>
      <c r="KD51" s="191">
        <v>1.1900000000000001E-4</v>
      </c>
      <c r="KE51" s="192" t="s">
        <v>1207</v>
      </c>
      <c r="KF51" s="191">
        <v>1.84E-4</v>
      </c>
      <c r="KG51" s="192" t="s">
        <v>1207</v>
      </c>
      <c r="KH51" s="192" t="s">
        <v>1207</v>
      </c>
      <c r="KI51" s="192" t="s">
        <v>87</v>
      </c>
    </row>
    <row r="52" spans="1:295" s="16" customFormat="1" ht="12" hidden="1" x14ac:dyDescent="0.2">
      <c r="A52" s="11" t="s">
        <v>1041</v>
      </c>
      <c r="B52" s="173"/>
      <c r="C52" s="79"/>
      <c r="D52" s="174">
        <f>IF(AND(D10&gt;60,D10&lt;=180),EXP(1.273*LN(D10)-4.705)/1000,0.007)</f>
        <v>7.0000000000000001E-3</v>
      </c>
      <c r="E52" s="174">
        <f>IF(AND(E10&gt;60,E10&lt;=180),EXP(1.273*LN(E10)-4.705)/1000,0.007)</f>
        <v>7.0000000000000001E-3</v>
      </c>
      <c r="F52" s="291">
        <v>0.18</v>
      </c>
      <c r="G52" s="291">
        <v>0.03</v>
      </c>
      <c r="H52" s="291">
        <v>0.01</v>
      </c>
      <c r="I52" s="291">
        <v>0.03</v>
      </c>
      <c r="J52" s="291">
        <v>7.0000000000000007E-2</v>
      </c>
      <c r="K52" s="291">
        <v>0.36</v>
      </c>
      <c r="L52" s="291">
        <v>0.43</v>
      </c>
      <c r="M52" s="292" t="s">
        <v>61</v>
      </c>
      <c r="N52" s="291">
        <v>0.99</v>
      </c>
      <c r="O52" s="291">
        <v>7.6E-3</v>
      </c>
      <c r="P52" s="291">
        <v>0.01</v>
      </c>
      <c r="Q52" s="291">
        <v>1.6000000000000001E-3</v>
      </c>
      <c r="R52" s="291">
        <v>6.3E-3</v>
      </c>
      <c r="S52" s="291">
        <v>2.0999999999999999E-3</v>
      </c>
      <c r="T52" s="291">
        <v>0.01</v>
      </c>
      <c r="U52" s="291">
        <v>3.2000000000000002E-3</v>
      </c>
      <c r="V52" s="291">
        <v>3.5000000000000001E-3</v>
      </c>
      <c r="W52" s="291">
        <v>3.8E-3</v>
      </c>
      <c r="X52" s="291">
        <v>6.0000000000000001E-3</v>
      </c>
      <c r="Y52" s="291">
        <v>5.4999999999999997E-3</v>
      </c>
      <c r="Z52" s="291">
        <v>5.4999999999999997E-3</v>
      </c>
      <c r="AA52" s="291">
        <v>6.1999999999999998E-3</v>
      </c>
      <c r="AB52" s="291">
        <v>0.03</v>
      </c>
      <c r="AC52" s="291">
        <v>0.03</v>
      </c>
      <c r="AD52" s="291">
        <v>0.01</v>
      </c>
      <c r="AE52" s="291">
        <v>0.01</v>
      </c>
      <c r="AF52" s="291">
        <v>0.06</v>
      </c>
      <c r="AG52" s="291">
        <v>0.04</v>
      </c>
      <c r="AH52" s="291">
        <v>0.04</v>
      </c>
      <c r="AI52" s="291">
        <v>0.08</v>
      </c>
      <c r="AJ52" s="291">
        <v>0.17</v>
      </c>
      <c r="AK52" s="291">
        <v>6.7999999999999996E-3</v>
      </c>
      <c r="AL52" s="291">
        <v>0.01</v>
      </c>
      <c r="AM52" s="291">
        <v>0.19</v>
      </c>
      <c r="AN52" s="292" t="s">
        <v>61</v>
      </c>
      <c r="AO52" s="291">
        <v>0.04</v>
      </c>
      <c r="AP52" s="291">
        <v>0.09</v>
      </c>
      <c r="AQ52" s="291">
        <v>0.24</v>
      </c>
      <c r="AR52" s="291">
        <v>0.1</v>
      </c>
      <c r="AS52" s="291">
        <v>0.01</v>
      </c>
      <c r="AT52" s="291">
        <v>0.04</v>
      </c>
      <c r="AU52" s="291">
        <v>7.0000000000000007E-2</v>
      </c>
      <c r="AV52" s="292" t="s">
        <v>61</v>
      </c>
      <c r="AW52" s="291">
        <v>0.01</v>
      </c>
      <c r="AX52" s="291">
        <v>8.6999999999999994E-3</v>
      </c>
      <c r="AY52" s="291">
        <v>0.03</v>
      </c>
      <c r="AZ52" s="291">
        <v>0.05</v>
      </c>
      <c r="BA52" s="291">
        <v>0.08</v>
      </c>
      <c r="BB52" s="291">
        <v>0.05</v>
      </c>
      <c r="BC52" s="291">
        <v>0.11</v>
      </c>
      <c r="BD52" s="291">
        <v>0.28000000000000003</v>
      </c>
      <c r="BE52" s="291">
        <v>0.25</v>
      </c>
      <c r="BF52" s="291">
        <v>0.19</v>
      </c>
      <c r="BG52" s="291">
        <v>0.08</v>
      </c>
      <c r="BH52" s="291">
        <v>0.03</v>
      </c>
      <c r="BI52" s="291">
        <v>0.02</v>
      </c>
      <c r="BJ52" s="291">
        <v>3.0999999999999999E-3</v>
      </c>
      <c r="BK52" s="291">
        <v>2.8999999999999998E-3</v>
      </c>
      <c r="BL52" s="291">
        <v>3.3E-3</v>
      </c>
      <c r="BM52" s="291">
        <v>2.8E-3</v>
      </c>
      <c r="BN52" s="291">
        <v>0.01</v>
      </c>
      <c r="BO52" s="291">
        <v>0.01</v>
      </c>
      <c r="BP52" s="291">
        <v>0.04</v>
      </c>
      <c r="BQ52" s="291">
        <v>0.01</v>
      </c>
      <c r="BR52" s="291">
        <v>0.01</v>
      </c>
      <c r="BS52" s="291">
        <v>0.06</v>
      </c>
      <c r="BT52" s="291">
        <v>0.03</v>
      </c>
      <c r="BU52" s="292" t="s">
        <v>61</v>
      </c>
      <c r="BV52" s="291">
        <v>0.02</v>
      </c>
      <c r="BW52" s="291">
        <v>0.02</v>
      </c>
      <c r="BX52" s="291">
        <v>0.02</v>
      </c>
      <c r="BY52" s="291">
        <v>7.1000000000000004E-3</v>
      </c>
      <c r="BZ52" s="291">
        <v>0.04</v>
      </c>
      <c r="CA52" s="291">
        <v>7.0000000000000007E-2</v>
      </c>
      <c r="CB52" s="291">
        <v>0.06</v>
      </c>
      <c r="CC52" s="291">
        <v>2.2000000000000001E-3</v>
      </c>
      <c r="CD52" s="291">
        <v>2.5000000000000001E-3</v>
      </c>
      <c r="CE52" s="291">
        <v>3.3999999999999998E-3</v>
      </c>
      <c r="CF52" s="291">
        <v>0.01</v>
      </c>
      <c r="CG52" s="291">
        <v>0.01</v>
      </c>
      <c r="CH52" s="291">
        <v>0.01</v>
      </c>
      <c r="CI52" s="292" t="s">
        <v>143</v>
      </c>
      <c r="CJ52" s="291">
        <v>0.03</v>
      </c>
      <c r="CK52" s="291">
        <v>3.5999999999999999E-3</v>
      </c>
      <c r="CL52" s="291">
        <v>0.02</v>
      </c>
      <c r="CM52" s="298" t="s">
        <v>1041</v>
      </c>
      <c r="CN52" s="174">
        <f>IF(AND(CN10&gt;60,CN10&lt;=180),EXP(1.273*LN(CN10)-4.705)/1000,0.007)</f>
        <v>7.0000000000000001E-3</v>
      </c>
      <c r="CO52" s="174">
        <f t="shared" ref="CO52:EE52" si="12">IF(AND(CO10&gt;60,CO10&lt;=180),EXP(1.273*LN(CO10)-4.705)/1000,0.007)</f>
        <v>7.0000000000000001E-3</v>
      </c>
      <c r="CP52" s="174">
        <f t="shared" si="12"/>
        <v>7.0000000000000001E-3</v>
      </c>
      <c r="CQ52" s="174">
        <f t="shared" si="12"/>
        <v>7.0000000000000001E-3</v>
      </c>
      <c r="CR52" s="174">
        <f t="shared" si="12"/>
        <v>7.0000000000000001E-3</v>
      </c>
      <c r="CS52" s="174">
        <f t="shared" si="12"/>
        <v>7.0000000000000001E-3</v>
      </c>
      <c r="CT52" s="174">
        <f t="shared" si="12"/>
        <v>7.0000000000000001E-3</v>
      </c>
      <c r="CU52" s="174">
        <f t="shared" si="12"/>
        <v>7.0000000000000001E-3</v>
      </c>
      <c r="CV52" s="174">
        <f t="shared" si="12"/>
        <v>7.0000000000000001E-3</v>
      </c>
      <c r="CW52" s="174">
        <f t="shared" si="12"/>
        <v>7.0000000000000001E-3</v>
      </c>
      <c r="CX52" s="174">
        <f t="shared" si="12"/>
        <v>7.0000000000000001E-3</v>
      </c>
      <c r="CY52" s="174">
        <f t="shared" si="12"/>
        <v>7.0000000000000001E-3</v>
      </c>
      <c r="CZ52" s="174">
        <f t="shared" si="12"/>
        <v>7.0000000000000001E-3</v>
      </c>
      <c r="DA52" s="174">
        <f t="shared" si="12"/>
        <v>7.0000000000000001E-3</v>
      </c>
      <c r="DB52" s="174">
        <f t="shared" si="12"/>
        <v>7.0000000000000001E-3</v>
      </c>
      <c r="DC52" s="174">
        <f t="shared" si="12"/>
        <v>7.0000000000000001E-3</v>
      </c>
      <c r="DD52" s="174">
        <f t="shared" si="12"/>
        <v>7.0000000000000001E-3</v>
      </c>
      <c r="DE52" s="174">
        <f t="shared" si="12"/>
        <v>7.0000000000000001E-3</v>
      </c>
      <c r="DF52" s="174">
        <f t="shared" si="12"/>
        <v>7.0000000000000001E-3</v>
      </c>
      <c r="DG52" s="8">
        <f t="shared" si="12"/>
        <v>7.0000000000000001E-3</v>
      </c>
      <c r="DH52" s="8">
        <f t="shared" si="12"/>
        <v>7.0000000000000001E-3</v>
      </c>
      <c r="DI52" s="8">
        <f t="shared" si="12"/>
        <v>7.0000000000000001E-3</v>
      </c>
      <c r="DJ52" s="8">
        <f t="shared" si="12"/>
        <v>7.0000000000000001E-3</v>
      </c>
      <c r="DK52" s="8">
        <f t="shared" si="12"/>
        <v>7.0000000000000001E-3</v>
      </c>
      <c r="DL52" s="8">
        <f t="shared" si="12"/>
        <v>7.0000000000000001E-3</v>
      </c>
      <c r="DM52" s="8">
        <f t="shared" si="12"/>
        <v>7.0000000000000001E-3</v>
      </c>
      <c r="DN52" s="8">
        <f t="shared" si="12"/>
        <v>7.0000000000000001E-3</v>
      </c>
      <c r="DO52" s="8">
        <f t="shared" si="12"/>
        <v>7.0000000000000001E-3</v>
      </c>
      <c r="DP52" s="8">
        <f t="shared" si="12"/>
        <v>7.0000000000000001E-3</v>
      </c>
      <c r="DQ52" s="8">
        <f t="shared" si="12"/>
        <v>7.0000000000000001E-3</v>
      </c>
      <c r="DR52" s="8">
        <f t="shared" si="12"/>
        <v>7.0000000000000001E-3</v>
      </c>
      <c r="DS52" s="8">
        <f t="shared" si="12"/>
        <v>7.0000000000000001E-3</v>
      </c>
      <c r="DT52" s="8">
        <f t="shared" si="12"/>
        <v>7.0000000000000001E-3</v>
      </c>
      <c r="DU52" s="8">
        <f t="shared" si="12"/>
        <v>7.0000000000000001E-3</v>
      </c>
      <c r="DV52" s="8">
        <f t="shared" si="12"/>
        <v>7.0000000000000001E-3</v>
      </c>
      <c r="DW52" s="8">
        <f t="shared" si="12"/>
        <v>7.0000000000000001E-3</v>
      </c>
      <c r="DX52" s="8">
        <f t="shared" si="12"/>
        <v>7.0000000000000001E-3</v>
      </c>
      <c r="DY52" s="8">
        <f t="shared" si="12"/>
        <v>7.0000000000000001E-3</v>
      </c>
      <c r="DZ52" s="8">
        <f t="shared" si="12"/>
        <v>7.0000000000000001E-3</v>
      </c>
      <c r="EA52" s="8">
        <f t="shared" si="12"/>
        <v>7.0000000000000001E-3</v>
      </c>
      <c r="EB52" s="8">
        <f t="shared" si="12"/>
        <v>7.0000000000000001E-3</v>
      </c>
      <c r="EC52" s="8">
        <f t="shared" si="12"/>
        <v>7.0000000000000001E-3</v>
      </c>
      <c r="ED52" s="8">
        <f t="shared" si="12"/>
        <v>7.0000000000000001E-3</v>
      </c>
      <c r="EE52" s="8">
        <f t="shared" si="12"/>
        <v>7.0000000000000001E-3</v>
      </c>
      <c r="EF52" s="8">
        <f t="shared" ref="EF52:GQ52" si="13">IF(AND(EF10&gt;60,EF10&lt;=180),EXP(1.273*LN(EF10)-4.705)/1000,0.007)</f>
        <v>7.0000000000000001E-3</v>
      </c>
      <c r="EG52" s="8">
        <f t="shared" si="13"/>
        <v>7.0000000000000001E-3</v>
      </c>
      <c r="EH52" s="8">
        <f t="shared" si="13"/>
        <v>7.0000000000000001E-3</v>
      </c>
      <c r="EI52" s="8">
        <f t="shared" si="13"/>
        <v>7.0000000000000001E-3</v>
      </c>
      <c r="EJ52" s="8">
        <f t="shared" si="13"/>
        <v>7.0000000000000001E-3</v>
      </c>
      <c r="EK52" s="8">
        <f t="shared" si="13"/>
        <v>7.0000000000000001E-3</v>
      </c>
      <c r="EL52" s="8">
        <f t="shared" si="13"/>
        <v>7.0000000000000001E-3</v>
      </c>
      <c r="EM52" s="8">
        <f t="shared" si="13"/>
        <v>7.0000000000000001E-3</v>
      </c>
      <c r="EN52" s="8">
        <f t="shared" si="13"/>
        <v>7.0000000000000001E-3</v>
      </c>
      <c r="EO52" s="8">
        <f t="shared" si="13"/>
        <v>7.0000000000000001E-3</v>
      </c>
      <c r="EP52" s="8">
        <f t="shared" si="13"/>
        <v>7.0000000000000001E-3</v>
      </c>
      <c r="EQ52" s="8">
        <f t="shared" si="13"/>
        <v>7.0000000000000001E-3</v>
      </c>
      <c r="ER52" s="8">
        <f t="shared" si="13"/>
        <v>7.0000000000000001E-3</v>
      </c>
      <c r="ES52" s="8">
        <f t="shared" si="13"/>
        <v>7.0000000000000001E-3</v>
      </c>
      <c r="ET52" s="8">
        <f t="shared" si="13"/>
        <v>7.0000000000000001E-3</v>
      </c>
      <c r="EU52" s="8">
        <f t="shared" si="13"/>
        <v>7.0000000000000001E-3</v>
      </c>
      <c r="EV52" s="8">
        <f t="shared" si="13"/>
        <v>7.0000000000000001E-3</v>
      </c>
      <c r="EW52" s="8">
        <f t="shared" si="13"/>
        <v>7.0000000000000001E-3</v>
      </c>
      <c r="EX52" s="8">
        <f t="shared" si="13"/>
        <v>7.0000000000000001E-3</v>
      </c>
      <c r="EY52" s="8">
        <f t="shared" si="13"/>
        <v>7.0000000000000001E-3</v>
      </c>
      <c r="EZ52" s="8">
        <f t="shared" si="13"/>
        <v>7.0000000000000001E-3</v>
      </c>
      <c r="FA52" s="8">
        <f t="shared" si="13"/>
        <v>7.0000000000000001E-3</v>
      </c>
      <c r="FB52" s="8">
        <f t="shared" si="13"/>
        <v>7.0000000000000001E-3</v>
      </c>
      <c r="FC52" s="8">
        <f t="shared" si="13"/>
        <v>7.0000000000000001E-3</v>
      </c>
      <c r="FD52" s="8">
        <f t="shared" si="13"/>
        <v>7.0000000000000001E-3</v>
      </c>
      <c r="FE52" s="8">
        <f t="shared" si="13"/>
        <v>7.0000000000000001E-3</v>
      </c>
      <c r="FF52" s="8">
        <f t="shared" si="13"/>
        <v>7.0000000000000001E-3</v>
      </c>
      <c r="FG52" s="8">
        <f t="shared" si="13"/>
        <v>7.0000000000000001E-3</v>
      </c>
      <c r="FH52" s="8">
        <f t="shared" si="13"/>
        <v>7.0000000000000001E-3</v>
      </c>
      <c r="FI52" s="8">
        <f t="shared" si="13"/>
        <v>7.0000000000000001E-3</v>
      </c>
      <c r="FJ52" s="8">
        <f t="shared" si="13"/>
        <v>7.0000000000000001E-3</v>
      </c>
      <c r="FK52" s="8">
        <f t="shared" si="13"/>
        <v>7.0000000000000001E-3</v>
      </c>
      <c r="FL52" s="8">
        <f t="shared" si="13"/>
        <v>7.0000000000000001E-3</v>
      </c>
      <c r="FM52" s="8">
        <f t="shared" si="13"/>
        <v>7.0000000000000001E-3</v>
      </c>
      <c r="FN52" s="8">
        <f t="shared" si="13"/>
        <v>7.0000000000000001E-3</v>
      </c>
      <c r="FO52" s="8">
        <f t="shared" si="13"/>
        <v>7.0000000000000001E-3</v>
      </c>
      <c r="FP52" s="8">
        <f t="shared" si="13"/>
        <v>7.0000000000000001E-3</v>
      </c>
      <c r="FQ52" s="8">
        <f t="shared" si="13"/>
        <v>7.0000000000000001E-3</v>
      </c>
      <c r="FR52" s="8">
        <f t="shared" si="13"/>
        <v>7.0000000000000001E-3</v>
      </c>
      <c r="FS52" s="8">
        <f t="shared" si="13"/>
        <v>7.0000000000000001E-3</v>
      </c>
      <c r="FT52" s="8">
        <f t="shared" si="13"/>
        <v>7.0000000000000001E-3</v>
      </c>
      <c r="FU52" s="8">
        <f t="shared" si="13"/>
        <v>7.0000000000000001E-3</v>
      </c>
      <c r="FV52" s="8">
        <f t="shared" si="13"/>
        <v>7.0000000000000001E-3</v>
      </c>
      <c r="FW52" s="8">
        <f t="shared" si="13"/>
        <v>7.0000000000000001E-3</v>
      </c>
      <c r="FX52" s="8">
        <f t="shared" si="13"/>
        <v>7.0000000000000001E-3</v>
      </c>
      <c r="FY52" s="8">
        <f t="shared" si="13"/>
        <v>7.0000000000000001E-3</v>
      </c>
      <c r="FZ52" s="8">
        <f t="shared" si="13"/>
        <v>7.0000000000000001E-3</v>
      </c>
      <c r="GA52" s="8">
        <f t="shared" si="13"/>
        <v>7.0000000000000001E-3</v>
      </c>
      <c r="GB52" s="8">
        <f t="shared" si="13"/>
        <v>7.0000000000000001E-3</v>
      </c>
      <c r="GC52" s="8">
        <f t="shared" si="13"/>
        <v>7.0000000000000001E-3</v>
      </c>
      <c r="GD52" s="8">
        <f t="shared" si="13"/>
        <v>7.0000000000000001E-3</v>
      </c>
      <c r="GE52" s="8">
        <f t="shared" si="13"/>
        <v>7.0000000000000001E-3</v>
      </c>
      <c r="GF52" s="8">
        <f t="shared" si="13"/>
        <v>7.0000000000000001E-3</v>
      </c>
      <c r="GG52" s="8">
        <f t="shared" si="13"/>
        <v>7.0000000000000001E-3</v>
      </c>
      <c r="GH52" s="8">
        <f t="shared" si="13"/>
        <v>7.0000000000000001E-3</v>
      </c>
      <c r="GI52" s="8">
        <f t="shared" si="13"/>
        <v>7.0000000000000001E-3</v>
      </c>
      <c r="GJ52" s="8">
        <f t="shared" si="13"/>
        <v>7.0000000000000001E-3</v>
      </c>
      <c r="GK52" s="8">
        <f t="shared" si="13"/>
        <v>7.0000000000000001E-3</v>
      </c>
      <c r="GL52" s="8">
        <f t="shared" si="13"/>
        <v>7.0000000000000001E-3</v>
      </c>
      <c r="GM52" s="8">
        <f t="shared" si="13"/>
        <v>7.0000000000000001E-3</v>
      </c>
      <c r="GN52" s="8">
        <f t="shared" si="13"/>
        <v>7.0000000000000001E-3</v>
      </c>
      <c r="GO52" s="8">
        <f t="shared" si="13"/>
        <v>7.0000000000000001E-3</v>
      </c>
      <c r="GP52" s="8">
        <f t="shared" si="13"/>
        <v>7.0000000000000001E-3</v>
      </c>
      <c r="GQ52" s="8">
        <f t="shared" si="13"/>
        <v>7.0000000000000001E-3</v>
      </c>
      <c r="GR52" s="8">
        <f t="shared" ref="GR52:JC52" si="14">IF(AND(GR10&gt;60,GR10&lt;=180),EXP(1.273*LN(GR10)-4.705)/1000,0.007)</f>
        <v>7.0000000000000001E-3</v>
      </c>
      <c r="GS52" s="8">
        <f t="shared" si="14"/>
        <v>7.0000000000000001E-3</v>
      </c>
      <c r="GT52" s="8">
        <f t="shared" si="14"/>
        <v>7.0000000000000001E-3</v>
      </c>
      <c r="GU52" s="8">
        <f t="shared" si="14"/>
        <v>7.0000000000000001E-3</v>
      </c>
      <c r="GV52" s="8">
        <f t="shared" si="14"/>
        <v>7.0000000000000001E-3</v>
      </c>
      <c r="GW52" s="8">
        <f t="shared" si="14"/>
        <v>7.0000000000000001E-3</v>
      </c>
      <c r="GX52" s="8">
        <f t="shared" si="14"/>
        <v>7.0000000000000001E-3</v>
      </c>
      <c r="GY52" s="8">
        <f t="shared" si="14"/>
        <v>7.0000000000000001E-3</v>
      </c>
      <c r="GZ52" s="8">
        <f t="shared" si="14"/>
        <v>7.0000000000000001E-3</v>
      </c>
      <c r="HA52" s="8">
        <f t="shared" si="14"/>
        <v>7.0000000000000001E-3</v>
      </c>
      <c r="HB52" s="8">
        <f t="shared" si="14"/>
        <v>7.0000000000000001E-3</v>
      </c>
      <c r="HC52" s="8">
        <f t="shared" si="14"/>
        <v>7.0000000000000001E-3</v>
      </c>
      <c r="HD52" s="8">
        <f t="shared" si="14"/>
        <v>7.0000000000000001E-3</v>
      </c>
      <c r="HE52" s="8">
        <f t="shared" si="14"/>
        <v>7.0000000000000001E-3</v>
      </c>
      <c r="HF52" s="8">
        <f t="shared" si="14"/>
        <v>7.0000000000000001E-3</v>
      </c>
      <c r="HG52" s="8">
        <f t="shared" si="14"/>
        <v>7.0000000000000001E-3</v>
      </c>
      <c r="HH52" s="8">
        <f t="shared" si="14"/>
        <v>7.0000000000000001E-3</v>
      </c>
      <c r="HI52" s="8">
        <f t="shared" si="14"/>
        <v>7.0000000000000001E-3</v>
      </c>
      <c r="HJ52" s="8">
        <f t="shared" si="14"/>
        <v>7.0000000000000001E-3</v>
      </c>
      <c r="HK52" s="8">
        <f t="shared" si="14"/>
        <v>7.0000000000000001E-3</v>
      </c>
      <c r="HL52" s="8">
        <f t="shared" si="14"/>
        <v>7.0000000000000001E-3</v>
      </c>
      <c r="HM52" s="8">
        <f t="shared" si="14"/>
        <v>7.0000000000000001E-3</v>
      </c>
      <c r="HN52" s="8">
        <f t="shared" si="14"/>
        <v>7.0000000000000001E-3</v>
      </c>
      <c r="HO52" s="8">
        <f t="shared" si="14"/>
        <v>7.0000000000000001E-3</v>
      </c>
      <c r="HP52" s="8">
        <f t="shared" si="14"/>
        <v>7.0000000000000001E-3</v>
      </c>
      <c r="HQ52" s="8">
        <f t="shared" si="14"/>
        <v>2.3606039317571911E-3</v>
      </c>
      <c r="HR52" s="8">
        <f t="shared" si="14"/>
        <v>7.0000000000000001E-3</v>
      </c>
      <c r="HS52" s="8">
        <f t="shared" si="14"/>
        <v>7.0000000000000001E-3</v>
      </c>
      <c r="HT52" s="8">
        <f t="shared" si="14"/>
        <v>7.0000000000000001E-3</v>
      </c>
      <c r="HU52" s="8">
        <f t="shared" si="14"/>
        <v>7.0000000000000001E-3</v>
      </c>
      <c r="HV52" s="8">
        <f t="shared" si="14"/>
        <v>7.0000000000000001E-3</v>
      </c>
      <c r="HW52" s="8">
        <f t="shared" si="14"/>
        <v>7.0000000000000001E-3</v>
      </c>
      <c r="HX52" s="8">
        <f t="shared" si="14"/>
        <v>7.0000000000000001E-3</v>
      </c>
      <c r="HY52" s="8">
        <f t="shared" si="14"/>
        <v>7.0000000000000001E-3</v>
      </c>
      <c r="HZ52" s="8">
        <f t="shared" si="14"/>
        <v>7.0000000000000001E-3</v>
      </c>
      <c r="IA52" s="8">
        <f t="shared" si="14"/>
        <v>7.0000000000000001E-3</v>
      </c>
      <c r="IB52" s="8">
        <f t="shared" si="14"/>
        <v>7.0000000000000001E-3</v>
      </c>
      <c r="IC52" s="8">
        <f t="shared" si="14"/>
        <v>7.0000000000000001E-3</v>
      </c>
      <c r="ID52" s="8">
        <f t="shared" si="14"/>
        <v>7.0000000000000001E-3</v>
      </c>
      <c r="IE52" s="8">
        <f t="shared" si="14"/>
        <v>7.0000000000000001E-3</v>
      </c>
      <c r="IF52" s="8">
        <f t="shared" si="14"/>
        <v>7.0000000000000001E-3</v>
      </c>
      <c r="IG52" s="8">
        <f t="shared" si="14"/>
        <v>7.0000000000000001E-3</v>
      </c>
      <c r="IH52" s="8">
        <f t="shared" si="14"/>
        <v>7.0000000000000001E-3</v>
      </c>
      <c r="II52" s="8">
        <f t="shared" si="14"/>
        <v>7.0000000000000001E-3</v>
      </c>
      <c r="IJ52" s="8">
        <f t="shared" si="14"/>
        <v>7.0000000000000001E-3</v>
      </c>
      <c r="IK52" s="8">
        <f t="shared" si="14"/>
        <v>7.0000000000000001E-3</v>
      </c>
      <c r="IL52" s="8">
        <f t="shared" si="14"/>
        <v>7.0000000000000001E-3</v>
      </c>
      <c r="IM52" s="8">
        <f t="shared" si="14"/>
        <v>7.0000000000000001E-3</v>
      </c>
      <c r="IN52" s="8">
        <f t="shared" si="14"/>
        <v>7.0000000000000001E-3</v>
      </c>
      <c r="IO52" s="8">
        <f t="shared" si="14"/>
        <v>7.0000000000000001E-3</v>
      </c>
      <c r="IP52" s="8">
        <f t="shared" si="14"/>
        <v>7.0000000000000001E-3</v>
      </c>
      <c r="IQ52" s="8">
        <f t="shared" si="14"/>
        <v>7.0000000000000001E-3</v>
      </c>
      <c r="IR52" s="8">
        <f t="shared" si="14"/>
        <v>7.0000000000000001E-3</v>
      </c>
      <c r="IS52" s="8">
        <f t="shared" si="14"/>
        <v>7.0000000000000001E-3</v>
      </c>
      <c r="IT52" s="8">
        <f t="shared" si="14"/>
        <v>7.0000000000000001E-3</v>
      </c>
      <c r="IU52" s="8">
        <f t="shared" si="14"/>
        <v>7.0000000000000001E-3</v>
      </c>
      <c r="IV52" s="8">
        <f t="shared" si="14"/>
        <v>7.0000000000000001E-3</v>
      </c>
      <c r="IW52" s="8">
        <f t="shared" si="14"/>
        <v>7.0000000000000001E-3</v>
      </c>
      <c r="IX52" s="8">
        <f t="shared" si="14"/>
        <v>7.0000000000000001E-3</v>
      </c>
      <c r="IY52" s="8">
        <f t="shared" si="14"/>
        <v>7.0000000000000001E-3</v>
      </c>
      <c r="IZ52" s="8">
        <f t="shared" si="14"/>
        <v>7.0000000000000001E-3</v>
      </c>
      <c r="JA52" s="8">
        <f t="shared" si="14"/>
        <v>7.0000000000000001E-3</v>
      </c>
      <c r="JB52" s="8">
        <f t="shared" si="14"/>
        <v>7.0000000000000001E-3</v>
      </c>
      <c r="JC52" s="8">
        <f t="shared" si="14"/>
        <v>7.0000000000000001E-3</v>
      </c>
      <c r="JD52" s="8">
        <f t="shared" ref="JD52:KI52" si="15">IF(AND(JD10&gt;60,JD10&lt;=180),EXP(1.273*LN(JD10)-4.705)/1000,0.007)</f>
        <v>7.0000000000000001E-3</v>
      </c>
      <c r="JE52" s="8">
        <f t="shared" si="15"/>
        <v>7.0000000000000001E-3</v>
      </c>
      <c r="JF52" s="8">
        <f t="shared" si="15"/>
        <v>7.0000000000000001E-3</v>
      </c>
      <c r="JG52" s="8">
        <f t="shared" si="15"/>
        <v>7.0000000000000001E-3</v>
      </c>
      <c r="JH52" s="8">
        <f t="shared" si="15"/>
        <v>7.0000000000000001E-3</v>
      </c>
      <c r="JI52" s="8">
        <f t="shared" si="15"/>
        <v>7.0000000000000001E-3</v>
      </c>
      <c r="JJ52" s="8">
        <f t="shared" si="15"/>
        <v>7.0000000000000001E-3</v>
      </c>
      <c r="JK52" s="8">
        <f t="shared" si="15"/>
        <v>7.0000000000000001E-3</v>
      </c>
      <c r="JL52" s="8">
        <f t="shared" si="15"/>
        <v>7.0000000000000001E-3</v>
      </c>
      <c r="JM52" s="8">
        <f t="shared" si="15"/>
        <v>7.0000000000000001E-3</v>
      </c>
      <c r="JN52" s="8">
        <f t="shared" si="15"/>
        <v>7.0000000000000001E-3</v>
      </c>
      <c r="JO52" s="8">
        <f t="shared" si="15"/>
        <v>7.0000000000000001E-3</v>
      </c>
      <c r="JP52" s="8">
        <f t="shared" si="15"/>
        <v>7.0000000000000001E-3</v>
      </c>
      <c r="JQ52" s="8">
        <f t="shared" si="15"/>
        <v>7.0000000000000001E-3</v>
      </c>
      <c r="JR52" s="8">
        <f t="shared" si="15"/>
        <v>7.0000000000000001E-3</v>
      </c>
      <c r="JS52" s="8">
        <f t="shared" si="15"/>
        <v>7.0000000000000001E-3</v>
      </c>
      <c r="JT52" s="8">
        <f t="shared" si="15"/>
        <v>7.0000000000000001E-3</v>
      </c>
      <c r="JU52" s="8">
        <f t="shared" si="15"/>
        <v>7.0000000000000001E-3</v>
      </c>
      <c r="JV52" s="8">
        <f t="shared" si="15"/>
        <v>7.0000000000000001E-3</v>
      </c>
      <c r="JW52" s="8">
        <f t="shared" si="15"/>
        <v>7.0000000000000001E-3</v>
      </c>
      <c r="JX52" s="8">
        <f t="shared" si="15"/>
        <v>7.0000000000000001E-3</v>
      </c>
      <c r="JY52" s="8">
        <f t="shared" si="15"/>
        <v>7.0000000000000001E-3</v>
      </c>
      <c r="JZ52" s="8">
        <f t="shared" si="15"/>
        <v>7.0000000000000001E-3</v>
      </c>
      <c r="KA52" s="8">
        <f t="shared" si="15"/>
        <v>7.0000000000000001E-3</v>
      </c>
      <c r="KB52" s="8">
        <f t="shared" si="15"/>
        <v>7.0000000000000001E-3</v>
      </c>
      <c r="KC52" s="8">
        <f t="shared" si="15"/>
        <v>7.0000000000000001E-3</v>
      </c>
      <c r="KD52" s="8">
        <f t="shared" si="15"/>
        <v>7.0000000000000001E-3</v>
      </c>
      <c r="KE52" s="8">
        <f t="shared" si="15"/>
        <v>7.0000000000000001E-3</v>
      </c>
      <c r="KF52" s="8">
        <f t="shared" si="15"/>
        <v>7.0000000000000001E-3</v>
      </c>
      <c r="KG52" s="8">
        <f t="shared" si="15"/>
        <v>7.0000000000000001E-3</v>
      </c>
      <c r="KH52" s="8">
        <f t="shared" si="15"/>
        <v>7.0000000000000001E-3</v>
      </c>
      <c r="KI52" s="8">
        <f t="shared" si="15"/>
        <v>7.0000000000000001E-3</v>
      </c>
    </row>
    <row r="53" spans="1:295" s="16" customFormat="1" ht="15" customHeight="1" x14ac:dyDescent="0.2">
      <c r="A53" s="268" t="s">
        <v>796</v>
      </c>
      <c r="B53" s="269" t="str">
        <f>VLOOKUP(A53,Units!$B$2:$C$230,2,FALSE)</f>
        <v>mg/L</v>
      </c>
      <c r="C53" s="281"/>
      <c r="D53" s="292" t="s">
        <v>61</v>
      </c>
      <c r="E53" s="292" t="s">
        <v>61</v>
      </c>
      <c r="F53" s="292" t="s">
        <v>61</v>
      </c>
      <c r="G53" s="291">
        <v>21.1</v>
      </c>
      <c r="H53" s="291">
        <v>-121.9</v>
      </c>
      <c r="I53" s="291">
        <v>-3.7</v>
      </c>
      <c r="J53" s="291">
        <v>-12.2</v>
      </c>
      <c r="K53" s="291">
        <v>-107.3</v>
      </c>
      <c r="L53" s="291">
        <v>-18.8</v>
      </c>
      <c r="M53" s="291">
        <v>-8.4</v>
      </c>
      <c r="N53" s="291">
        <v>-11.2</v>
      </c>
      <c r="O53" s="291">
        <v>-122.5</v>
      </c>
      <c r="P53" s="291">
        <v>-81.599999999999994</v>
      </c>
      <c r="Q53" s="291">
        <v>114.5</v>
      </c>
      <c r="R53" s="291">
        <v>92.3</v>
      </c>
      <c r="S53" s="291">
        <v>89.6</v>
      </c>
      <c r="T53" s="291">
        <v>110.9</v>
      </c>
      <c r="U53" s="291">
        <v>21.7</v>
      </c>
      <c r="V53" s="291">
        <v>49.4</v>
      </c>
      <c r="W53" s="291">
        <v>38.200000000000003</v>
      </c>
      <c r="X53" s="291">
        <v>-118.5</v>
      </c>
      <c r="Y53" s="291">
        <v>28.8</v>
      </c>
      <c r="Z53" s="291">
        <v>99.6</v>
      </c>
      <c r="AA53" s="291">
        <v>-26.3</v>
      </c>
      <c r="AB53" s="291">
        <v>8.1</v>
      </c>
      <c r="AC53" s="292" t="s">
        <v>61</v>
      </c>
      <c r="AD53" s="291">
        <v>-32.700000000000003</v>
      </c>
      <c r="AE53" s="291">
        <v>-135</v>
      </c>
      <c r="AF53" s="291">
        <v>-37.5</v>
      </c>
      <c r="AG53" s="291">
        <v>-72.7</v>
      </c>
      <c r="AH53" s="292" t="s">
        <v>61</v>
      </c>
      <c r="AI53" s="291">
        <v>-66.099999999999994</v>
      </c>
      <c r="AJ53" s="291">
        <v>136.4</v>
      </c>
      <c r="AK53" s="291">
        <v>147.69999999999999</v>
      </c>
      <c r="AL53" s="291">
        <v>-31.8</v>
      </c>
      <c r="AM53" s="291">
        <v>-53.1</v>
      </c>
      <c r="AN53" s="291">
        <v>305</v>
      </c>
      <c r="AO53" s="291">
        <v>92.7</v>
      </c>
      <c r="AP53" s="291">
        <v>-111.7</v>
      </c>
      <c r="AQ53" s="291">
        <v>290.39999999999998</v>
      </c>
      <c r="AR53" s="291">
        <v>21.2</v>
      </c>
      <c r="AS53" s="291">
        <v>-65.599999999999994</v>
      </c>
      <c r="AT53" s="291">
        <v>162.5</v>
      </c>
      <c r="AU53" s="291">
        <v>-25</v>
      </c>
      <c r="AV53" s="291">
        <v>273.10000000000002</v>
      </c>
      <c r="AW53" s="291">
        <v>15.1</v>
      </c>
      <c r="AX53" s="291">
        <v>-79.2</v>
      </c>
      <c r="AY53" s="291">
        <v>-76.099999999999994</v>
      </c>
      <c r="AZ53" s="291">
        <v>-25.2</v>
      </c>
      <c r="BA53" s="291">
        <v>34</v>
      </c>
      <c r="BB53" s="291">
        <v>39.700000000000003</v>
      </c>
      <c r="BC53" s="291">
        <v>-63.6</v>
      </c>
      <c r="BD53" s="291">
        <v>-42.2</v>
      </c>
      <c r="BE53" s="291">
        <v>-13.3</v>
      </c>
      <c r="BF53" s="291">
        <v>19.399999999999999</v>
      </c>
      <c r="BG53" s="291">
        <v>42.1</v>
      </c>
      <c r="BH53" s="291">
        <v>-61.1</v>
      </c>
      <c r="BI53" s="291">
        <v>-61.1</v>
      </c>
      <c r="BJ53" s="291">
        <v>44</v>
      </c>
      <c r="BK53" s="291">
        <v>52.8</v>
      </c>
      <c r="BL53" s="291">
        <v>-78.099999999999994</v>
      </c>
      <c r="BM53" s="291">
        <v>-128.69999999999999</v>
      </c>
      <c r="BN53" s="291">
        <v>14.5</v>
      </c>
      <c r="BO53" s="291">
        <v>-6.4</v>
      </c>
      <c r="BP53" s="291">
        <v>-73.099999999999994</v>
      </c>
      <c r="BQ53" s="291">
        <v>47.7</v>
      </c>
      <c r="BR53" s="291">
        <v>54.6</v>
      </c>
      <c r="BS53" s="291">
        <v>-14.3</v>
      </c>
      <c r="BT53" s="291">
        <v>-10.7</v>
      </c>
      <c r="BU53" s="291">
        <v>-15.6</v>
      </c>
      <c r="BV53" s="291">
        <v>-18.2</v>
      </c>
      <c r="BW53" s="291">
        <v>-8.1</v>
      </c>
      <c r="BX53" s="291">
        <v>12.6</v>
      </c>
      <c r="BY53" s="291">
        <v>-20.7</v>
      </c>
      <c r="BZ53" s="292" t="s">
        <v>61</v>
      </c>
      <c r="CA53" s="292" t="s">
        <v>61</v>
      </c>
      <c r="CB53" s="292" t="s">
        <v>61</v>
      </c>
      <c r="CC53" s="291">
        <v>92.8</v>
      </c>
      <c r="CD53" s="291">
        <v>121</v>
      </c>
      <c r="CE53" s="291">
        <v>28.6</v>
      </c>
      <c r="CF53" s="291">
        <v>-10.9</v>
      </c>
      <c r="CG53" s="291">
        <v>-53.2</v>
      </c>
      <c r="CH53" s="291">
        <v>54.5</v>
      </c>
      <c r="CI53" s="291">
        <v>53</v>
      </c>
      <c r="CJ53" s="291">
        <v>-55.9</v>
      </c>
      <c r="CK53" s="292" t="s">
        <v>61</v>
      </c>
      <c r="CL53" s="292" t="s">
        <v>61</v>
      </c>
      <c r="CM53" s="281" t="s">
        <v>796</v>
      </c>
      <c r="CN53" s="192" t="s">
        <v>1207</v>
      </c>
      <c r="CO53" s="192" t="s">
        <v>1207</v>
      </c>
      <c r="CP53" s="192" t="s">
        <v>1207</v>
      </c>
      <c r="CQ53" s="192" t="s">
        <v>1207</v>
      </c>
      <c r="CR53" s="192" t="s">
        <v>1207</v>
      </c>
      <c r="CS53" s="192" t="s">
        <v>1207</v>
      </c>
      <c r="CT53" s="192" t="s">
        <v>1207</v>
      </c>
      <c r="CU53" s="192" t="s">
        <v>1207</v>
      </c>
      <c r="CV53" s="192" t="s">
        <v>1207</v>
      </c>
      <c r="CW53" s="192" t="s">
        <v>1207</v>
      </c>
      <c r="CX53" s="192" t="s">
        <v>1207</v>
      </c>
      <c r="CY53" s="192" t="s">
        <v>1207</v>
      </c>
      <c r="CZ53" s="192" t="s">
        <v>1207</v>
      </c>
      <c r="DA53" s="192" t="s">
        <v>1207</v>
      </c>
      <c r="DB53" s="192" t="s">
        <v>1207</v>
      </c>
      <c r="DC53" s="192" t="s">
        <v>1207</v>
      </c>
      <c r="DD53" s="192" t="s">
        <v>1207</v>
      </c>
      <c r="DE53" s="192" t="s">
        <v>1207</v>
      </c>
      <c r="DF53" s="192" t="s">
        <v>1207</v>
      </c>
      <c r="DG53" s="191">
        <v>2</v>
      </c>
      <c r="DH53" s="191">
        <v>0.1</v>
      </c>
      <c r="DI53" s="191">
        <v>0.1</v>
      </c>
      <c r="DJ53" s="191">
        <v>2.5999999999999999E-2</v>
      </c>
      <c r="DK53" s="175"/>
      <c r="DL53" s="192" t="s">
        <v>1207</v>
      </c>
      <c r="DM53" s="191">
        <v>0.1</v>
      </c>
      <c r="DN53" s="191">
        <v>0.1</v>
      </c>
      <c r="DO53" s="191">
        <v>0.5</v>
      </c>
      <c r="DP53" s="191">
        <v>0.1</v>
      </c>
      <c r="DQ53" s="191">
        <v>0.01</v>
      </c>
      <c r="DR53" s="191">
        <v>0.01</v>
      </c>
      <c r="DS53" s="191">
        <v>0.03</v>
      </c>
      <c r="DT53" s="175"/>
      <c r="DU53" s="191">
        <v>20</v>
      </c>
      <c r="DV53" s="192" t="s">
        <v>1207</v>
      </c>
      <c r="DW53" s="175"/>
      <c r="DX53" s="191">
        <v>0.1</v>
      </c>
      <c r="DY53" s="191">
        <v>0.1</v>
      </c>
      <c r="DZ53" s="191">
        <v>0.1</v>
      </c>
      <c r="EA53" s="191">
        <v>0.5</v>
      </c>
      <c r="EB53" s="192" t="s">
        <v>1207</v>
      </c>
      <c r="EC53" s="175"/>
      <c r="ED53" s="191">
        <v>0.1</v>
      </c>
      <c r="EE53" s="191">
        <v>0.51700000000000002</v>
      </c>
      <c r="EF53" s="175"/>
      <c r="EG53" s="191">
        <v>0.48599999999999999</v>
      </c>
      <c r="EH53" s="175"/>
      <c r="EI53" s="191">
        <v>1</v>
      </c>
      <c r="EJ53" s="175"/>
      <c r="EK53" s="175"/>
      <c r="EL53" s="191">
        <v>0.82</v>
      </c>
      <c r="EM53" s="191">
        <v>2.8570000000000002</v>
      </c>
      <c r="EN53" s="175"/>
      <c r="EO53" s="192" t="s">
        <v>1207</v>
      </c>
      <c r="EP53" s="191">
        <v>0.4</v>
      </c>
      <c r="EQ53" s="192" t="s">
        <v>1207</v>
      </c>
      <c r="ER53" s="191">
        <v>0.23300000000000001</v>
      </c>
      <c r="ES53" s="175"/>
      <c r="ET53" s="191">
        <v>0.1</v>
      </c>
      <c r="EU53" s="191">
        <v>0.6</v>
      </c>
      <c r="EV53" s="191">
        <v>5</v>
      </c>
      <c r="EW53" s="191">
        <v>7.0000000000000007E-2</v>
      </c>
      <c r="EX53" s="191">
        <v>0.05</v>
      </c>
      <c r="EY53" s="191">
        <v>0.5</v>
      </c>
      <c r="EZ53" s="192" t="s">
        <v>1207</v>
      </c>
      <c r="FA53" s="191">
        <v>0.05</v>
      </c>
      <c r="FB53" s="191">
        <v>0.5</v>
      </c>
      <c r="FC53" s="192" t="s">
        <v>1207</v>
      </c>
      <c r="FD53" s="191">
        <v>3.4000000000000002E-2</v>
      </c>
      <c r="FE53" s="191">
        <v>0.03</v>
      </c>
      <c r="FF53" s="175"/>
      <c r="FG53" s="191">
        <v>1E-3</v>
      </c>
      <c r="FH53" s="191">
        <v>350</v>
      </c>
      <c r="FI53" s="191">
        <v>0.1</v>
      </c>
      <c r="FJ53" s="192" t="s">
        <v>1207</v>
      </c>
      <c r="FK53" s="191">
        <v>6.0190000000000001</v>
      </c>
      <c r="FL53" s="191">
        <v>1E-3</v>
      </c>
      <c r="FM53" s="191">
        <v>21.503</v>
      </c>
      <c r="FN53" s="175"/>
      <c r="FO53" s="191">
        <v>5</v>
      </c>
      <c r="FP53" s="175"/>
      <c r="FQ53" s="191">
        <v>0.3</v>
      </c>
      <c r="FR53" s="191">
        <v>0.03</v>
      </c>
      <c r="FS53" s="191">
        <v>5</v>
      </c>
      <c r="FT53" s="175"/>
      <c r="FU53" s="191">
        <v>3</v>
      </c>
      <c r="FV53" s="175"/>
      <c r="FW53" s="175"/>
      <c r="FX53" s="191">
        <v>10</v>
      </c>
      <c r="FY53" s="191">
        <v>2</v>
      </c>
      <c r="FZ53" s="175"/>
      <c r="GA53" s="191">
        <v>0.1</v>
      </c>
      <c r="GB53" s="191">
        <v>200</v>
      </c>
      <c r="GC53" s="191">
        <v>5</v>
      </c>
      <c r="GD53" s="175"/>
      <c r="GE53" s="191">
        <v>0.1</v>
      </c>
      <c r="GF53" s="175"/>
      <c r="GG53" s="191">
        <v>0.3</v>
      </c>
      <c r="GH53" s="191">
        <v>0.01</v>
      </c>
      <c r="GI53" s="191">
        <v>0.01</v>
      </c>
      <c r="GJ53" s="175"/>
      <c r="GK53" s="191">
        <v>0.01</v>
      </c>
      <c r="GL53" s="191">
        <v>0.2</v>
      </c>
      <c r="GM53" s="191">
        <v>0.05</v>
      </c>
      <c r="GN53" s="175"/>
      <c r="GO53" s="191">
        <v>1E-3</v>
      </c>
      <c r="GP53" s="191">
        <v>0.1</v>
      </c>
      <c r="GQ53" s="175"/>
      <c r="GR53" s="191">
        <v>0.18099999999999999</v>
      </c>
      <c r="GS53" s="175"/>
      <c r="GT53" s="191">
        <v>0.25</v>
      </c>
      <c r="GU53" s="175"/>
      <c r="GV53" s="175"/>
      <c r="GW53" s="191">
        <v>1.042</v>
      </c>
      <c r="GX53" s="191">
        <v>0.01</v>
      </c>
      <c r="GY53" s="192" t="s">
        <v>1207</v>
      </c>
      <c r="GZ53" s="191">
        <v>0.25800000000000001</v>
      </c>
      <c r="HA53" s="175"/>
      <c r="HB53" s="191">
        <v>0.5</v>
      </c>
      <c r="HC53" s="175"/>
      <c r="HD53" s="192" t="s">
        <v>1207</v>
      </c>
      <c r="HE53" s="175"/>
      <c r="HF53" s="192" t="s">
        <v>1207</v>
      </c>
      <c r="HG53" s="175"/>
      <c r="HH53" s="191">
        <v>3</v>
      </c>
      <c r="HI53" s="191">
        <v>3</v>
      </c>
      <c r="HJ53" s="191">
        <v>0.02</v>
      </c>
      <c r="HK53" s="175"/>
      <c r="HL53" s="191">
        <v>5.0000000000000001E-3</v>
      </c>
      <c r="HM53" s="175"/>
      <c r="HN53" s="191">
        <v>100</v>
      </c>
      <c r="HO53" s="191">
        <v>0.1</v>
      </c>
      <c r="HP53" s="175"/>
      <c r="HQ53" s="191">
        <v>0.2</v>
      </c>
      <c r="HR53" s="175"/>
      <c r="HS53" s="191">
        <v>0.5</v>
      </c>
      <c r="HT53" s="191">
        <v>0.1</v>
      </c>
      <c r="HU53" s="192" t="s">
        <v>1207</v>
      </c>
      <c r="HV53" s="175"/>
      <c r="HW53" s="191">
        <v>1</v>
      </c>
      <c r="HX53" s="191">
        <v>10</v>
      </c>
      <c r="HY53" s="175"/>
      <c r="HZ53" s="175"/>
      <c r="IA53" s="192" t="s">
        <v>1207</v>
      </c>
      <c r="IB53" s="191">
        <v>0.05</v>
      </c>
      <c r="IC53" s="175"/>
      <c r="ID53" s="175"/>
      <c r="IE53" s="191">
        <v>1E-3</v>
      </c>
      <c r="IF53" s="191">
        <v>0.01</v>
      </c>
      <c r="IG53" s="191">
        <v>0.1</v>
      </c>
      <c r="IH53" s="175"/>
      <c r="II53" s="191">
        <v>0.01</v>
      </c>
      <c r="IJ53" s="175"/>
      <c r="IK53" s="175"/>
      <c r="IL53" s="191">
        <v>10</v>
      </c>
      <c r="IM53" s="191">
        <v>0.2</v>
      </c>
      <c r="IN53" s="191">
        <v>1.9E-2</v>
      </c>
      <c r="IO53" s="175"/>
      <c r="IP53" s="191">
        <v>3.1E-2</v>
      </c>
      <c r="IQ53" s="192" t="s">
        <v>1207</v>
      </c>
      <c r="IR53" s="175"/>
      <c r="IS53" s="191">
        <v>9.6000000000000002E-2</v>
      </c>
      <c r="IT53" s="191">
        <v>0.5</v>
      </c>
      <c r="IU53" s="191">
        <v>0.46700000000000003</v>
      </c>
      <c r="IV53" s="175"/>
      <c r="IW53" s="191">
        <v>1</v>
      </c>
      <c r="IX53" s="175"/>
      <c r="IY53" s="191">
        <v>0.5</v>
      </c>
      <c r="IZ53" s="191">
        <v>6.2E-2</v>
      </c>
      <c r="JA53" s="175"/>
      <c r="JB53" s="191">
        <v>0.01</v>
      </c>
      <c r="JC53" s="192" t="s">
        <v>1207</v>
      </c>
      <c r="JD53" s="175"/>
      <c r="JE53" s="191">
        <v>7.0000000000000001E-3</v>
      </c>
      <c r="JF53" s="175"/>
      <c r="JG53" s="191">
        <v>0.188</v>
      </c>
      <c r="JH53" s="175"/>
      <c r="JI53" s="191">
        <v>1E-3</v>
      </c>
      <c r="JJ53" s="175"/>
      <c r="JK53" s="191">
        <v>0.1</v>
      </c>
      <c r="JL53" s="175"/>
      <c r="JM53" s="191">
        <v>0</v>
      </c>
      <c r="JN53" s="192" t="s">
        <v>1207</v>
      </c>
      <c r="JO53" s="191">
        <v>0.05</v>
      </c>
      <c r="JP53" s="175"/>
      <c r="JQ53" s="175"/>
      <c r="JR53" s="191">
        <v>3.5000000000000003E-2</v>
      </c>
      <c r="JS53" s="192" t="s">
        <v>1207</v>
      </c>
      <c r="JT53" s="175"/>
      <c r="JU53" s="191">
        <v>0.13900000000000001</v>
      </c>
      <c r="JV53" s="175"/>
      <c r="JW53" s="191">
        <v>0.5</v>
      </c>
      <c r="JX53" s="191">
        <v>0.02</v>
      </c>
      <c r="JY53" s="191">
        <v>0.1</v>
      </c>
      <c r="JZ53" s="191">
        <v>0.4</v>
      </c>
      <c r="KA53" s="175"/>
      <c r="KB53" s="191">
        <v>1E-4</v>
      </c>
      <c r="KC53" s="191">
        <v>0.05</v>
      </c>
      <c r="KD53" s="191">
        <v>0.5</v>
      </c>
      <c r="KE53" s="175"/>
      <c r="KF53" s="191">
        <v>1.5</v>
      </c>
      <c r="KG53" s="175"/>
      <c r="KH53" s="175"/>
      <c r="KI53" s="191">
        <v>0.25</v>
      </c>
    </row>
    <row r="54" spans="1:295" s="16" customFormat="1" ht="12" x14ac:dyDescent="0.2">
      <c r="A54" s="268" t="s">
        <v>1118</v>
      </c>
      <c r="B54" s="269" t="str">
        <f>VLOOKUP(A54,Units!$B$2:$C$230,2,FALSE)</f>
        <v>mg/L</v>
      </c>
      <c r="C54" s="79" t="s">
        <v>1043</v>
      </c>
      <c r="D54" s="291">
        <v>0.06</v>
      </c>
      <c r="E54" s="291">
        <v>0.19</v>
      </c>
      <c r="F54" s="291">
        <v>749</v>
      </c>
      <c r="G54" s="291">
        <v>346</v>
      </c>
      <c r="H54" s="291">
        <v>116</v>
      </c>
      <c r="I54" s="291">
        <v>731</v>
      </c>
      <c r="J54" s="291">
        <v>127</v>
      </c>
      <c r="K54" s="291">
        <v>49.2</v>
      </c>
      <c r="L54" s="291">
        <v>118</v>
      </c>
      <c r="M54" s="292" t="s">
        <v>61</v>
      </c>
      <c r="N54" s="291">
        <v>110</v>
      </c>
      <c r="O54" s="291">
        <v>31.2</v>
      </c>
      <c r="P54" s="291">
        <v>31.3</v>
      </c>
      <c r="Q54" s="291">
        <v>38.799999999999997</v>
      </c>
      <c r="R54" s="291">
        <v>42.3</v>
      </c>
      <c r="S54" s="291">
        <v>26.1</v>
      </c>
      <c r="T54" s="291">
        <v>48.7</v>
      </c>
      <c r="U54" s="291">
        <v>7.23</v>
      </c>
      <c r="V54" s="291">
        <v>8.19</v>
      </c>
      <c r="W54" s="291">
        <v>7.34</v>
      </c>
      <c r="X54" s="291">
        <v>26.7</v>
      </c>
      <c r="Y54" s="291">
        <v>20.8</v>
      </c>
      <c r="Z54" s="291">
        <v>26.7</v>
      </c>
      <c r="AA54" s="291">
        <v>22.3</v>
      </c>
      <c r="AB54" s="291">
        <v>2050</v>
      </c>
      <c r="AC54" s="291">
        <v>2050</v>
      </c>
      <c r="AD54" s="291">
        <v>70.099999999999994</v>
      </c>
      <c r="AE54" s="291">
        <v>30.5</v>
      </c>
      <c r="AF54" s="291">
        <v>549</v>
      </c>
      <c r="AG54" s="291">
        <v>448</v>
      </c>
      <c r="AH54" s="291">
        <v>442</v>
      </c>
      <c r="AI54" s="291">
        <v>996</v>
      </c>
      <c r="AJ54" s="291">
        <v>449</v>
      </c>
      <c r="AK54" s="291">
        <v>30.3</v>
      </c>
      <c r="AL54" s="291">
        <v>38.799999999999997</v>
      </c>
      <c r="AM54" s="291">
        <v>369</v>
      </c>
      <c r="AN54" s="292" t="s">
        <v>61</v>
      </c>
      <c r="AO54" s="291">
        <v>30</v>
      </c>
      <c r="AP54" s="291">
        <v>106</v>
      </c>
      <c r="AQ54" s="291">
        <v>290</v>
      </c>
      <c r="AR54" s="291">
        <v>141</v>
      </c>
      <c r="AS54" s="291">
        <v>16.8</v>
      </c>
      <c r="AT54" s="291">
        <v>29.6</v>
      </c>
      <c r="AU54" s="291">
        <v>142</v>
      </c>
      <c r="AV54" s="292" t="s">
        <v>61</v>
      </c>
      <c r="AW54" s="291">
        <v>66.400000000000006</v>
      </c>
      <c r="AX54" s="291">
        <v>29.9</v>
      </c>
      <c r="AY54" s="291">
        <v>120</v>
      </c>
      <c r="AZ54" s="291">
        <v>133</v>
      </c>
      <c r="BA54" s="291">
        <v>51.5</v>
      </c>
      <c r="BB54" s="291">
        <v>48.4</v>
      </c>
      <c r="BC54" s="291">
        <v>222</v>
      </c>
      <c r="BD54" s="291">
        <v>613</v>
      </c>
      <c r="BE54" s="291">
        <v>651</v>
      </c>
      <c r="BF54" s="291">
        <v>625</v>
      </c>
      <c r="BG54" s="291">
        <v>142</v>
      </c>
      <c r="BH54" s="291">
        <v>99</v>
      </c>
      <c r="BI54" s="291">
        <v>80.099999999999994</v>
      </c>
      <c r="BJ54" s="291">
        <v>43.3</v>
      </c>
      <c r="BK54" s="291">
        <v>36.6</v>
      </c>
      <c r="BL54" s="291">
        <v>42.9</v>
      </c>
      <c r="BM54" s="291">
        <v>54.9</v>
      </c>
      <c r="BN54" s="291">
        <v>1.02</v>
      </c>
      <c r="BO54" s="291">
        <v>1.1299999999999999</v>
      </c>
      <c r="BP54" s="291">
        <v>79.599999999999994</v>
      </c>
      <c r="BQ54" s="291">
        <v>76.8</v>
      </c>
      <c r="BR54" s="291">
        <v>84</v>
      </c>
      <c r="BS54" s="291">
        <v>157</v>
      </c>
      <c r="BT54" s="291">
        <v>156</v>
      </c>
      <c r="BU54" s="292" t="s">
        <v>61</v>
      </c>
      <c r="BV54" s="291">
        <v>153</v>
      </c>
      <c r="BW54" s="291">
        <v>135</v>
      </c>
      <c r="BX54" s="291">
        <v>151</v>
      </c>
      <c r="BY54" s="291">
        <v>66.8</v>
      </c>
      <c r="BZ54" s="291">
        <v>29.9</v>
      </c>
      <c r="CA54" s="291">
        <v>140</v>
      </c>
      <c r="CB54" s="291">
        <v>156</v>
      </c>
      <c r="CC54" s="291">
        <v>13.5</v>
      </c>
      <c r="CD54" s="291">
        <v>17.399999999999999</v>
      </c>
      <c r="CE54" s="291">
        <v>21.2</v>
      </c>
      <c r="CF54" s="291">
        <v>36</v>
      </c>
      <c r="CG54" s="291">
        <v>73.099999999999994</v>
      </c>
      <c r="CH54" s="291">
        <v>75.2</v>
      </c>
      <c r="CI54" s="291">
        <v>392</v>
      </c>
      <c r="CJ54" s="291">
        <v>115</v>
      </c>
      <c r="CK54" s="291">
        <v>21.4</v>
      </c>
      <c r="CL54" s="291">
        <v>116</v>
      </c>
      <c r="CM54" s="281" t="s">
        <v>29</v>
      </c>
      <c r="CN54" s="191">
        <v>0.1</v>
      </c>
      <c r="CO54" s="191">
        <v>7.6999999999999999E-2</v>
      </c>
      <c r="CP54" s="191">
        <v>0.112</v>
      </c>
      <c r="CQ54" s="191">
        <v>0.11700000000000001</v>
      </c>
      <c r="CR54" s="191">
        <v>3.4099999999999998E-2</v>
      </c>
      <c r="CS54" s="191">
        <v>3.73E-2</v>
      </c>
      <c r="CT54" s="191">
        <v>1.5599999999999999E-2</v>
      </c>
      <c r="CU54" s="191">
        <v>1.52E-2</v>
      </c>
      <c r="CV54" s="191">
        <v>3.0800000000000001E-2</v>
      </c>
      <c r="CW54" s="191">
        <v>3.39E-2</v>
      </c>
      <c r="CX54" s="191">
        <v>6.7000000000000004E-2</v>
      </c>
      <c r="CY54" s="191">
        <v>6.54E-2</v>
      </c>
      <c r="CZ54" s="191">
        <v>6.54E-2</v>
      </c>
      <c r="DA54" s="191">
        <v>6.7199999999999996E-2</v>
      </c>
      <c r="DB54" s="191">
        <v>6.7199999999999996E-2</v>
      </c>
      <c r="DC54" s="191">
        <v>6.3799999999999996E-2</v>
      </c>
      <c r="DD54" s="191">
        <v>0.24199999999999999</v>
      </c>
      <c r="DE54" s="191">
        <v>8.6599999999999996E-2</v>
      </c>
      <c r="DF54" s="191">
        <v>8.2000000000000003E-2</v>
      </c>
      <c r="DG54" s="191">
        <v>0.06</v>
      </c>
      <c r="DH54" s="192" t="s">
        <v>1207</v>
      </c>
      <c r="DI54" s="192" t="s">
        <v>1207</v>
      </c>
      <c r="DJ54" s="191">
        <v>0.32</v>
      </c>
      <c r="DK54" s="192" t="s">
        <v>1207</v>
      </c>
      <c r="DL54" s="192" t="s">
        <v>1207</v>
      </c>
      <c r="DM54" s="192" t="s">
        <v>1207</v>
      </c>
      <c r="DN54" s="192" t="s">
        <v>1207</v>
      </c>
      <c r="DO54" s="192" t="s">
        <v>1207</v>
      </c>
      <c r="DP54" s="192" t="s">
        <v>1207</v>
      </c>
      <c r="DQ54" s="192" t="s">
        <v>1207</v>
      </c>
      <c r="DR54" s="192" t="s">
        <v>1207</v>
      </c>
      <c r="DS54" s="192" t="s">
        <v>1207</v>
      </c>
      <c r="DT54" s="192" t="s">
        <v>1207</v>
      </c>
      <c r="DU54" s="191">
        <v>3.5200000000000002E-2</v>
      </c>
      <c r="DV54" s="191">
        <v>1.1999999999999999E-3</v>
      </c>
      <c r="DW54" s="192" t="s">
        <v>1207</v>
      </c>
      <c r="DX54" s="192" t="s">
        <v>1207</v>
      </c>
      <c r="DY54" s="192" t="s">
        <v>1207</v>
      </c>
      <c r="DZ54" s="192" t="s">
        <v>1207</v>
      </c>
      <c r="EA54" s="192" t="s">
        <v>1207</v>
      </c>
      <c r="EB54" s="192" t="s">
        <v>1207</v>
      </c>
      <c r="EC54" s="192" t="s">
        <v>1207</v>
      </c>
      <c r="ED54" s="192" t="s">
        <v>1207</v>
      </c>
      <c r="EE54" s="191">
        <v>2.92E-2</v>
      </c>
      <c r="EF54" s="192" t="s">
        <v>1207</v>
      </c>
      <c r="EG54" s="191">
        <v>2.01E-2</v>
      </c>
      <c r="EH54" s="192" t="s">
        <v>1207</v>
      </c>
      <c r="EI54" s="191">
        <v>1.52E-2</v>
      </c>
      <c r="EJ54" s="192" t="s">
        <v>1207</v>
      </c>
      <c r="EK54" s="192" t="s">
        <v>1207</v>
      </c>
      <c r="EL54" s="191">
        <v>2.9700000000000001E-2</v>
      </c>
      <c r="EM54" s="191">
        <v>3.1099999999999999E-2</v>
      </c>
      <c r="EN54" s="192" t="s">
        <v>1207</v>
      </c>
      <c r="EO54" s="192" t="s">
        <v>1207</v>
      </c>
      <c r="EP54" s="192" t="s">
        <v>1207</v>
      </c>
      <c r="EQ54" s="192" t="s">
        <v>1207</v>
      </c>
      <c r="ER54" s="192" t="s">
        <v>87</v>
      </c>
      <c r="ES54" s="192" t="s">
        <v>1207</v>
      </c>
      <c r="ET54" s="192" t="s">
        <v>1207</v>
      </c>
      <c r="EU54" s="192" t="s">
        <v>1207</v>
      </c>
      <c r="EV54" s="192" t="s">
        <v>1207</v>
      </c>
      <c r="EW54" s="192" t="s">
        <v>1207</v>
      </c>
      <c r="EX54" s="192" t="s">
        <v>1207</v>
      </c>
      <c r="EY54" s="192" t="s">
        <v>1207</v>
      </c>
      <c r="EZ54" s="192" t="s">
        <v>1207</v>
      </c>
      <c r="FA54" s="192" t="s">
        <v>1207</v>
      </c>
      <c r="FB54" s="192" t="s">
        <v>1207</v>
      </c>
      <c r="FC54" s="192" t="s">
        <v>1207</v>
      </c>
      <c r="FD54" s="192" t="s">
        <v>1207</v>
      </c>
      <c r="FE54" s="192" t="s">
        <v>1207</v>
      </c>
      <c r="FF54" s="192" t="s">
        <v>1207</v>
      </c>
      <c r="FG54" s="191">
        <v>2.8899999999999999E-2</v>
      </c>
      <c r="FH54" s="192" t="s">
        <v>1207</v>
      </c>
      <c r="FI54" s="192" t="s">
        <v>1207</v>
      </c>
      <c r="FJ54" s="192" t="s">
        <v>1207</v>
      </c>
      <c r="FK54" s="191">
        <v>5.5999999999999999E-3</v>
      </c>
      <c r="FL54" s="192" t="s">
        <v>1207</v>
      </c>
      <c r="FM54" s="192" t="s">
        <v>1207</v>
      </c>
      <c r="FN54" s="192" t="s">
        <v>1207</v>
      </c>
      <c r="FO54" s="192" t="s">
        <v>143</v>
      </c>
      <c r="FP54" s="192" t="s">
        <v>1207</v>
      </c>
      <c r="FQ54" s="192" t="s">
        <v>1207</v>
      </c>
      <c r="FR54" s="192" t="s">
        <v>1207</v>
      </c>
      <c r="FS54" s="191">
        <v>0.18</v>
      </c>
      <c r="FT54" s="192" t="s">
        <v>1207</v>
      </c>
      <c r="FU54" s="191">
        <v>0.14000000000000001</v>
      </c>
      <c r="FV54" s="192" t="s">
        <v>1207</v>
      </c>
      <c r="FW54" s="192" t="s">
        <v>1207</v>
      </c>
      <c r="FX54" s="191">
        <v>0.14000000000000001</v>
      </c>
      <c r="FY54" s="191">
        <v>7.9000000000000001E-2</v>
      </c>
      <c r="FZ54" s="192" t="s">
        <v>1207</v>
      </c>
      <c r="GA54" s="192" t="s">
        <v>1207</v>
      </c>
      <c r="GB54" s="191">
        <v>2.1000000000000001E-2</v>
      </c>
      <c r="GC54" s="191">
        <v>2.1000000000000001E-2</v>
      </c>
      <c r="GD54" s="192" t="s">
        <v>1207</v>
      </c>
      <c r="GE54" s="191">
        <v>2.3999999999999998E-3</v>
      </c>
      <c r="GF54" s="192" t="s">
        <v>1207</v>
      </c>
      <c r="GG54" s="192" t="s">
        <v>1207</v>
      </c>
      <c r="GH54" s="192" t="s">
        <v>1207</v>
      </c>
      <c r="GI54" s="192" t="s">
        <v>1207</v>
      </c>
      <c r="GJ54" s="192" t="s">
        <v>1207</v>
      </c>
      <c r="GK54" s="191">
        <v>3.5900000000000001E-2</v>
      </c>
      <c r="GL54" s="192" t="s">
        <v>1207</v>
      </c>
      <c r="GM54" s="191">
        <v>1.4999999999999999E-2</v>
      </c>
      <c r="GN54" s="192" t="s">
        <v>1207</v>
      </c>
      <c r="GO54" s="192" t="s">
        <v>1207</v>
      </c>
      <c r="GP54" s="191">
        <v>9.7999999999999997E-3</v>
      </c>
      <c r="GQ54" s="192" t="s">
        <v>1207</v>
      </c>
      <c r="GR54" s="191">
        <v>2.81E-2</v>
      </c>
      <c r="GS54" s="192" t="s">
        <v>1207</v>
      </c>
      <c r="GT54" s="191">
        <v>2.7000000000000001E-3</v>
      </c>
      <c r="GU54" s="192" t="s">
        <v>1207</v>
      </c>
      <c r="GV54" s="192" t="s">
        <v>1207</v>
      </c>
      <c r="GW54" s="191">
        <v>4.8000000000000001E-2</v>
      </c>
      <c r="GX54" s="192" t="s">
        <v>1207</v>
      </c>
      <c r="GY54" s="192" t="s">
        <v>1207</v>
      </c>
      <c r="GZ54" s="191">
        <v>3.3399999999999999E-2</v>
      </c>
      <c r="HA54" s="192" t="s">
        <v>1207</v>
      </c>
      <c r="HB54" s="191">
        <v>3.2500000000000001E-2</v>
      </c>
      <c r="HC54" s="192" t="s">
        <v>1207</v>
      </c>
      <c r="HD54" s="191">
        <v>0.04</v>
      </c>
      <c r="HE54" s="192" t="s">
        <v>1207</v>
      </c>
      <c r="HF54" s="191">
        <v>0.19</v>
      </c>
      <c r="HG54" s="192" t="s">
        <v>1207</v>
      </c>
      <c r="HH54" s="192" t="s">
        <v>1207</v>
      </c>
      <c r="HI54" s="192" t="s">
        <v>1207</v>
      </c>
      <c r="HJ54" s="191">
        <v>1.5</v>
      </c>
      <c r="HK54" s="192" t="s">
        <v>1207</v>
      </c>
      <c r="HL54" s="191">
        <v>0.19900000000000001</v>
      </c>
      <c r="HM54" s="192" t="s">
        <v>1207</v>
      </c>
      <c r="HN54" s="192" t="s">
        <v>1207</v>
      </c>
      <c r="HO54" s="192" t="s">
        <v>1207</v>
      </c>
      <c r="HP54" s="192" t="s">
        <v>1207</v>
      </c>
      <c r="HQ54" s="191">
        <v>1.9E-3</v>
      </c>
      <c r="HR54" s="192" t="s">
        <v>1207</v>
      </c>
      <c r="HS54" s="191">
        <v>5.0999999999999997E-2</v>
      </c>
      <c r="HT54" s="192" t="s">
        <v>1207</v>
      </c>
      <c r="HU54" s="191">
        <v>7.8200000000000006E-2</v>
      </c>
      <c r="HV54" s="192" t="s">
        <v>1207</v>
      </c>
      <c r="HW54" s="191">
        <v>7.2999999999999995E-2</v>
      </c>
      <c r="HX54" s="191">
        <v>3.1600000000000003E-2</v>
      </c>
      <c r="HY54" s="192" t="s">
        <v>1207</v>
      </c>
      <c r="HZ54" s="192" t="s">
        <v>1207</v>
      </c>
      <c r="IA54" s="191">
        <v>4.8000000000000001E-2</v>
      </c>
      <c r="IB54" s="191">
        <v>0.22</v>
      </c>
      <c r="IC54" s="192" t="s">
        <v>1207</v>
      </c>
      <c r="ID54" s="192" t="s">
        <v>1207</v>
      </c>
      <c r="IE54" s="192" t="s">
        <v>120</v>
      </c>
      <c r="IF54" s="192" t="s">
        <v>1207</v>
      </c>
      <c r="IG54" s="191">
        <v>0.25</v>
      </c>
      <c r="IH54" s="192" t="s">
        <v>1207</v>
      </c>
      <c r="II54" s="191">
        <v>0.26300000000000001</v>
      </c>
      <c r="IJ54" s="192" t="s">
        <v>1207</v>
      </c>
      <c r="IK54" s="192" t="s">
        <v>1207</v>
      </c>
      <c r="IL54" s="191">
        <v>4.48E-2</v>
      </c>
      <c r="IM54" s="192" t="s">
        <v>1207</v>
      </c>
      <c r="IN54" s="191">
        <v>3.9199999999999999E-2</v>
      </c>
      <c r="IO54" s="192" t="s">
        <v>1207</v>
      </c>
      <c r="IP54" s="192" t="s">
        <v>1207</v>
      </c>
      <c r="IQ54" s="191">
        <v>3.3999999999999998E-3</v>
      </c>
      <c r="IR54" s="192" t="s">
        <v>1207</v>
      </c>
      <c r="IS54" s="192" t="s">
        <v>1207</v>
      </c>
      <c r="IT54" s="192" t="s">
        <v>1207</v>
      </c>
      <c r="IU54" s="191">
        <v>2.4199999999999999E-2</v>
      </c>
      <c r="IV54" s="192" t="s">
        <v>1207</v>
      </c>
      <c r="IW54" s="192" t="s">
        <v>1207</v>
      </c>
      <c r="IX54" s="192" t="s">
        <v>1207</v>
      </c>
      <c r="IY54" s="191">
        <v>2.5600000000000001E-2</v>
      </c>
      <c r="IZ54" s="192" t="s">
        <v>1207</v>
      </c>
      <c r="JA54" s="192" t="s">
        <v>1207</v>
      </c>
      <c r="JB54" s="191">
        <v>5.6000000000000001E-2</v>
      </c>
      <c r="JC54" s="191">
        <v>6.3E-2</v>
      </c>
      <c r="JD54" s="192" t="s">
        <v>1207</v>
      </c>
      <c r="JE54" s="191">
        <v>6.6000000000000003E-2</v>
      </c>
      <c r="JF54" s="192" t="s">
        <v>1207</v>
      </c>
      <c r="JG54" s="191">
        <v>0.11</v>
      </c>
      <c r="JH54" s="192" t="s">
        <v>1207</v>
      </c>
      <c r="JI54" s="191">
        <v>1.4</v>
      </c>
      <c r="JJ54" s="192" t="s">
        <v>1207</v>
      </c>
      <c r="JK54" s="191">
        <v>1.2</v>
      </c>
      <c r="JL54" s="192" t="s">
        <v>1207</v>
      </c>
      <c r="JM54" s="192" t="s">
        <v>1207</v>
      </c>
      <c r="JN54" s="192" t="s">
        <v>1207</v>
      </c>
      <c r="JO54" s="191">
        <v>0.222</v>
      </c>
      <c r="JP54" s="192" t="s">
        <v>1207</v>
      </c>
      <c r="JQ54" s="192" t="s">
        <v>1207</v>
      </c>
      <c r="JR54" s="192" t="s">
        <v>141</v>
      </c>
      <c r="JS54" s="191">
        <v>6.0999999999999999E-2</v>
      </c>
      <c r="JT54" s="192" t="s">
        <v>1207</v>
      </c>
      <c r="JU54" s="191">
        <v>1.6199999999999999E-2</v>
      </c>
      <c r="JV54" s="192" t="s">
        <v>1207</v>
      </c>
      <c r="JW54" s="192" t="s">
        <v>1207</v>
      </c>
      <c r="JX54" s="192" t="s">
        <v>1207</v>
      </c>
      <c r="JY54" s="192" t="s">
        <v>1207</v>
      </c>
      <c r="JZ54" s="192" t="s">
        <v>143</v>
      </c>
      <c r="KA54" s="192" t="s">
        <v>1207</v>
      </c>
      <c r="KB54" s="192" t="s">
        <v>1207</v>
      </c>
      <c r="KC54" s="192" t="s">
        <v>1207</v>
      </c>
      <c r="KD54" s="191">
        <v>8.8999999999999999E-3</v>
      </c>
      <c r="KE54" s="192" t="s">
        <v>1207</v>
      </c>
      <c r="KF54" s="191">
        <v>1.2999999999999999E-3</v>
      </c>
      <c r="KG54" s="192" t="s">
        <v>1207</v>
      </c>
      <c r="KH54" s="192" t="s">
        <v>1207</v>
      </c>
      <c r="KI54" s="191">
        <v>0.24</v>
      </c>
    </row>
    <row r="55" spans="1:295" s="16" customFormat="1" ht="12" x14ac:dyDescent="0.2">
      <c r="A55" s="268" t="s">
        <v>1119</v>
      </c>
      <c r="B55" s="269" t="str">
        <f>VLOOKUP(A55,Units!$B$2:$C$230,2,FALSE)</f>
        <v>mg/L</v>
      </c>
      <c r="C55" s="79" t="s">
        <v>1043</v>
      </c>
      <c r="D55" s="291">
        <v>146</v>
      </c>
      <c r="E55" s="291">
        <v>735</v>
      </c>
      <c r="F55" s="291">
        <v>58.5</v>
      </c>
      <c r="G55" s="291">
        <v>1.79</v>
      </c>
      <c r="H55" s="291">
        <v>0.27</v>
      </c>
      <c r="I55" s="291">
        <v>11.7</v>
      </c>
      <c r="J55" s="291">
        <v>28</v>
      </c>
      <c r="K55" s="291">
        <v>0.17</v>
      </c>
      <c r="L55" s="291">
        <v>0.52</v>
      </c>
      <c r="M55" s="292" t="s">
        <v>61</v>
      </c>
      <c r="N55" s="291">
        <v>0.92</v>
      </c>
      <c r="O55" s="291">
        <v>0.31</v>
      </c>
      <c r="P55" s="291">
        <v>0.11</v>
      </c>
      <c r="Q55" s="291">
        <v>8.6099999999999996E-3</v>
      </c>
      <c r="R55" s="291">
        <v>1.7</v>
      </c>
      <c r="S55" s="291">
        <v>0.01</v>
      </c>
      <c r="T55" s="291">
        <v>2.0000000000000001E-4</v>
      </c>
      <c r="U55" s="291">
        <v>2.3999999999999998E-3</v>
      </c>
      <c r="V55" s="291">
        <v>7.1000000000000002E-4</v>
      </c>
      <c r="W55" s="291">
        <v>2.48E-3</v>
      </c>
      <c r="X55" s="291">
        <v>0.28999999999999998</v>
      </c>
      <c r="Y55" s="291">
        <v>4.0800000000000003E-3</v>
      </c>
      <c r="Z55" s="291">
        <v>1.8000000000000001E-4</v>
      </c>
      <c r="AA55" s="291">
        <v>1.2E-4</v>
      </c>
      <c r="AB55" s="291">
        <v>1.6</v>
      </c>
      <c r="AC55" s="291">
        <v>1.5</v>
      </c>
      <c r="AD55" s="291">
        <v>12.8</v>
      </c>
      <c r="AE55" s="291">
        <v>0.31</v>
      </c>
      <c r="AF55" s="291">
        <v>59.4</v>
      </c>
      <c r="AG55" s="291">
        <v>36.5</v>
      </c>
      <c r="AH55" s="291">
        <v>37.200000000000003</v>
      </c>
      <c r="AI55" s="291">
        <v>108</v>
      </c>
      <c r="AJ55" s="291">
        <v>22.4</v>
      </c>
      <c r="AK55" s="291">
        <v>1.1100000000000001</v>
      </c>
      <c r="AL55" s="291">
        <v>7.2</v>
      </c>
      <c r="AM55" s="291">
        <v>102</v>
      </c>
      <c r="AN55" s="292" t="s">
        <v>61</v>
      </c>
      <c r="AO55" s="291">
        <v>2.88</v>
      </c>
      <c r="AP55" s="291">
        <v>27.7</v>
      </c>
      <c r="AQ55" s="291">
        <v>84.9</v>
      </c>
      <c r="AR55" s="291">
        <v>48.1</v>
      </c>
      <c r="AS55" s="291">
        <v>0.12</v>
      </c>
      <c r="AT55" s="291">
        <v>16.7</v>
      </c>
      <c r="AU55" s="291">
        <v>62.4</v>
      </c>
      <c r="AV55" s="292" t="s">
        <v>61</v>
      </c>
      <c r="AW55" s="291">
        <v>46.1</v>
      </c>
      <c r="AX55" s="291">
        <v>6.15</v>
      </c>
      <c r="AY55" s="291">
        <v>13</v>
      </c>
      <c r="AZ55" s="291">
        <v>37.5</v>
      </c>
      <c r="BA55" s="291">
        <v>57</v>
      </c>
      <c r="BB55" s="291">
        <v>43.1</v>
      </c>
      <c r="BC55" s="291">
        <v>71.400000000000006</v>
      </c>
      <c r="BD55" s="291">
        <v>94.7</v>
      </c>
      <c r="BE55" s="291">
        <v>138</v>
      </c>
      <c r="BF55" s="291">
        <v>139</v>
      </c>
      <c r="BG55" s="291">
        <v>72.8</v>
      </c>
      <c r="BH55" s="291">
        <v>46.3</v>
      </c>
      <c r="BI55" s="291">
        <v>30</v>
      </c>
      <c r="BJ55" s="291">
        <v>3.84</v>
      </c>
      <c r="BK55" s="291">
        <v>11.4</v>
      </c>
      <c r="BL55" s="291">
        <v>4.1900000000000004</v>
      </c>
      <c r="BM55" s="291">
        <v>5.53</v>
      </c>
      <c r="BN55" s="291">
        <v>0.04</v>
      </c>
      <c r="BO55" s="291">
        <v>0.05</v>
      </c>
      <c r="BP55" s="291">
        <v>0.79</v>
      </c>
      <c r="BQ55" s="291">
        <v>15.6</v>
      </c>
      <c r="BR55" s="291">
        <v>18.7</v>
      </c>
      <c r="BS55" s="291">
        <v>49.6</v>
      </c>
      <c r="BT55" s="291">
        <v>53.4</v>
      </c>
      <c r="BU55" s="292" t="s">
        <v>61</v>
      </c>
      <c r="BV55" s="291">
        <v>60</v>
      </c>
      <c r="BW55" s="291">
        <v>42.9</v>
      </c>
      <c r="BX55" s="291">
        <v>57.8</v>
      </c>
      <c r="BY55" s="291">
        <v>14.2</v>
      </c>
      <c r="BZ55" s="291">
        <v>3.08</v>
      </c>
      <c r="CA55" s="291">
        <v>70.5</v>
      </c>
      <c r="CB55" s="291">
        <v>48.3</v>
      </c>
      <c r="CC55" s="291">
        <v>2.0000000000000001E-4</v>
      </c>
      <c r="CD55" s="291">
        <v>2.0000000000000001E-4</v>
      </c>
      <c r="CE55" s="291">
        <v>0.15</v>
      </c>
      <c r="CF55" s="291">
        <v>0.36</v>
      </c>
      <c r="CG55" s="291">
        <v>5.14</v>
      </c>
      <c r="CH55" s="291">
        <v>0.77</v>
      </c>
      <c r="CI55" s="291">
        <v>322</v>
      </c>
      <c r="CJ55" s="291">
        <v>69.599999999999994</v>
      </c>
      <c r="CK55" s="291">
        <v>0.15</v>
      </c>
      <c r="CL55" s="291">
        <v>67.2</v>
      </c>
      <c r="CM55" s="281" t="s">
        <v>30</v>
      </c>
      <c r="CN55" s="191">
        <v>167</v>
      </c>
      <c r="CO55" s="191">
        <v>147</v>
      </c>
      <c r="CP55" s="191">
        <v>779</v>
      </c>
      <c r="CQ55" s="191">
        <v>830</v>
      </c>
      <c r="CR55" s="191">
        <v>318</v>
      </c>
      <c r="CS55" s="191">
        <v>337</v>
      </c>
      <c r="CT55" s="191">
        <v>106</v>
      </c>
      <c r="CU55" s="191">
        <v>116</v>
      </c>
      <c r="CV55" s="191">
        <v>596</v>
      </c>
      <c r="CW55" s="191">
        <v>719</v>
      </c>
      <c r="CX55" s="191">
        <v>96.5</v>
      </c>
      <c r="CY55" s="191">
        <v>94.9</v>
      </c>
      <c r="CZ55" s="191">
        <v>94.9</v>
      </c>
      <c r="DA55" s="191">
        <v>101</v>
      </c>
      <c r="DB55" s="191">
        <v>101</v>
      </c>
      <c r="DC55" s="191">
        <v>96</v>
      </c>
      <c r="DD55" s="191">
        <v>607</v>
      </c>
      <c r="DE55" s="191">
        <v>238</v>
      </c>
      <c r="DF55" s="191">
        <v>3500</v>
      </c>
      <c r="DG55" s="191">
        <v>112</v>
      </c>
      <c r="DH55" s="192" t="s">
        <v>1207</v>
      </c>
      <c r="DI55" s="192" t="s">
        <v>1207</v>
      </c>
      <c r="DJ55" s="191">
        <v>1750</v>
      </c>
      <c r="DK55" s="192" t="s">
        <v>1207</v>
      </c>
      <c r="DL55" s="192" t="s">
        <v>1207</v>
      </c>
      <c r="DM55" s="192" t="s">
        <v>1207</v>
      </c>
      <c r="DN55" s="192" t="s">
        <v>1207</v>
      </c>
      <c r="DO55" s="192" t="s">
        <v>1207</v>
      </c>
      <c r="DP55" s="192" t="s">
        <v>1207</v>
      </c>
      <c r="DQ55" s="192" t="s">
        <v>1207</v>
      </c>
      <c r="DR55" s="192" t="s">
        <v>1207</v>
      </c>
      <c r="DS55" s="192" t="s">
        <v>1207</v>
      </c>
      <c r="DT55" s="192" t="s">
        <v>1207</v>
      </c>
      <c r="DU55" s="191">
        <v>112</v>
      </c>
      <c r="DV55" s="191">
        <v>7.74</v>
      </c>
      <c r="DW55" s="192" t="s">
        <v>1207</v>
      </c>
      <c r="DX55" s="192" t="s">
        <v>1207</v>
      </c>
      <c r="DY55" s="192" t="s">
        <v>1207</v>
      </c>
      <c r="DZ55" s="192" t="s">
        <v>1207</v>
      </c>
      <c r="EA55" s="192" t="s">
        <v>1207</v>
      </c>
      <c r="EB55" s="192" t="s">
        <v>1207</v>
      </c>
      <c r="EC55" s="192" t="s">
        <v>1207</v>
      </c>
      <c r="ED55" s="192" t="s">
        <v>1207</v>
      </c>
      <c r="EE55" s="191">
        <v>35.700000000000003</v>
      </c>
      <c r="EF55" s="192" t="s">
        <v>1207</v>
      </c>
      <c r="EG55" s="191">
        <v>21.7</v>
      </c>
      <c r="EH55" s="192" t="s">
        <v>1207</v>
      </c>
      <c r="EI55" s="191">
        <v>12.1</v>
      </c>
      <c r="EJ55" s="192" t="s">
        <v>1207</v>
      </c>
      <c r="EK55" s="192" t="s">
        <v>1207</v>
      </c>
      <c r="EL55" s="191">
        <v>41.7</v>
      </c>
      <c r="EM55" s="191">
        <v>61.9</v>
      </c>
      <c r="EN55" s="192" t="s">
        <v>1207</v>
      </c>
      <c r="EO55" s="192" t="s">
        <v>1207</v>
      </c>
      <c r="EP55" s="192" t="s">
        <v>1207</v>
      </c>
      <c r="EQ55" s="192" t="s">
        <v>1207</v>
      </c>
      <c r="ER55" s="191">
        <v>73</v>
      </c>
      <c r="ES55" s="192" t="s">
        <v>1207</v>
      </c>
      <c r="ET55" s="192" t="s">
        <v>1207</v>
      </c>
      <c r="EU55" s="192" t="s">
        <v>1207</v>
      </c>
      <c r="EV55" s="192" t="s">
        <v>1207</v>
      </c>
      <c r="EW55" s="192" t="s">
        <v>1207</v>
      </c>
      <c r="EX55" s="192" t="s">
        <v>1207</v>
      </c>
      <c r="EY55" s="192" t="s">
        <v>1207</v>
      </c>
      <c r="EZ55" s="192" t="s">
        <v>1207</v>
      </c>
      <c r="FA55" s="192" t="s">
        <v>1207</v>
      </c>
      <c r="FB55" s="192" t="s">
        <v>1207</v>
      </c>
      <c r="FC55" s="192" t="s">
        <v>1207</v>
      </c>
      <c r="FD55" s="192" t="s">
        <v>1207</v>
      </c>
      <c r="FE55" s="192" t="s">
        <v>1207</v>
      </c>
      <c r="FF55" s="192" t="s">
        <v>1207</v>
      </c>
      <c r="FG55" s="191">
        <v>33.700000000000003</v>
      </c>
      <c r="FH55" s="192" t="s">
        <v>1207</v>
      </c>
      <c r="FI55" s="192" t="s">
        <v>1207</v>
      </c>
      <c r="FJ55" s="192" t="s">
        <v>1207</v>
      </c>
      <c r="FK55" s="191">
        <v>11.5</v>
      </c>
      <c r="FL55" s="192" t="s">
        <v>1207</v>
      </c>
      <c r="FM55" s="192" t="s">
        <v>1207</v>
      </c>
      <c r="FN55" s="192" t="s">
        <v>1207</v>
      </c>
      <c r="FO55" s="191">
        <v>256</v>
      </c>
      <c r="FP55" s="192" t="s">
        <v>1207</v>
      </c>
      <c r="FQ55" s="192" t="s">
        <v>1207</v>
      </c>
      <c r="FR55" s="192" t="s">
        <v>1207</v>
      </c>
      <c r="FS55" s="191">
        <v>1170</v>
      </c>
      <c r="FT55" s="192" t="s">
        <v>1207</v>
      </c>
      <c r="FU55" s="191">
        <v>968</v>
      </c>
      <c r="FV55" s="192" t="s">
        <v>1207</v>
      </c>
      <c r="FW55" s="192" t="s">
        <v>1207</v>
      </c>
      <c r="FX55" s="191">
        <v>997</v>
      </c>
      <c r="FY55" s="191">
        <v>312</v>
      </c>
      <c r="FZ55" s="192" t="s">
        <v>1207</v>
      </c>
      <c r="GA55" s="192" t="s">
        <v>1207</v>
      </c>
      <c r="GB55" s="191">
        <v>288</v>
      </c>
      <c r="GC55" s="191">
        <v>288</v>
      </c>
      <c r="GD55" s="192" t="s">
        <v>1207</v>
      </c>
      <c r="GE55" s="191">
        <v>37.299999999999997</v>
      </c>
      <c r="GF55" s="192" t="s">
        <v>1207</v>
      </c>
      <c r="GG55" s="192" t="s">
        <v>1207</v>
      </c>
      <c r="GH55" s="192" t="s">
        <v>1207</v>
      </c>
      <c r="GI55" s="192" t="s">
        <v>1207</v>
      </c>
      <c r="GJ55" s="192" t="s">
        <v>1207</v>
      </c>
      <c r="GK55" s="191">
        <v>169</v>
      </c>
      <c r="GL55" s="192" t="s">
        <v>1207</v>
      </c>
      <c r="GM55" s="191">
        <v>56.2</v>
      </c>
      <c r="GN55" s="192" t="s">
        <v>1207</v>
      </c>
      <c r="GO55" s="192" t="s">
        <v>1207</v>
      </c>
      <c r="GP55" s="191">
        <v>19.7</v>
      </c>
      <c r="GQ55" s="192" t="s">
        <v>1207</v>
      </c>
      <c r="GR55" s="191">
        <v>184</v>
      </c>
      <c r="GS55" s="192" t="s">
        <v>1207</v>
      </c>
      <c r="GT55" s="191">
        <v>31.2</v>
      </c>
      <c r="GU55" s="192" t="s">
        <v>1207</v>
      </c>
      <c r="GV55" s="192" t="s">
        <v>1207</v>
      </c>
      <c r="GW55" s="191">
        <v>457</v>
      </c>
      <c r="GX55" s="192" t="s">
        <v>1207</v>
      </c>
      <c r="GY55" s="192" t="s">
        <v>1207</v>
      </c>
      <c r="GZ55" s="191">
        <v>189</v>
      </c>
      <c r="HA55" s="192" t="s">
        <v>1207</v>
      </c>
      <c r="HB55" s="191">
        <v>169</v>
      </c>
      <c r="HC55" s="192" t="s">
        <v>1207</v>
      </c>
      <c r="HD55" s="191">
        <v>143</v>
      </c>
      <c r="HE55" s="192" t="s">
        <v>1207</v>
      </c>
      <c r="HF55" s="191">
        <v>943</v>
      </c>
      <c r="HG55" s="192" t="s">
        <v>1207</v>
      </c>
      <c r="HH55" s="192" t="s">
        <v>1207</v>
      </c>
      <c r="HI55" s="192" t="s">
        <v>1207</v>
      </c>
      <c r="HJ55" s="191">
        <v>3140</v>
      </c>
      <c r="HK55" s="192" t="s">
        <v>1207</v>
      </c>
      <c r="HL55" s="191">
        <v>552</v>
      </c>
      <c r="HM55" s="192" t="s">
        <v>1207</v>
      </c>
      <c r="HN55" s="192" t="s">
        <v>1207</v>
      </c>
      <c r="HO55" s="192" t="s">
        <v>1207</v>
      </c>
      <c r="HP55" s="192" t="s">
        <v>1207</v>
      </c>
      <c r="HQ55" s="191">
        <v>4.0599999999999996</v>
      </c>
      <c r="HR55" s="192" t="s">
        <v>1207</v>
      </c>
      <c r="HS55" s="191">
        <v>901</v>
      </c>
      <c r="HT55" s="192" t="s">
        <v>1207</v>
      </c>
      <c r="HU55" s="191">
        <v>116</v>
      </c>
      <c r="HV55" s="192" t="s">
        <v>1207</v>
      </c>
      <c r="HW55" s="191">
        <v>156</v>
      </c>
      <c r="HX55" s="191">
        <v>107</v>
      </c>
      <c r="HY55" s="192" t="s">
        <v>1207</v>
      </c>
      <c r="HZ55" s="192" t="s">
        <v>1207</v>
      </c>
      <c r="IA55" s="191">
        <v>129</v>
      </c>
      <c r="IB55" s="191">
        <v>1300</v>
      </c>
      <c r="IC55" s="192" t="s">
        <v>1207</v>
      </c>
      <c r="ID55" s="192" t="s">
        <v>1207</v>
      </c>
      <c r="IE55" s="191">
        <v>1320</v>
      </c>
      <c r="IF55" s="192" t="s">
        <v>1207</v>
      </c>
      <c r="IG55" s="191">
        <v>2650</v>
      </c>
      <c r="IH55" s="192" t="s">
        <v>1207</v>
      </c>
      <c r="II55" s="192" t="s">
        <v>1241</v>
      </c>
      <c r="IJ55" s="192" t="s">
        <v>1207</v>
      </c>
      <c r="IK55" s="192" t="s">
        <v>1207</v>
      </c>
      <c r="IL55" s="191">
        <v>398</v>
      </c>
      <c r="IM55" s="192" t="s">
        <v>1207</v>
      </c>
      <c r="IN55" s="191">
        <v>406</v>
      </c>
      <c r="IO55" s="192" t="s">
        <v>1207</v>
      </c>
      <c r="IP55" s="192" t="s">
        <v>1207</v>
      </c>
      <c r="IQ55" s="191">
        <v>79.7</v>
      </c>
      <c r="IR55" s="192" t="s">
        <v>1207</v>
      </c>
      <c r="IS55" s="192" t="s">
        <v>1207</v>
      </c>
      <c r="IT55" s="192" t="s">
        <v>1207</v>
      </c>
      <c r="IU55" s="191">
        <v>256</v>
      </c>
      <c r="IV55" s="192" t="s">
        <v>1207</v>
      </c>
      <c r="IW55" s="192" t="s">
        <v>1207</v>
      </c>
      <c r="IX55" s="192" t="s">
        <v>1207</v>
      </c>
      <c r="IY55" s="191">
        <v>402</v>
      </c>
      <c r="IZ55" s="192" t="s">
        <v>1207</v>
      </c>
      <c r="JA55" s="192" t="s">
        <v>1207</v>
      </c>
      <c r="JB55" s="191">
        <v>360</v>
      </c>
      <c r="JC55" s="191">
        <v>536</v>
      </c>
      <c r="JD55" s="192" t="s">
        <v>1207</v>
      </c>
      <c r="JE55" s="191">
        <v>473</v>
      </c>
      <c r="JF55" s="192" t="s">
        <v>1207</v>
      </c>
      <c r="JG55" s="191">
        <v>841</v>
      </c>
      <c r="JH55" s="192" t="s">
        <v>1207</v>
      </c>
      <c r="JI55" s="191">
        <v>4880</v>
      </c>
      <c r="JJ55" s="192" t="s">
        <v>1207</v>
      </c>
      <c r="JK55" s="191">
        <v>7360</v>
      </c>
      <c r="JL55" s="192" t="s">
        <v>1207</v>
      </c>
      <c r="JM55" s="192" t="s">
        <v>1207</v>
      </c>
      <c r="JN55" s="192" t="s">
        <v>1207</v>
      </c>
      <c r="JO55" s="191">
        <v>388</v>
      </c>
      <c r="JP55" s="192" t="s">
        <v>1207</v>
      </c>
      <c r="JQ55" s="192" t="s">
        <v>1207</v>
      </c>
      <c r="JR55" s="191">
        <v>1950</v>
      </c>
      <c r="JS55" s="191">
        <v>268</v>
      </c>
      <c r="JT55" s="192" t="s">
        <v>1207</v>
      </c>
      <c r="JU55" s="191">
        <v>266</v>
      </c>
      <c r="JV55" s="192" t="s">
        <v>1207</v>
      </c>
      <c r="JW55" s="192" t="s">
        <v>1207</v>
      </c>
      <c r="JX55" s="192" t="s">
        <v>1207</v>
      </c>
      <c r="JY55" s="192" t="s">
        <v>1207</v>
      </c>
      <c r="JZ55" s="191">
        <v>192</v>
      </c>
      <c r="KA55" s="192" t="s">
        <v>1207</v>
      </c>
      <c r="KB55" s="192" t="s">
        <v>1207</v>
      </c>
      <c r="KC55" s="192" t="s">
        <v>1207</v>
      </c>
      <c r="KD55" s="191">
        <v>91.4</v>
      </c>
      <c r="KE55" s="192" t="s">
        <v>1207</v>
      </c>
      <c r="KF55" s="191">
        <v>10</v>
      </c>
      <c r="KG55" s="192" t="s">
        <v>1207</v>
      </c>
      <c r="KH55" s="192" t="s">
        <v>1207</v>
      </c>
      <c r="KI55" s="191">
        <v>1320</v>
      </c>
    </row>
    <row r="56" spans="1:295" s="16" customFormat="1" ht="12" x14ac:dyDescent="0.2">
      <c r="A56" s="268" t="s">
        <v>1120</v>
      </c>
      <c r="B56" s="269" t="str">
        <f>VLOOKUP(A56,Units!$B$2:$C$230,2,FALSE)</f>
        <v>mg/L</v>
      </c>
      <c r="C56" s="79" t="s">
        <v>1043</v>
      </c>
      <c r="D56" s="291">
        <v>3.24</v>
      </c>
      <c r="E56" s="291">
        <v>56.9</v>
      </c>
      <c r="F56" s="292" t="s">
        <v>67</v>
      </c>
      <c r="G56" s="292" t="s">
        <v>67</v>
      </c>
      <c r="H56" s="292" t="s">
        <v>67</v>
      </c>
      <c r="I56" s="291">
        <v>1.5400000000000002E-5</v>
      </c>
      <c r="J56" s="292" t="s">
        <v>67</v>
      </c>
      <c r="K56" s="292" t="s">
        <v>67</v>
      </c>
      <c r="L56" s="292" t="s">
        <v>67</v>
      </c>
      <c r="M56" s="292" t="s">
        <v>61</v>
      </c>
      <c r="N56" s="291">
        <v>5.3000000000000001E-6</v>
      </c>
      <c r="O56" s="292" t="s">
        <v>67</v>
      </c>
      <c r="P56" s="292" t="s">
        <v>67</v>
      </c>
      <c r="Q56" s="292" t="s">
        <v>67</v>
      </c>
      <c r="R56" s="292" t="s">
        <v>67</v>
      </c>
      <c r="S56" s="292" t="s">
        <v>67</v>
      </c>
      <c r="T56" s="292" t="s">
        <v>67</v>
      </c>
      <c r="U56" s="292" t="s">
        <v>67</v>
      </c>
      <c r="V56" s="292" t="s">
        <v>67</v>
      </c>
      <c r="W56" s="292" t="s">
        <v>67</v>
      </c>
      <c r="X56" s="292" t="s">
        <v>67</v>
      </c>
      <c r="Y56" s="292" t="s">
        <v>67</v>
      </c>
      <c r="Z56" s="292" t="s">
        <v>67</v>
      </c>
      <c r="AA56" s="292" t="s">
        <v>67</v>
      </c>
      <c r="AB56" s="292" t="s">
        <v>67</v>
      </c>
      <c r="AC56" s="292" t="s">
        <v>67</v>
      </c>
      <c r="AD56" s="292" t="s">
        <v>67</v>
      </c>
      <c r="AE56" s="292" t="s">
        <v>67</v>
      </c>
      <c r="AF56" s="291">
        <v>9.0000000000000002E-6</v>
      </c>
      <c r="AG56" s="291">
        <v>1.0000000000000001E-5</v>
      </c>
      <c r="AH56" s="291">
        <v>7.4000000000000003E-6</v>
      </c>
      <c r="AI56" s="291">
        <v>7.5000000000000002E-6</v>
      </c>
      <c r="AJ56" s="291">
        <v>8.8000000000000004E-6</v>
      </c>
      <c r="AK56" s="292" t="s">
        <v>67</v>
      </c>
      <c r="AL56" s="291">
        <v>1.9599999999999999E-5</v>
      </c>
      <c r="AM56" s="291">
        <v>1.3499999999999999E-5</v>
      </c>
      <c r="AN56" s="292" t="s">
        <v>61</v>
      </c>
      <c r="AO56" s="291">
        <v>8.1999999999999994E-6</v>
      </c>
      <c r="AP56" s="291">
        <v>2.05E-5</v>
      </c>
      <c r="AQ56" s="291">
        <v>2.94E-5</v>
      </c>
      <c r="AR56" s="291">
        <v>2.7900000000000001E-5</v>
      </c>
      <c r="AS56" s="291">
        <v>6.7000000000000002E-6</v>
      </c>
      <c r="AT56" s="291">
        <v>1.34E-5</v>
      </c>
      <c r="AU56" s="291">
        <v>2.63E-4</v>
      </c>
      <c r="AV56" s="292" t="s">
        <v>61</v>
      </c>
      <c r="AW56" s="292" t="s">
        <v>67</v>
      </c>
      <c r="AX56" s="292" t="s">
        <v>67</v>
      </c>
      <c r="AY56" s="291">
        <v>1.5800000000000001E-5</v>
      </c>
      <c r="AZ56" s="291">
        <v>1.88E-5</v>
      </c>
      <c r="BA56" s="291">
        <v>1.8099999999999999E-5</v>
      </c>
      <c r="BB56" s="291">
        <v>1.6799999999999998E-5</v>
      </c>
      <c r="BC56" s="291">
        <v>9.7000000000000003E-6</v>
      </c>
      <c r="BD56" s="291">
        <v>1.6500000000000001E-5</v>
      </c>
      <c r="BE56" s="291">
        <v>1.45E-5</v>
      </c>
      <c r="BF56" s="291">
        <v>1.0200000000000001E-5</v>
      </c>
      <c r="BG56" s="291">
        <v>1.0200000000000001E-5</v>
      </c>
      <c r="BH56" s="291">
        <v>6.4999999999999996E-6</v>
      </c>
      <c r="BI56" s="292" t="s">
        <v>67</v>
      </c>
      <c r="BJ56" s="291">
        <v>1.95E-5</v>
      </c>
      <c r="BK56" s="291">
        <v>1.2099999999999999E-5</v>
      </c>
      <c r="BL56" s="291">
        <v>5.6999999999999996E-6</v>
      </c>
      <c r="BM56" s="291">
        <v>6.4999999999999996E-6</v>
      </c>
      <c r="BN56" s="291">
        <v>5.8000000000000004E-6</v>
      </c>
      <c r="BO56" s="291">
        <v>1.08E-5</v>
      </c>
      <c r="BP56" s="292" t="s">
        <v>67</v>
      </c>
      <c r="BQ56" s="292" t="s">
        <v>67</v>
      </c>
      <c r="BR56" s="292" t="s">
        <v>67</v>
      </c>
      <c r="BS56" s="292" t="s">
        <v>67</v>
      </c>
      <c r="BT56" s="292" t="s">
        <v>67</v>
      </c>
      <c r="BU56" s="292" t="s">
        <v>61</v>
      </c>
      <c r="BV56" s="292" t="s">
        <v>67</v>
      </c>
      <c r="BW56" s="292" t="s">
        <v>67</v>
      </c>
      <c r="BX56" s="292" t="s">
        <v>67</v>
      </c>
      <c r="BY56" s="292" t="s">
        <v>67</v>
      </c>
      <c r="BZ56" s="291">
        <v>6.1999999999999999E-6</v>
      </c>
      <c r="CA56" s="291">
        <v>7.7000000000000008E-6</v>
      </c>
      <c r="CB56" s="292" t="s">
        <v>67</v>
      </c>
      <c r="CC56" s="292" t="s">
        <v>67</v>
      </c>
      <c r="CD56" s="292" t="s">
        <v>67</v>
      </c>
      <c r="CE56" s="292" t="s">
        <v>67</v>
      </c>
      <c r="CF56" s="292" t="s">
        <v>67</v>
      </c>
      <c r="CG56" s="292" t="s">
        <v>67</v>
      </c>
      <c r="CH56" s="292" t="s">
        <v>67</v>
      </c>
      <c r="CI56" s="291">
        <v>1.24E-5</v>
      </c>
      <c r="CJ56" s="292" t="s">
        <v>1019</v>
      </c>
      <c r="CK56" s="292" t="s">
        <v>67</v>
      </c>
      <c r="CL56" s="292" t="s">
        <v>1025</v>
      </c>
      <c r="CM56" s="281" t="s">
        <v>31</v>
      </c>
      <c r="CN56" s="191">
        <v>3.96</v>
      </c>
      <c r="CO56" s="191">
        <v>3.1</v>
      </c>
      <c r="CP56" s="191">
        <v>48.7</v>
      </c>
      <c r="CQ56" s="191">
        <v>70.400000000000006</v>
      </c>
      <c r="CR56" s="191">
        <v>1.65</v>
      </c>
      <c r="CS56" s="191">
        <v>2.44</v>
      </c>
      <c r="CT56" s="191">
        <v>0.26700000000000002</v>
      </c>
      <c r="CU56" s="191">
        <v>0.255</v>
      </c>
      <c r="CV56" s="191">
        <v>12.2</v>
      </c>
      <c r="CW56" s="191">
        <v>14</v>
      </c>
      <c r="CX56" s="191">
        <v>7.59</v>
      </c>
      <c r="CY56" s="191">
        <v>7.68</v>
      </c>
      <c r="CZ56" s="191">
        <v>7.68</v>
      </c>
      <c r="DA56" s="191">
        <v>7.44</v>
      </c>
      <c r="DB56" s="191">
        <v>7.44</v>
      </c>
      <c r="DC56" s="191">
        <v>7.37</v>
      </c>
      <c r="DD56" s="191">
        <v>31.3</v>
      </c>
      <c r="DE56" s="191">
        <v>16.100000000000001</v>
      </c>
      <c r="DF56" s="191">
        <v>26.7</v>
      </c>
      <c r="DG56" s="191">
        <v>6.42</v>
      </c>
      <c r="DH56" s="192" t="s">
        <v>1207</v>
      </c>
      <c r="DI56" s="192" t="s">
        <v>1207</v>
      </c>
      <c r="DJ56" s="191">
        <v>76.3</v>
      </c>
      <c r="DK56" s="192" t="s">
        <v>1207</v>
      </c>
      <c r="DL56" s="192" t="s">
        <v>1207</v>
      </c>
      <c r="DM56" s="192" t="s">
        <v>1207</v>
      </c>
      <c r="DN56" s="192" t="s">
        <v>1207</v>
      </c>
      <c r="DO56" s="192" t="s">
        <v>1207</v>
      </c>
      <c r="DP56" s="192" t="s">
        <v>1207</v>
      </c>
      <c r="DQ56" s="192" t="s">
        <v>1207</v>
      </c>
      <c r="DR56" s="192" t="s">
        <v>1207</v>
      </c>
      <c r="DS56" s="192" t="s">
        <v>1207</v>
      </c>
      <c r="DT56" s="192" t="s">
        <v>1207</v>
      </c>
      <c r="DU56" s="191">
        <v>0.20899999999999999</v>
      </c>
      <c r="DV56" s="191">
        <v>5.77E-3</v>
      </c>
      <c r="DW56" s="192" t="s">
        <v>1207</v>
      </c>
      <c r="DX56" s="192" t="s">
        <v>1207</v>
      </c>
      <c r="DY56" s="192" t="s">
        <v>1207</v>
      </c>
      <c r="DZ56" s="192" t="s">
        <v>1207</v>
      </c>
      <c r="EA56" s="192" t="s">
        <v>1207</v>
      </c>
      <c r="EB56" s="192" t="s">
        <v>1207</v>
      </c>
      <c r="EC56" s="192" t="s">
        <v>1207</v>
      </c>
      <c r="ED56" s="192" t="s">
        <v>1207</v>
      </c>
      <c r="EE56" s="191">
        <v>9.8199999999999996E-2</v>
      </c>
      <c r="EF56" s="192" t="s">
        <v>1207</v>
      </c>
      <c r="EG56" s="191">
        <v>1.5299999999999999E-3</v>
      </c>
      <c r="EH56" s="192" t="s">
        <v>1207</v>
      </c>
      <c r="EI56" s="191">
        <v>7.4900000000000001E-3</v>
      </c>
      <c r="EJ56" s="192" t="s">
        <v>1207</v>
      </c>
      <c r="EK56" s="192" t="s">
        <v>1207</v>
      </c>
      <c r="EL56" s="191">
        <v>1.55</v>
      </c>
      <c r="EM56" s="191">
        <v>2.15</v>
      </c>
      <c r="EN56" s="192" t="s">
        <v>1207</v>
      </c>
      <c r="EO56" s="192" t="s">
        <v>1207</v>
      </c>
      <c r="EP56" s="192" t="s">
        <v>1207</v>
      </c>
      <c r="EQ56" s="192" t="s">
        <v>1207</v>
      </c>
      <c r="ER56" s="191">
        <v>21.5</v>
      </c>
      <c r="ES56" s="192" t="s">
        <v>1207</v>
      </c>
      <c r="ET56" s="192" t="s">
        <v>1207</v>
      </c>
      <c r="EU56" s="192" t="s">
        <v>1207</v>
      </c>
      <c r="EV56" s="192" t="s">
        <v>1207</v>
      </c>
      <c r="EW56" s="192" t="s">
        <v>1207</v>
      </c>
      <c r="EX56" s="192" t="s">
        <v>1207</v>
      </c>
      <c r="EY56" s="192" t="s">
        <v>1207</v>
      </c>
      <c r="EZ56" s="192" t="s">
        <v>1207</v>
      </c>
      <c r="FA56" s="192" t="s">
        <v>1207</v>
      </c>
      <c r="FB56" s="192" t="s">
        <v>1207</v>
      </c>
      <c r="FC56" s="192" t="s">
        <v>1207</v>
      </c>
      <c r="FD56" s="192" t="s">
        <v>1207</v>
      </c>
      <c r="FE56" s="192" t="s">
        <v>1207</v>
      </c>
      <c r="FF56" s="192" t="s">
        <v>1207</v>
      </c>
      <c r="FG56" s="191">
        <v>16.899999999999999</v>
      </c>
      <c r="FH56" s="192" t="s">
        <v>1207</v>
      </c>
      <c r="FI56" s="192" t="s">
        <v>1207</v>
      </c>
      <c r="FJ56" s="192" t="s">
        <v>1207</v>
      </c>
      <c r="FK56" s="191">
        <v>1.35</v>
      </c>
      <c r="FL56" s="192" t="s">
        <v>1207</v>
      </c>
      <c r="FM56" s="192" t="s">
        <v>1207</v>
      </c>
      <c r="FN56" s="192" t="s">
        <v>1207</v>
      </c>
      <c r="FO56" s="191">
        <v>149</v>
      </c>
      <c r="FP56" s="192" t="s">
        <v>1207</v>
      </c>
      <c r="FQ56" s="192" t="s">
        <v>1207</v>
      </c>
      <c r="FR56" s="192" t="s">
        <v>1207</v>
      </c>
      <c r="FS56" s="191">
        <v>105</v>
      </c>
      <c r="FT56" s="192" t="s">
        <v>1207</v>
      </c>
      <c r="FU56" s="191">
        <v>118</v>
      </c>
      <c r="FV56" s="192" t="s">
        <v>1207</v>
      </c>
      <c r="FW56" s="192" t="s">
        <v>1207</v>
      </c>
      <c r="FX56" s="191">
        <v>113</v>
      </c>
      <c r="FY56" s="191">
        <v>33.9</v>
      </c>
      <c r="FZ56" s="192" t="s">
        <v>1207</v>
      </c>
      <c r="GA56" s="192" t="s">
        <v>1207</v>
      </c>
      <c r="GB56" s="191">
        <v>8.9999999999999998E-4</v>
      </c>
      <c r="GC56" s="191">
        <v>8.9999999999999998E-4</v>
      </c>
      <c r="GD56" s="192" t="s">
        <v>1207</v>
      </c>
      <c r="GE56" s="191">
        <v>2.4799999999999999E-2</v>
      </c>
      <c r="GF56" s="192" t="s">
        <v>1207</v>
      </c>
      <c r="GG56" s="192" t="s">
        <v>1207</v>
      </c>
      <c r="GH56" s="192" t="s">
        <v>1207</v>
      </c>
      <c r="GI56" s="192" t="s">
        <v>1207</v>
      </c>
      <c r="GJ56" s="192" t="s">
        <v>1207</v>
      </c>
      <c r="GK56" s="191">
        <v>1.91E-3</v>
      </c>
      <c r="GL56" s="192" t="s">
        <v>1207</v>
      </c>
      <c r="GM56" s="191">
        <v>7.45</v>
      </c>
      <c r="GN56" s="192" t="s">
        <v>1207</v>
      </c>
      <c r="GO56" s="192" t="s">
        <v>1207</v>
      </c>
      <c r="GP56" s="191">
        <v>3.2000000000000003E-4</v>
      </c>
      <c r="GQ56" s="192" t="s">
        <v>1207</v>
      </c>
      <c r="GR56" s="192" t="s">
        <v>1242</v>
      </c>
      <c r="GS56" s="192" t="s">
        <v>1207</v>
      </c>
      <c r="GT56" s="191">
        <v>1.1000000000000001E-3</v>
      </c>
      <c r="GU56" s="192" t="s">
        <v>1207</v>
      </c>
      <c r="GV56" s="192" t="s">
        <v>1207</v>
      </c>
      <c r="GW56" s="191">
        <v>7.73</v>
      </c>
      <c r="GX56" s="192" t="s">
        <v>1207</v>
      </c>
      <c r="GY56" s="192" t="s">
        <v>1207</v>
      </c>
      <c r="GZ56" s="191">
        <v>2.46E-2</v>
      </c>
      <c r="HA56" s="192" t="s">
        <v>1207</v>
      </c>
      <c r="HB56" s="191">
        <v>4.6999999999999999E-4</v>
      </c>
      <c r="HC56" s="192" t="s">
        <v>1207</v>
      </c>
      <c r="HD56" s="191">
        <v>1.57</v>
      </c>
      <c r="HE56" s="192" t="s">
        <v>1207</v>
      </c>
      <c r="HF56" s="191">
        <v>79.3</v>
      </c>
      <c r="HG56" s="192" t="s">
        <v>1207</v>
      </c>
      <c r="HH56" s="192" t="s">
        <v>1207</v>
      </c>
      <c r="HI56" s="192" t="s">
        <v>1207</v>
      </c>
      <c r="HJ56" s="191">
        <v>410</v>
      </c>
      <c r="HK56" s="192" t="s">
        <v>1207</v>
      </c>
      <c r="HL56" s="191">
        <v>1.1200000000000001</v>
      </c>
      <c r="HM56" s="192" t="s">
        <v>1207</v>
      </c>
      <c r="HN56" s="192" t="s">
        <v>1207</v>
      </c>
      <c r="HO56" s="192" t="s">
        <v>1207</v>
      </c>
      <c r="HP56" s="192" t="s">
        <v>1207</v>
      </c>
      <c r="HQ56" s="191">
        <v>8.5400000000000007E-3</v>
      </c>
      <c r="HR56" s="192" t="s">
        <v>1207</v>
      </c>
      <c r="HS56" s="191">
        <v>51.4</v>
      </c>
      <c r="HT56" s="192" t="s">
        <v>1207</v>
      </c>
      <c r="HU56" s="191">
        <v>6.69</v>
      </c>
      <c r="HV56" s="192" t="s">
        <v>1207</v>
      </c>
      <c r="HW56" s="191">
        <v>7.41</v>
      </c>
      <c r="HX56" s="191">
        <v>0.21</v>
      </c>
      <c r="HY56" s="192" t="s">
        <v>1207</v>
      </c>
      <c r="HZ56" s="192" t="s">
        <v>1207</v>
      </c>
      <c r="IA56" s="191">
        <v>0.20399999999999999</v>
      </c>
      <c r="IB56" s="191">
        <v>130</v>
      </c>
      <c r="IC56" s="192" t="s">
        <v>1207</v>
      </c>
      <c r="ID56" s="192" t="s">
        <v>1207</v>
      </c>
      <c r="IE56" s="191">
        <v>667</v>
      </c>
      <c r="IF56" s="192" t="s">
        <v>1207</v>
      </c>
      <c r="IG56" s="191">
        <v>335</v>
      </c>
      <c r="IH56" s="192" t="s">
        <v>1207</v>
      </c>
      <c r="II56" s="191">
        <v>10.7</v>
      </c>
      <c r="IJ56" s="192" t="s">
        <v>1207</v>
      </c>
      <c r="IK56" s="192" t="s">
        <v>1207</v>
      </c>
      <c r="IL56" s="191">
        <v>7.8799999999999995E-2</v>
      </c>
      <c r="IM56" s="192" t="s">
        <v>1207</v>
      </c>
      <c r="IN56" s="191">
        <v>4.0099999999999997E-3</v>
      </c>
      <c r="IO56" s="192" t="s">
        <v>1207</v>
      </c>
      <c r="IP56" s="192" t="s">
        <v>1207</v>
      </c>
      <c r="IQ56" s="191">
        <v>12</v>
      </c>
      <c r="IR56" s="192" t="s">
        <v>1207</v>
      </c>
      <c r="IS56" s="192" t="s">
        <v>1207</v>
      </c>
      <c r="IT56" s="192" t="s">
        <v>1207</v>
      </c>
      <c r="IU56" s="191">
        <v>0.40600000000000003</v>
      </c>
      <c r="IV56" s="192" t="s">
        <v>1207</v>
      </c>
      <c r="IW56" s="192" t="s">
        <v>1207</v>
      </c>
      <c r="IX56" s="192" t="s">
        <v>1207</v>
      </c>
      <c r="IY56" s="191">
        <v>1.98E-3</v>
      </c>
      <c r="IZ56" s="192" t="s">
        <v>1207</v>
      </c>
      <c r="JA56" s="192" t="s">
        <v>1207</v>
      </c>
      <c r="JB56" s="191">
        <v>23.9</v>
      </c>
      <c r="JC56" s="191">
        <v>26.4</v>
      </c>
      <c r="JD56" s="192" t="s">
        <v>1207</v>
      </c>
      <c r="JE56" s="191">
        <v>86</v>
      </c>
      <c r="JF56" s="192" t="s">
        <v>1207</v>
      </c>
      <c r="JG56" s="191">
        <v>194</v>
      </c>
      <c r="JH56" s="192" t="s">
        <v>1207</v>
      </c>
      <c r="JI56" s="191">
        <v>3580</v>
      </c>
      <c r="JJ56" s="192" t="s">
        <v>1207</v>
      </c>
      <c r="JK56" s="191">
        <v>3570</v>
      </c>
      <c r="JL56" s="192" t="s">
        <v>1207</v>
      </c>
      <c r="JM56" s="192" t="s">
        <v>1207</v>
      </c>
      <c r="JN56" s="192" t="s">
        <v>1207</v>
      </c>
      <c r="JO56" s="191">
        <v>70.400000000000006</v>
      </c>
      <c r="JP56" s="192" t="s">
        <v>1207</v>
      </c>
      <c r="JQ56" s="192" t="s">
        <v>1207</v>
      </c>
      <c r="JR56" s="191">
        <v>747</v>
      </c>
      <c r="JS56" s="191">
        <v>56.2</v>
      </c>
      <c r="JT56" s="192" t="s">
        <v>1207</v>
      </c>
      <c r="JU56" s="191">
        <v>1.0200000000000001E-3</v>
      </c>
      <c r="JV56" s="192" t="s">
        <v>1207</v>
      </c>
      <c r="JW56" s="192" t="s">
        <v>1207</v>
      </c>
      <c r="JX56" s="192" t="s">
        <v>1207</v>
      </c>
      <c r="JY56" s="192" t="s">
        <v>1207</v>
      </c>
      <c r="JZ56" s="191">
        <v>180</v>
      </c>
      <c r="KA56" s="192" t="s">
        <v>1207</v>
      </c>
      <c r="KB56" s="192" t="s">
        <v>1207</v>
      </c>
      <c r="KC56" s="192" t="s">
        <v>1207</v>
      </c>
      <c r="KD56" s="191">
        <v>1.2E-4</v>
      </c>
      <c r="KE56" s="192" t="s">
        <v>1207</v>
      </c>
      <c r="KF56" s="191">
        <v>2.2300000000000002E-3</v>
      </c>
      <c r="KG56" s="192" t="s">
        <v>1207</v>
      </c>
      <c r="KH56" s="192" t="s">
        <v>1207</v>
      </c>
      <c r="KI56" s="191">
        <v>138</v>
      </c>
    </row>
    <row r="57" spans="1:295" s="16" customFormat="1" ht="12" x14ac:dyDescent="0.2">
      <c r="A57" s="268" t="s">
        <v>1121</v>
      </c>
      <c r="B57" s="269" t="str">
        <f>VLOOKUP(A57,Units!$B$2:$C$230,2,FALSE)</f>
        <v>mg/L</v>
      </c>
      <c r="C57" s="79">
        <v>2.5999999999999998E-5</v>
      </c>
      <c r="D57" s="291">
        <v>1.1399999999999999E-5</v>
      </c>
      <c r="E57" s="292" t="s">
        <v>67</v>
      </c>
      <c r="F57" s="292" t="s">
        <v>74</v>
      </c>
      <c r="G57" s="291">
        <v>1.25E-3</v>
      </c>
      <c r="H57" s="291">
        <v>1.3699999999999999E-3</v>
      </c>
      <c r="I57" s="291">
        <v>1.81E-3</v>
      </c>
      <c r="J57" s="291">
        <v>3.6000000000000002E-4</v>
      </c>
      <c r="K57" s="292" t="s">
        <v>125</v>
      </c>
      <c r="L57" s="291">
        <v>7.7999999999999999E-5</v>
      </c>
      <c r="M57" s="292" t="s">
        <v>61</v>
      </c>
      <c r="N57" s="291">
        <v>4.8999999999999998E-4</v>
      </c>
      <c r="O57" s="291">
        <v>7.3800000000000005E-4</v>
      </c>
      <c r="P57" s="291">
        <v>8.2299999999999995E-4</v>
      </c>
      <c r="Q57" s="291">
        <v>2.9300000000000002E-4</v>
      </c>
      <c r="R57" s="291">
        <v>1.1199999999999999E-3</v>
      </c>
      <c r="S57" s="291">
        <v>5.7899999999999998E-4</v>
      </c>
      <c r="T57" s="291">
        <v>4.8899999999999996E-4</v>
      </c>
      <c r="U57" s="291">
        <v>1.32E-3</v>
      </c>
      <c r="V57" s="291">
        <v>1.2099999999999999E-3</v>
      </c>
      <c r="W57" s="291">
        <v>1.5200000000000001E-3</v>
      </c>
      <c r="X57" s="291">
        <v>1.3500000000000001E-3</v>
      </c>
      <c r="Y57" s="291">
        <v>2.15E-3</v>
      </c>
      <c r="Z57" s="291">
        <v>4.8999999999999998E-4</v>
      </c>
      <c r="AA57" s="291">
        <v>3.7100000000000002E-4</v>
      </c>
      <c r="AB57" s="291">
        <v>9.9000000000000008E-3</v>
      </c>
      <c r="AC57" s="291">
        <v>0.01</v>
      </c>
      <c r="AD57" s="291">
        <v>3.8000000000000002E-4</v>
      </c>
      <c r="AE57" s="291">
        <v>1.1100000000000001E-3</v>
      </c>
      <c r="AF57" s="292" t="s">
        <v>74</v>
      </c>
      <c r="AG57" s="291">
        <v>1.5E-3</v>
      </c>
      <c r="AH57" s="291">
        <v>1.5E-3</v>
      </c>
      <c r="AI57" s="292" t="s">
        <v>74</v>
      </c>
      <c r="AJ57" s="291">
        <v>6.0999999999999997E-4</v>
      </c>
      <c r="AK57" s="291">
        <v>1.0399999999999999E-3</v>
      </c>
      <c r="AL57" s="291">
        <v>4.8000000000000001E-4</v>
      </c>
      <c r="AM57" s="291">
        <v>0.01</v>
      </c>
      <c r="AN57" s="292" t="s">
        <v>61</v>
      </c>
      <c r="AO57" s="291">
        <v>1.1E-4</v>
      </c>
      <c r="AP57" s="291">
        <v>2.5000000000000001E-3</v>
      </c>
      <c r="AQ57" s="292" t="s">
        <v>87</v>
      </c>
      <c r="AR57" s="292" t="s">
        <v>74</v>
      </c>
      <c r="AS57" s="291">
        <v>2.32E-3</v>
      </c>
      <c r="AT57" s="292" t="s">
        <v>64</v>
      </c>
      <c r="AU57" s="291">
        <v>1E-3</v>
      </c>
      <c r="AV57" s="292" t="s">
        <v>61</v>
      </c>
      <c r="AW57" s="291">
        <v>5.0000000000000001E-4</v>
      </c>
      <c r="AX57" s="291">
        <v>1.33E-3</v>
      </c>
      <c r="AY57" s="291">
        <v>6.4000000000000005E-4</v>
      </c>
      <c r="AZ57" s="292" t="s">
        <v>75</v>
      </c>
      <c r="BA57" s="291">
        <v>5.5000000000000003E-4</v>
      </c>
      <c r="BB57" s="291">
        <v>3.1E-4</v>
      </c>
      <c r="BC57" s="291">
        <v>1.1999999999999999E-3</v>
      </c>
      <c r="BD57" s="292" t="s">
        <v>87</v>
      </c>
      <c r="BE57" s="292" t="s">
        <v>87</v>
      </c>
      <c r="BF57" s="292" t="s">
        <v>87</v>
      </c>
      <c r="BG57" s="291">
        <v>8.0000000000000004E-4</v>
      </c>
      <c r="BH57" s="291">
        <v>1.6800000000000001E-3</v>
      </c>
      <c r="BI57" s="291">
        <v>2.3999999999999998E-3</v>
      </c>
      <c r="BJ57" s="291">
        <v>5.71E-4</v>
      </c>
      <c r="BK57" s="291">
        <v>3.1700000000000001E-3</v>
      </c>
      <c r="BL57" s="291">
        <v>4.2399999999999998E-3</v>
      </c>
      <c r="BM57" s="291">
        <v>2.2100000000000002E-3</v>
      </c>
      <c r="BN57" s="291">
        <v>0.01</v>
      </c>
      <c r="BO57" s="291">
        <v>0.01</v>
      </c>
      <c r="BP57" s="291">
        <v>4.26E-4</v>
      </c>
      <c r="BQ57" s="291">
        <v>6.7000000000000002E-4</v>
      </c>
      <c r="BR57" s="291">
        <v>8.8000000000000003E-4</v>
      </c>
      <c r="BS57" s="291">
        <v>3.1E-4</v>
      </c>
      <c r="BT57" s="291">
        <v>3.2000000000000003E-4</v>
      </c>
      <c r="BU57" s="292" t="s">
        <v>61</v>
      </c>
      <c r="BV57" s="291">
        <v>7.2000000000000005E-4</v>
      </c>
      <c r="BW57" s="291">
        <v>4.4000000000000002E-4</v>
      </c>
      <c r="BX57" s="291">
        <v>1.3799999999999999E-3</v>
      </c>
      <c r="BY57" s="291">
        <v>3.3800000000000002E-3</v>
      </c>
      <c r="BZ57" s="291">
        <v>1.03E-4</v>
      </c>
      <c r="CA57" s="291">
        <v>6.4999999999999997E-4</v>
      </c>
      <c r="CB57" s="292" t="s">
        <v>68</v>
      </c>
      <c r="CC57" s="291">
        <v>1.7899999999999999E-3</v>
      </c>
      <c r="CD57" s="291">
        <v>1.4599999999999999E-3</v>
      </c>
      <c r="CE57" s="291">
        <v>1.6100000000000001E-3</v>
      </c>
      <c r="CF57" s="291">
        <v>7.5500000000000003E-4</v>
      </c>
      <c r="CG57" s="291">
        <v>6.6E-4</v>
      </c>
      <c r="CH57" s="291">
        <v>3.7800000000000003E-4</v>
      </c>
      <c r="CI57" s="292" t="s">
        <v>87</v>
      </c>
      <c r="CJ57" s="291">
        <v>1.1000000000000001E-3</v>
      </c>
      <c r="CK57" s="291">
        <v>1.6100000000000001E-3</v>
      </c>
      <c r="CL57" s="291">
        <v>1.0399999999999999E-3</v>
      </c>
      <c r="CM57" s="281" t="s">
        <v>32</v>
      </c>
      <c r="CN57" s="192" t="s">
        <v>67</v>
      </c>
      <c r="CO57" s="192" t="s">
        <v>67</v>
      </c>
      <c r="CP57" s="192" t="s">
        <v>67</v>
      </c>
      <c r="CQ57" s="192" t="s">
        <v>67</v>
      </c>
      <c r="CR57" s="192" t="s">
        <v>67</v>
      </c>
      <c r="CS57" s="192" t="s">
        <v>67</v>
      </c>
      <c r="CT57" s="192" t="s">
        <v>67</v>
      </c>
      <c r="CU57" s="192" t="s">
        <v>67</v>
      </c>
      <c r="CV57" s="191">
        <v>1.2099999999999999E-5</v>
      </c>
      <c r="CW57" s="192" t="s">
        <v>67</v>
      </c>
      <c r="CX57" s="192" t="s">
        <v>67</v>
      </c>
      <c r="CY57" s="192" t="s">
        <v>67</v>
      </c>
      <c r="CZ57" s="192" t="s">
        <v>67</v>
      </c>
      <c r="DA57" s="192" t="s">
        <v>67</v>
      </c>
      <c r="DB57" s="192" t="s">
        <v>67</v>
      </c>
      <c r="DC57" s="192" t="s">
        <v>67</v>
      </c>
      <c r="DD57" s="191">
        <v>8.8999999999999995E-6</v>
      </c>
      <c r="DE57" s="192" t="s">
        <v>67</v>
      </c>
      <c r="DF57" s="192" t="s">
        <v>67</v>
      </c>
      <c r="DG57" s="191">
        <v>2.2799999999999999E-5</v>
      </c>
      <c r="DH57" s="192" t="s">
        <v>1207</v>
      </c>
      <c r="DI57" s="192" t="s">
        <v>1207</v>
      </c>
      <c r="DJ57" s="192" t="s">
        <v>67</v>
      </c>
      <c r="DK57" s="192" t="s">
        <v>1207</v>
      </c>
      <c r="DL57" s="192" t="s">
        <v>1207</v>
      </c>
      <c r="DM57" s="192" t="s">
        <v>1207</v>
      </c>
      <c r="DN57" s="192" t="s">
        <v>1207</v>
      </c>
      <c r="DO57" s="192" t="s">
        <v>1207</v>
      </c>
      <c r="DP57" s="192" t="s">
        <v>1207</v>
      </c>
      <c r="DQ57" s="192" t="s">
        <v>1207</v>
      </c>
      <c r="DR57" s="192" t="s">
        <v>1207</v>
      </c>
      <c r="DS57" s="192" t="s">
        <v>1207</v>
      </c>
      <c r="DT57" s="192" t="s">
        <v>1207</v>
      </c>
      <c r="DU57" s="191">
        <v>5.5999999999999997E-6</v>
      </c>
      <c r="DV57" s="191">
        <v>6.9999999999999999E-6</v>
      </c>
      <c r="DW57" s="192" t="s">
        <v>1207</v>
      </c>
      <c r="DX57" s="192" t="s">
        <v>1207</v>
      </c>
      <c r="DY57" s="192" t="s">
        <v>1207</v>
      </c>
      <c r="DZ57" s="192" t="s">
        <v>1207</v>
      </c>
      <c r="EA57" s="192" t="s">
        <v>1207</v>
      </c>
      <c r="EB57" s="192" t="s">
        <v>1207</v>
      </c>
      <c r="EC57" s="192" t="s">
        <v>1207</v>
      </c>
      <c r="ED57" s="192" t="s">
        <v>1207</v>
      </c>
      <c r="EE57" s="192" t="s">
        <v>67</v>
      </c>
      <c r="EF57" s="192" t="s">
        <v>1207</v>
      </c>
      <c r="EG57" s="192" t="s">
        <v>67</v>
      </c>
      <c r="EH57" s="192" t="s">
        <v>1207</v>
      </c>
      <c r="EI57" s="191">
        <v>9.0999999999999993E-6</v>
      </c>
      <c r="EJ57" s="192" t="s">
        <v>1207</v>
      </c>
      <c r="EK57" s="192" t="s">
        <v>1207</v>
      </c>
      <c r="EL57" s="192" t="s">
        <v>67</v>
      </c>
      <c r="EM57" s="192" t="s">
        <v>67</v>
      </c>
      <c r="EN57" s="192" t="s">
        <v>1207</v>
      </c>
      <c r="EO57" s="192" t="s">
        <v>1207</v>
      </c>
      <c r="EP57" s="192" t="s">
        <v>1207</v>
      </c>
      <c r="EQ57" s="192" t="s">
        <v>1207</v>
      </c>
      <c r="ER57" s="191">
        <v>2.0299999999999999E-5</v>
      </c>
      <c r="ES57" s="192" t="s">
        <v>1207</v>
      </c>
      <c r="ET57" s="192" t="s">
        <v>1207</v>
      </c>
      <c r="EU57" s="192" t="s">
        <v>1207</v>
      </c>
      <c r="EV57" s="192" t="s">
        <v>1207</v>
      </c>
      <c r="EW57" s="192" t="s">
        <v>1207</v>
      </c>
      <c r="EX57" s="192" t="s">
        <v>1207</v>
      </c>
      <c r="EY57" s="192" t="s">
        <v>1207</v>
      </c>
      <c r="EZ57" s="192" t="s">
        <v>1207</v>
      </c>
      <c r="FA57" s="192" t="s">
        <v>1207</v>
      </c>
      <c r="FB57" s="192" t="s">
        <v>1207</v>
      </c>
      <c r="FC57" s="192" t="s">
        <v>1207</v>
      </c>
      <c r="FD57" s="192" t="s">
        <v>1207</v>
      </c>
      <c r="FE57" s="192" t="s">
        <v>1207</v>
      </c>
      <c r="FF57" s="192" t="s">
        <v>1207</v>
      </c>
      <c r="FG57" s="192" t="s">
        <v>67</v>
      </c>
      <c r="FH57" s="192" t="s">
        <v>1207</v>
      </c>
      <c r="FI57" s="192" t="s">
        <v>1207</v>
      </c>
      <c r="FJ57" s="192" t="s">
        <v>1207</v>
      </c>
      <c r="FK57" s="192" t="s">
        <v>67</v>
      </c>
      <c r="FL57" s="192" t="s">
        <v>1207</v>
      </c>
      <c r="FM57" s="192" t="s">
        <v>1207</v>
      </c>
      <c r="FN57" s="192" t="s">
        <v>1207</v>
      </c>
      <c r="FO57" s="191">
        <v>8.3000000000000002E-6</v>
      </c>
      <c r="FP57" s="192" t="s">
        <v>1207</v>
      </c>
      <c r="FQ57" s="192" t="s">
        <v>1207</v>
      </c>
      <c r="FR57" s="192" t="s">
        <v>1207</v>
      </c>
      <c r="FS57" s="191">
        <v>3.2400000000000001E-5</v>
      </c>
      <c r="FT57" s="192" t="s">
        <v>1207</v>
      </c>
      <c r="FU57" s="191">
        <v>7.7999999999999999E-6</v>
      </c>
      <c r="FV57" s="192" t="s">
        <v>1207</v>
      </c>
      <c r="FW57" s="192" t="s">
        <v>1207</v>
      </c>
      <c r="FX57" s="191">
        <v>8.7399999999999997E-5</v>
      </c>
      <c r="FY57" s="191">
        <v>1.36E-5</v>
      </c>
      <c r="FZ57" s="192" t="s">
        <v>1207</v>
      </c>
      <c r="GA57" s="192" t="s">
        <v>1207</v>
      </c>
      <c r="GB57" s="192" t="s">
        <v>67</v>
      </c>
      <c r="GC57" s="192" t="s">
        <v>67</v>
      </c>
      <c r="GD57" s="192" t="s">
        <v>1207</v>
      </c>
      <c r="GE57" s="192" t="s">
        <v>67</v>
      </c>
      <c r="GF57" s="192" t="s">
        <v>1207</v>
      </c>
      <c r="GG57" s="192" t="s">
        <v>1207</v>
      </c>
      <c r="GH57" s="192" t="s">
        <v>1207</v>
      </c>
      <c r="GI57" s="192" t="s">
        <v>1207</v>
      </c>
      <c r="GJ57" s="192" t="s">
        <v>1207</v>
      </c>
      <c r="GK57" s="192" t="s">
        <v>67</v>
      </c>
      <c r="GL57" s="192" t="s">
        <v>1207</v>
      </c>
      <c r="GM57" s="192" t="s">
        <v>67</v>
      </c>
      <c r="GN57" s="192" t="s">
        <v>1207</v>
      </c>
      <c r="GO57" s="192" t="s">
        <v>1207</v>
      </c>
      <c r="GP57" s="192" t="s">
        <v>67</v>
      </c>
      <c r="GQ57" s="192" t="s">
        <v>1207</v>
      </c>
      <c r="GR57" s="191">
        <v>5.3000000000000001E-6</v>
      </c>
      <c r="GS57" s="192" t="s">
        <v>1207</v>
      </c>
      <c r="GT57" s="192" t="s">
        <v>67</v>
      </c>
      <c r="GU57" s="192" t="s">
        <v>1207</v>
      </c>
      <c r="GV57" s="192" t="s">
        <v>1207</v>
      </c>
      <c r="GW57" s="191">
        <v>5.0000000000000004E-6</v>
      </c>
      <c r="GX57" s="192" t="s">
        <v>1207</v>
      </c>
      <c r="GY57" s="192" t="s">
        <v>1207</v>
      </c>
      <c r="GZ57" s="192" t="s">
        <v>67</v>
      </c>
      <c r="HA57" s="192" t="s">
        <v>1207</v>
      </c>
      <c r="HB57" s="192" t="s">
        <v>67</v>
      </c>
      <c r="HC57" s="192" t="s">
        <v>1207</v>
      </c>
      <c r="HD57" s="192" t="s">
        <v>67</v>
      </c>
      <c r="HE57" s="192" t="s">
        <v>1207</v>
      </c>
      <c r="HF57" s="191">
        <v>7.7999999999999999E-6</v>
      </c>
      <c r="HG57" s="192" t="s">
        <v>1207</v>
      </c>
      <c r="HH57" s="192" t="s">
        <v>1207</v>
      </c>
      <c r="HI57" s="192" t="s">
        <v>1207</v>
      </c>
      <c r="HJ57" s="191">
        <v>8.5900000000000001E-5</v>
      </c>
      <c r="HK57" s="192" t="s">
        <v>1207</v>
      </c>
      <c r="HL57" s="192" t="s">
        <v>67</v>
      </c>
      <c r="HM57" s="192" t="s">
        <v>1207</v>
      </c>
      <c r="HN57" s="192" t="s">
        <v>1207</v>
      </c>
      <c r="HO57" s="192" t="s">
        <v>1207</v>
      </c>
      <c r="HP57" s="192" t="s">
        <v>1207</v>
      </c>
      <c r="HQ57" s="191">
        <v>3.0899999999999999E-5</v>
      </c>
      <c r="HR57" s="192" t="s">
        <v>1207</v>
      </c>
      <c r="HS57" s="191">
        <v>1.17E-5</v>
      </c>
      <c r="HT57" s="192" t="s">
        <v>1207</v>
      </c>
      <c r="HU57" s="191">
        <v>3.43E-5</v>
      </c>
      <c r="HV57" s="192" t="s">
        <v>1207</v>
      </c>
      <c r="HW57" s="191">
        <v>7.0999999999999998E-6</v>
      </c>
      <c r="HX57" s="192" t="s">
        <v>67</v>
      </c>
      <c r="HY57" s="192" t="s">
        <v>1207</v>
      </c>
      <c r="HZ57" s="192" t="s">
        <v>1207</v>
      </c>
      <c r="IA57" s="192" t="s">
        <v>67</v>
      </c>
      <c r="IB57" s="191">
        <v>7.6000000000000001E-6</v>
      </c>
      <c r="IC57" s="192" t="s">
        <v>1207</v>
      </c>
      <c r="ID57" s="192" t="s">
        <v>1207</v>
      </c>
      <c r="IE57" s="191">
        <v>2.3400000000000001E-3</v>
      </c>
      <c r="IF57" s="192" t="s">
        <v>1207</v>
      </c>
      <c r="IG57" s="191">
        <v>7.3000000000000004E-6</v>
      </c>
      <c r="IH57" s="192" t="s">
        <v>1207</v>
      </c>
      <c r="II57" s="192" t="s">
        <v>67</v>
      </c>
      <c r="IJ57" s="192" t="s">
        <v>1207</v>
      </c>
      <c r="IK57" s="192" t="s">
        <v>1207</v>
      </c>
      <c r="IL57" s="192" t="s">
        <v>67</v>
      </c>
      <c r="IM57" s="192" t="s">
        <v>1207</v>
      </c>
      <c r="IN57" s="192" t="s">
        <v>67</v>
      </c>
      <c r="IO57" s="192" t="s">
        <v>1207</v>
      </c>
      <c r="IP57" s="192" t="s">
        <v>1207</v>
      </c>
      <c r="IQ57" s="192" t="s">
        <v>67</v>
      </c>
      <c r="IR57" s="192" t="s">
        <v>1207</v>
      </c>
      <c r="IS57" s="192" t="s">
        <v>1207</v>
      </c>
      <c r="IT57" s="192" t="s">
        <v>1207</v>
      </c>
      <c r="IU57" s="191">
        <v>5.9000000000000003E-6</v>
      </c>
      <c r="IV57" s="192" t="s">
        <v>1207</v>
      </c>
      <c r="IW57" s="192" t="s">
        <v>1207</v>
      </c>
      <c r="IX57" s="192" t="s">
        <v>1207</v>
      </c>
      <c r="IY57" s="192" t="s">
        <v>67</v>
      </c>
      <c r="IZ57" s="192" t="s">
        <v>1207</v>
      </c>
      <c r="JA57" s="192" t="s">
        <v>1207</v>
      </c>
      <c r="JB57" s="191">
        <v>1.8000000000000001E-4</v>
      </c>
      <c r="JC57" s="192" t="s">
        <v>67</v>
      </c>
      <c r="JD57" s="192" t="s">
        <v>1207</v>
      </c>
      <c r="JE57" s="191">
        <v>1.11E-5</v>
      </c>
      <c r="JF57" s="192" t="s">
        <v>1207</v>
      </c>
      <c r="JG57" s="192" t="s">
        <v>67</v>
      </c>
      <c r="JH57" s="192" t="s">
        <v>1207</v>
      </c>
      <c r="JI57" s="191">
        <v>8.1000000000000004E-6</v>
      </c>
      <c r="JJ57" s="192" t="s">
        <v>1207</v>
      </c>
      <c r="JK57" s="191">
        <v>1.6099999999999998E-5</v>
      </c>
      <c r="JL57" s="192" t="s">
        <v>1207</v>
      </c>
      <c r="JM57" s="192" t="s">
        <v>1207</v>
      </c>
      <c r="JN57" s="192" t="s">
        <v>1207</v>
      </c>
      <c r="JO57" s="191">
        <v>2.5899999999999999E-5</v>
      </c>
      <c r="JP57" s="192" t="s">
        <v>1207</v>
      </c>
      <c r="JQ57" s="192" t="s">
        <v>1207</v>
      </c>
      <c r="JR57" s="191">
        <v>1.15E-5</v>
      </c>
      <c r="JS57" s="192" t="s">
        <v>67</v>
      </c>
      <c r="JT57" s="192" t="s">
        <v>1207</v>
      </c>
      <c r="JU57" s="192" t="s">
        <v>67</v>
      </c>
      <c r="JV57" s="192" t="s">
        <v>1207</v>
      </c>
      <c r="JW57" s="192" t="s">
        <v>1207</v>
      </c>
      <c r="JX57" s="192" t="s">
        <v>1207</v>
      </c>
      <c r="JY57" s="192" t="s">
        <v>1207</v>
      </c>
      <c r="JZ57" s="191">
        <v>9.3999999999999998E-6</v>
      </c>
      <c r="KA57" s="192" t="s">
        <v>1207</v>
      </c>
      <c r="KB57" s="192" t="s">
        <v>1207</v>
      </c>
      <c r="KC57" s="192" t="s">
        <v>1207</v>
      </c>
      <c r="KD57" s="192" t="s">
        <v>67</v>
      </c>
      <c r="KE57" s="192" t="s">
        <v>1207</v>
      </c>
      <c r="KF57" s="192" t="s">
        <v>67</v>
      </c>
      <c r="KG57" s="192" t="s">
        <v>1207</v>
      </c>
      <c r="KH57" s="192" t="s">
        <v>1207</v>
      </c>
      <c r="KI57" s="191">
        <v>5.4999999999999999E-6</v>
      </c>
    </row>
    <row r="58" spans="1:295" s="16" customFormat="1" ht="12" x14ac:dyDescent="0.2">
      <c r="A58" s="268" t="s">
        <v>1140</v>
      </c>
      <c r="B58" s="269" t="str">
        <f>VLOOKUP(A58,Units!$B$2:$C$230,2,FALSE)</f>
        <v>mg/L</v>
      </c>
      <c r="C58" s="79">
        <v>7.2999999999999995E-2</v>
      </c>
      <c r="D58" s="291">
        <v>3.1E-4</v>
      </c>
      <c r="E58" s="292" t="s">
        <v>74</v>
      </c>
      <c r="F58" s="283">
        <v>1.32</v>
      </c>
      <c r="G58" s="283">
        <v>0.08</v>
      </c>
      <c r="H58" s="291">
        <v>6.4999999999999997E-4</v>
      </c>
      <c r="I58" s="283">
        <v>0.11</v>
      </c>
      <c r="J58" s="291">
        <v>0.01</v>
      </c>
      <c r="K58" s="291">
        <v>7.6000000000000004E-4</v>
      </c>
      <c r="L58" s="291">
        <v>3.8999999999999998E-3</v>
      </c>
      <c r="M58" s="292" t="s">
        <v>61</v>
      </c>
      <c r="N58" s="291">
        <v>9.1000000000000004E-3</v>
      </c>
      <c r="O58" s="291">
        <v>1.23E-3</v>
      </c>
      <c r="P58" s="292" t="s">
        <v>64</v>
      </c>
      <c r="Q58" s="291">
        <v>1.5499999999999999E-3</v>
      </c>
      <c r="R58" s="291">
        <v>2.1199999999999999E-3</v>
      </c>
      <c r="S58" s="291">
        <v>1.0300000000000001E-3</v>
      </c>
      <c r="T58" s="292" t="s">
        <v>64</v>
      </c>
      <c r="U58" s="291">
        <v>3.0999999999999999E-3</v>
      </c>
      <c r="V58" s="291">
        <v>1.0399999999999999E-3</v>
      </c>
      <c r="W58" s="291">
        <v>4.4099999999999999E-3</v>
      </c>
      <c r="X58" s="291">
        <v>8.4999999999999995E-4</v>
      </c>
      <c r="Y58" s="291">
        <v>1.89E-3</v>
      </c>
      <c r="Z58" s="292" t="s">
        <v>64</v>
      </c>
      <c r="AA58" s="292" t="s">
        <v>64</v>
      </c>
      <c r="AB58" s="292" t="s">
        <v>87</v>
      </c>
      <c r="AC58" s="292" t="s">
        <v>87</v>
      </c>
      <c r="AD58" s="291">
        <v>0.01</v>
      </c>
      <c r="AE58" s="291">
        <v>6.0999999999999997E-4</v>
      </c>
      <c r="AF58" s="292" t="s">
        <v>92</v>
      </c>
      <c r="AG58" s="283">
        <v>0.03</v>
      </c>
      <c r="AH58" s="283">
        <v>0.03</v>
      </c>
      <c r="AI58" s="292" t="s">
        <v>92</v>
      </c>
      <c r="AJ58" s="283">
        <v>0.69</v>
      </c>
      <c r="AK58" s="291">
        <v>2.1199999999999999E-3</v>
      </c>
      <c r="AL58" s="291">
        <v>0.02</v>
      </c>
      <c r="AM58" s="290" t="s">
        <v>65</v>
      </c>
      <c r="AN58" s="292" t="s">
        <v>61</v>
      </c>
      <c r="AO58" s="283">
        <v>7.0000000000000007E-2</v>
      </c>
      <c r="AP58" s="292" t="s">
        <v>122</v>
      </c>
      <c r="AQ58" s="290" t="s">
        <v>65</v>
      </c>
      <c r="AR58" s="292" t="s">
        <v>92</v>
      </c>
      <c r="AS58" s="292" t="s">
        <v>64</v>
      </c>
      <c r="AT58" s="283">
        <v>0.25</v>
      </c>
      <c r="AU58" s="283">
        <v>0.06</v>
      </c>
      <c r="AV58" s="292" t="s">
        <v>61</v>
      </c>
      <c r="AW58" s="283">
        <v>0.11</v>
      </c>
      <c r="AX58" s="291">
        <v>1.31E-3</v>
      </c>
      <c r="AY58" s="283">
        <v>0.1</v>
      </c>
      <c r="AZ58" s="291">
        <v>0.02</v>
      </c>
      <c r="BA58" s="283">
        <v>1.05</v>
      </c>
      <c r="BB58" s="283">
        <v>0.26</v>
      </c>
      <c r="BC58" s="283">
        <v>0.31</v>
      </c>
      <c r="BD58" s="290" t="s">
        <v>65</v>
      </c>
      <c r="BE58" s="290" t="s">
        <v>65</v>
      </c>
      <c r="BF58" s="290" t="s">
        <v>65</v>
      </c>
      <c r="BG58" s="283">
        <v>0.56000000000000005</v>
      </c>
      <c r="BH58" s="283">
        <v>0.16</v>
      </c>
      <c r="BI58" s="283">
        <v>0.04</v>
      </c>
      <c r="BJ58" s="291">
        <v>0.01</v>
      </c>
      <c r="BK58" s="283">
        <v>0.03</v>
      </c>
      <c r="BL58" s="291">
        <v>1.2099999999999999E-3</v>
      </c>
      <c r="BM58" s="291">
        <v>1.5299999999999999E-3</v>
      </c>
      <c r="BN58" s="292" t="s">
        <v>64</v>
      </c>
      <c r="BO58" s="292" t="s">
        <v>64</v>
      </c>
      <c r="BP58" s="292" t="s">
        <v>64</v>
      </c>
      <c r="BQ58" s="291">
        <v>0.02</v>
      </c>
      <c r="BR58" s="283">
        <v>0.03</v>
      </c>
      <c r="BS58" s="292" t="s">
        <v>74</v>
      </c>
      <c r="BT58" s="292" t="s">
        <v>74</v>
      </c>
      <c r="BU58" s="292" t="s">
        <v>61</v>
      </c>
      <c r="BV58" s="291">
        <v>6.7000000000000002E-3</v>
      </c>
      <c r="BW58" s="291">
        <v>0.01</v>
      </c>
      <c r="BX58" s="291">
        <v>0.02</v>
      </c>
      <c r="BY58" s="291">
        <v>4.1999999999999997E-3</v>
      </c>
      <c r="BZ58" s="283">
        <v>7.0000000000000007E-2</v>
      </c>
      <c r="CA58" s="283">
        <v>0.56000000000000005</v>
      </c>
      <c r="CB58" s="292" t="s">
        <v>74</v>
      </c>
      <c r="CC58" s="292" t="s">
        <v>64</v>
      </c>
      <c r="CD58" s="291">
        <v>5.1999999999999995E-4</v>
      </c>
      <c r="CE58" s="291">
        <v>9.2000000000000003E-4</v>
      </c>
      <c r="CF58" s="292" t="s">
        <v>64</v>
      </c>
      <c r="CG58" s="291">
        <v>5.8999999999999999E-3</v>
      </c>
      <c r="CH58" s="291">
        <v>0.01</v>
      </c>
      <c r="CI58" s="283">
        <v>0.2</v>
      </c>
      <c r="CJ58" s="283">
        <v>0.05</v>
      </c>
      <c r="CK58" s="291">
        <v>9.2000000000000003E-4</v>
      </c>
      <c r="CL58" s="283">
        <v>0.05</v>
      </c>
      <c r="CM58" s="281" t="s">
        <v>33</v>
      </c>
      <c r="CN58" s="191">
        <v>2.33E-3</v>
      </c>
      <c r="CO58" s="192" t="s">
        <v>68</v>
      </c>
      <c r="CP58" s="191">
        <v>1.6999999999999999E-3</v>
      </c>
      <c r="CQ58" s="192" t="s">
        <v>74</v>
      </c>
      <c r="CR58" s="191">
        <v>1.3799999999999999E-3</v>
      </c>
      <c r="CS58" s="191">
        <v>1.4300000000000001E-3</v>
      </c>
      <c r="CT58" s="191">
        <v>1.41E-3</v>
      </c>
      <c r="CU58" s="191">
        <v>1.3699999999999999E-3</v>
      </c>
      <c r="CV58" s="191">
        <v>1.8799999999999999E-3</v>
      </c>
      <c r="CW58" s="191">
        <v>1.73E-3</v>
      </c>
      <c r="CX58" s="192" t="s">
        <v>68</v>
      </c>
      <c r="CY58" s="192" t="s">
        <v>68</v>
      </c>
      <c r="CZ58" s="192" t="s">
        <v>68</v>
      </c>
      <c r="DA58" s="192" t="s">
        <v>68</v>
      </c>
      <c r="DB58" s="192" t="s">
        <v>68</v>
      </c>
      <c r="DC58" s="192" t="s">
        <v>68</v>
      </c>
      <c r="DD58" s="192" t="s">
        <v>75</v>
      </c>
      <c r="DE58" s="191">
        <v>7.7999999999999999E-4</v>
      </c>
      <c r="DF58" s="191">
        <v>2.2000000000000001E-3</v>
      </c>
      <c r="DG58" s="192" t="s">
        <v>75</v>
      </c>
      <c r="DH58" s="192" t="s">
        <v>1207</v>
      </c>
      <c r="DI58" s="192" t="s">
        <v>1207</v>
      </c>
      <c r="DJ58" s="192" t="s">
        <v>74</v>
      </c>
      <c r="DK58" s="192" t="s">
        <v>1207</v>
      </c>
      <c r="DL58" s="192" t="s">
        <v>1207</v>
      </c>
      <c r="DM58" s="192" t="s">
        <v>1207</v>
      </c>
      <c r="DN58" s="192" t="s">
        <v>1207</v>
      </c>
      <c r="DO58" s="192" t="s">
        <v>1207</v>
      </c>
      <c r="DP58" s="192" t="s">
        <v>1207</v>
      </c>
      <c r="DQ58" s="192" t="s">
        <v>1207</v>
      </c>
      <c r="DR58" s="192" t="s">
        <v>1207</v>
      </c>
      <c r="DS58" s="192" t="s">
        <v>1207</v>
      </c>
      <c r="DT58" s="192" t="s">
        <v>1207</v>
      </c>
      <c r="DU58" s="192" t="s">
        <v>125</v>
      </c>
      <c r="DV58" s="191">
        <v>2.34E-4</v>
      </c>
      <c r="DW58" s="192" t="s">
        <v>1207</v>
      </c>
      <c r="DX58" s="192" t="s">
        <v>1207</v>
      </c>
      <c r="DY58" s="192" t="s">
        <v>1207</v>
      </c>
      <c r="DZ58" s="192" t="s">
        <v>1207</v>
      </c>
      <c r="EA58" s="192" t="s">
        <v>1207</v>
      </c>
      <c r="EB58" s="192" t="s">
        <v>1207</v>
      </c>
      <c r="EC58" s="192" t="s">
        <v>1207</v>
      </c>
      <c r="ED58" s="192" t="s">
        <v>1207</v>
      </c>
      <c r="EE58" s="192" t="s">
        <v>129</v>
      </c>
      <c r="EF58" s="192" t="s">
        <v>1207</v>
      </c>
      <c r="EG58" s="191">
        <v>7.8299999999999995E-4</v>
      </c>
      <c r="EH58" s="192" t="s">
        <v>1207</v>
      </c>
      <c r="EI58" s="191">
        <v>3.4099999999999999E-4</v>
      </c>
      <c r="EJ58" s="192" t="s">
        <v>1207</v>
      </c>
      <c r="EK58" s="192" t="s">
        <v>1207</v>
      </c>
      <c r="EL58" s="192" t="s">
        <v>68</v>
      </c>
      <c r="EM58" s="192" t="s">
        <v>68</v>
      </c>
      <c r="EN58" s="192" t="s">
        <v>1207</v>
      </c>
      <c r="EO58" s="192" t="s">
        <v>1207</v>
      </c>
      <c r="EP58" s="192" t="s">
        <v>1207</v>
      </c>
      <c r="EQ58" s="192" t="s">
        <v>1207</v>
      </c>
      <c r="ER58" s="191">
        <v>3.2599999999999999E-3</v>
      </c>
      <c r="ES58" s="192" t="s">
        <v>1207</v>
      </c>
      <c r="ET58" s="192" t="s">
        <v>1207</v>
      </c>
      <c r="EU58" s="192" t="s">
        <v>1207</v>
      </c>
      <c r="EV58" s="192" t="s">
        <v>1207</v>
      </c>
      <c r="EW58" s="192" t="s">
        <v>1207</v>
      </c>
      <c r="EX58" s="192" t="s">
        <v>1207</v>
      </c>
      <c r="EY58" s="192" t="s">
        <v>1207</v>
      </c>
      <c r="EZ58" s="192" t="s">
        <v>1207</v>
      </c>
      <c r="FA58" s="192" t="s">
        <v>1207</v>
      </c>
      <c r="FB58" s="192" t="s">
        <v>1207</v>
      </c>
      <c r="FC58" s="192" t="s">
        <v>1207</v>
      </c>
      <c r="FD58" s="192" t="s">
        <v>1207</v>
      </c>
      <c r="FE58" s="192" t="s">
        <v>1207</v>
      </c>
      <c r="FF58" s="192" t="s">
        <v>1207</v>
      </c>
      <c r="FG58" s="191">
        <v>1.9000000000000001E-4</v>
      </c>
      <c r="FH58" s="192" t="s">
        <v>1207</v>
      </c>
      <c r="FI58" s="192" t="s">
        <v>1207</v>
      </c>
      <c r="FJ58" s="192" t="s">
        <v>1207</v>
      </c>
      <c r="FK58" s="191">
        <v>8.5000000000000006E-5</v>
      </c>
      <c r="FL58" s="192" t="s">
        <v>1207</v>
      </c>
      <c r="FM58" s="192" t="s">
        <v>1207</v>
      </c>
      <c r="FN58" s="192" t="s">
        <v>1207</v>
      </c>
      <c r="FO58" s="192" t="s">
        <v>87</v>
      </c>
      <c r="FP58" s="192" t="s">
        <v>1207</v>
      </c>
      <c r="FQ58" s="192" t="s">
        <v>1207</v>
      </c>
      <c r="FR58" s="192" t="s">
        <v>1207</v>
      </c>
      <c r="FS58" s="192" t="s">
        <v>87</v>
      </c>
      <c r="FT58" s="192" t="s">
        <v>1207</v>
      </c>
      <c r="FU58" s="192" t="s">
        <v>87</v>
      </c>
      <c r="FV58" s="192" t="s">
        <v>1207</v>
      </c>
      <c r="FW58" s="192" t="s">
        <v>1207</v>
      </c>
      <c r="FX58" s="192" t="s">
        <v>87</v>
      </c>
      <c r="FY58" s="192" t="s">
        <v>75</v>
      </c>
      <c r="FZ58" s="192" t="s">
        <v>1207</v>
      </c>
      <c r="GA58" s="192" t="s">
        <v>1207</v>
      </c>
      <c r="GB58" s="191">
        <v>6.0999999999999997E-4</v>
      </c>
      <c r="GC58" s="191">
        <v>6.0999999999999997E-4</v>
      </c>
      <c r="GD58" s="192" t="s">
        <v>1207</v>
      </c>
      <c r="GE58" s="191">
        <v>1.33E-3</v>
      </c>
      <c r="GF58" s="192" t="s">
        <v>1207</v>
      </c>
      <c r="GG58" s="192" t="s">
        <v>1207</v>
      </c>
      <c r="GH58" s="192" t="s">
        <v>1207</v>
      </c>
      <c r="GI58" s="192" t="s">
        <v>1207</v>
      </c>
      <c r="GJ58" s="192" t="s">
        <v>1207</v>
      </c>
      <c r="GK58" s="191">
        <v>1.5399999999999999E-3</v>
      </c>
      <c r="GL58" s="192" t="s">
        <v>1207</v>
      </c>
      <c r="GM58" s="192" t="s">
        <v>64</v>
      </c>
      <c r="GN58" s="192" t="s">
        <v>1207</v>
      </c>
      <c r="GO58" s="192" t="s">
        <v>1207</v>
      </c>
      <c r="GP58" s="191">
        <v>5.6600000000000001E-3</v>
      </c>
      <c r="GQ58" s="192" t="s">
        <v>1207</v>
      </c>
      <c r="GR58" s="191">
        <v>4.3300000000000001E-4</v>
      </c>
      <c r="GS58" s="192" t="s">
        <v>1207</v>
      </c>
      <c r="GT58" s="191">
        <v>9.7900000000000005E-4</v>
      </c>
      <c r="GU58" s="192" t="s">
        <v>1207</v>
      </c>
      <c r="GV58" s="192" t="s">
        <v>1207</v>
      </c>
      <c r="GW58" s="192" t="s">
        <v>75</v>
      </c>
      <c r="GX58" s="192" t="s">
        <v>1207</v>
      </c>
      <c r="GY58" s="192" t="s">
        <v>1207</v>
      </c>
      <c r="GZ58" s="191">
        <v>1.4999999999999999E-4</v>
      </c>
      <c r="HA58" s="192" t="s">
        <v>1207</v>
      </c>
      <c r="HB58" s="192" t="s">
        <v>129</v>
      </c>
      <c r="HC58" s="192" t="s">
        <v>1207</v>
      </c>
      <c r="HD58" s="192" t="s">
        <v>125</v>
      </c>
      <c r="HE58" s="192" t="s">
        <v>1207</v>
      </c>
      <c r="HF58" s="192" t="s">
        <v>87</v>
      </c>
      <c r="HG58" s="192" t="s">
        <v>1207</v>
      </c>
      <c r="HH58" s="192" t="s">
        <v>1207</v>
      </c>
      <c r="HI58" s="192" t="s">
        <v>1207</v>
      </c>
      <c r="HJ58" s="192" t="s">
        <v>65</v>
      </c>
      <c r="HK58" s="192" t="s">
        <v>1207</v>
      </c>
      <c r="HL58" s="191">
        <v>1.8699999999999999E-3</v>
      </c>
      <c r="HM58" s="192" t="s">
        <v>1207</v>
      </c>
      <c r="HN58" s="192" t="s">
        <v>1207</v>
      </c>
      <c r="HO58" s="192" t="s">
        <v>1207</v>
      </c>
      <c r="HP58" s="192" t="s">
        <v>1207</v>
      </c>
      <c r="HQ58" s="191">
        <v>6.6600000000000003E-4</v>
      </c>
      <c r="HR58" s="192" t="s">
        <v>1207</v>
      </c>
      <c r="HS58" s="192" t="s">
        <v>75</v>
      </c>
      <c r="HT58" s="192" t="s">
        <v>1207</v>
      </c>
      <c r="HU58" s="192" t="s">
        <v>68</v>
      </c>
      <c r="HV58" s="192" t="s">
        <v>1207</v>
      </c>
      <c r="HW58" s="192" t="s">
        <v>64</v>
      </c>
      <c r="HX58" s="192" t="s">
        <v>125</v>
      </c>
      <c r="HY58" s="192" t="s">
        <v>1207</v>
      </c>
      <c r="HZ58" s="192" t="s">
        <v>1207</v>
      </c>
      <c r="IA58" s="191">
        <v>3.19E-4</v>
      </c>
      <c r="IB58" s="192" t="s">
        <v>122</v>
      </c>
      <c r="IC58" s="192" t="s">
        <v>1207</v>
      </c>
      <c r="ID58" s="192" t="s">
        <v>1207</v>
      </c>
      <c r="IE58" s="192" t="s">
        <v>356</v>
      </c>
      <c r="IF58" s="192" t="s">
        <v>1207</v>
      </c>
      <c r="IG58" s="192" t="s">
        <v>122</v>
      </c>
      <c r="IH58" s="192" t="s">
        <v>1207</v>
      </c>
      <c r="II58" s="192" t="s">
        <v>64</v>
      </c>
      <c r="IJ58" s="192" t="s">
        <v>1207</v>
      </c>
      <c r="IK58" s="192" t="s">
        <v>1207</v>
      </c>
      <c r="IL58" s="191">
        <v>9.6000000000000002E-4</v>
      </c>
      <c r="IM58" s="192" t="s">
        <v>1207</v>
      </c>
      <c r="IN58" s="191">
        <v>8.4999999999999995E-4</v>
      </c>
      <c r="IO58" s="192" t="s">
        <v>1207</v>
      </c>
      <c r="IP58" s="192" t="s">
        <v>1207</v>
      </c>
      <c r="IQ58" s="191">
        <v>4.2999999999999999E-4</v>
      </c>
      <c r="IR58" s="192" t="s">
        <v>1207</v>
      </c>
      <c r="IS58" s="192" t="s">
        <v>1207</v>
      </c>
      <c r="IT58" s="192" t="s">
        <v>1207</v>
      </c>
      <c r="IU58" s="191">
        <v>4.75E-4</v>
      </c>
      <c r="IV58" s="192" t="s">
        <v>1207</v>
      </c>
      <c r="IW58" s="192" t="s">
        <v>1207</v>
      </c>
      <c r="IX58" s="192" t="s">
        <v>1207</v>
      </c>
      <c r="IY58" s="191">
        <v>1.2999999999999999E-3</v>
      </c>
      <c r="IZ58" s="192" t="s">
        <v>1207</v>
      </c>
      <c r="JA58" s="192" t="s">
        <v>1207</v>
      </c>
      <c r="JB58" s="192" t="s">
        <v>64</v>
      </c>
      <c r="JC58" s="192" t="s">
        <v>75</v>
      </c>
      <c r="JD58" s="192" t="s">
        <v>1207</v>
      </c>
      <c r="JE58" s="192" t="s">
        <v>74</v>
      </c>
      <c r="JF58" s="192" t="s">
        <v>1207</v>
      </c>
      <c r="JG58" s="192" t="s">
        <v>87</v>
      </c>
      <c r="JH58" s="192" t="s">
        <v>1207</v>
      </c>
      <c r="JI58" s="192" t="s">
        <v>65</v>
      </c>
      <c r="JJ58" s="192" t="s">
        <v>1207</v>
      </c>
      <c r="JK58" s="192" t="s">
        <v>65</v>
      </c>
      <c r="JL58" s="192" t="s">
        <v>1207</v>
      </c>
      <c r="JM58" s="192" t="s">
        <v>1207</v>
      </c>
      <c r="JN58" s="192" t="s">
        <v>1207</v>
      </c>
      <c r="JO58" s="192" t="s">
        <v>74</v>
      </c>
      <c r="JP58" s="192" t="s">
        <v>1207</v>
      </c>
      <c r="JQ58" s="192" t="s">
        <v>1207</v>
      </c>
      <c r="JR58" s="192" t="s">
        <v>122</v>
      </c>
      <c r="JS58" s="192" t="s">
        <v>74</v>
      </c>
      <c r="JT58" s="192" t="s">
        <v>1207</v>
      </c>
      <c r="JU58" s="191">
        <v>9.7000000000000005E-4</v>
      </c>
      <c r="JV58" s="192" t="s">
        <v>1207</v>
      </c>
      <c r="JW58" s="192" t="s">
        <v>1207</v>
      </c>
      <c r="JX58" s="192" t="s">
        <v>1207</v>
      </c>
      <c r="JY58" s="192" t="s">
        <v>1207</v>
      </c>
      <c r="JZ58" s="192" t="s">
        <v>87</v>
      </c>
      <c r="KA58" s="192" t="s">
        <v>1207</v>
      </c>
      <c r="KB58" s="192" t="s">
        <v>1207</v>
      </c>
      <c r="KC58" s="192" t="s">
        <v>1207</v>
      </c>
      <c r="KD58" s="191">
        <v>5.1000000000000004E-4</v>
      </c>
      <c r="KE58" s="192" t="s">
        <v>1207</v>
      </c>
      <c r="KF58" s="191">
        <v>8.0099999999999995E-4</v>
      </c>
      <c r="KG58" s="192" t="s">
        <v>1207</v>
      </c>
      <c r="KH58" s="192" t="s">
        <v>1207</v>
      </c>
      <c r="KI58" s="192" t="s">
        <v>87</v>
      </c>
    </row>
    <row r="59" spans="1:295" s="16" customFormat="1" ht="13.9" customHeight="1" x14ac:dyDescent="0.2">
      <c r="A59" s="268" t="s">
        <v>1141</v>
      </c>
      <c r="B59" s="269" t="str">
        <f>VLOOKUP(A59,Units!$B$2:$C$230,2,FALSE)</f>
        <v>mg/L</v>
      </c>
      <c r="C59" s="94" t="s">
        <v>1071</v>
      </c>
      <c r="D59" s="283">
        <v>7.0000000000000007E-2</v>
      </c>
      <c r="E59" s="283">
        <v>1.26</v>
      </c>
      <c r="F59" s="175"/>
      <c r="G59" s="174">
        <f>IF(AND(G9&gt;60,G9&lt;=180),EXP(0.76*LN(G9)+1.06)/1000,0.15)</f>
        <v>0.15</v>
      </c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  <c r="AK59" s="175"/>
      <c r="AL59" s="175"/>
      <c r="AM59" s="175"/>
      <c r="AN59" s="175"/>
      <c r="AO59" s="175"/>
      <c r="AP59" s="175"/>
      <c r="AQ59" s="175"/>
      <c r="AR59" s="175"/>
      <c r="AS59" s="175"/>
      <c r="AT59" s="175"/>
      <c r="AU59" s="175"/>
      <c r="AV59" s="175"/>
      <c r="AW59" s="175"/>
      <c r="AX59" s="175"/>
      <c r="AY59" s="175"/>
      <c r="AZ59" s="175"/>
      <c r="BA59" s="175"/>
      <c r="BB59" s="175"/>
      <c r="BC59" s="175"/>
      <c r="BD59" s="175"/>
      <c r="BE59" s="175"/>
      <c r="BF59" s="175"/>
      <c r="BG59" s="175"/>
      <c r="BH59" s="175"/>
      <c r="BI59" s="175"/>
      <c r="BJ59" s="175"/>
      <c r="BK59" s="175"/>
      <c r="BL59" s="175"/>
      <c r="BM59" s="175"/>
      <c r="BN59" s="175"/>
      <c r="BO59" s="175"/>
      <c r="BP59" s="175"/>
      <c r="BQ59" s="175"/>
      <c r="BR59" s="175"/>
      <c r="BS59" s="175"/>
      <c r="BT59" s="175"/>
      <c r="BU59" s="175"/>
      <c r="BV59" s="175"/>
      <c r="BW59" s="175"/>
      <c r="BX59" s="175"/>
      <c r="BY59" s="175"/>
      <c r="BZ59" s="175"/>
      <c r="CA59" s="175"/>
      <c r="CB59" s="175"/>
      <c r="CC59" s="175"/>
      <c r="CD59" s="175"/>
      <c r="CE59" s="175"/>
      <c r="CF59" s="175"/>
      <c r="CG59" s="175"/>
      <c r="CH59" s="175"/>
      <c r="CI59" s="175"/>
      <c r="CJ59" s="175"/>
      <c r="CK59" s="175"/>
      <c r="CL59" s="175"/>
      <c r="CM59" s="281" t="s">
        <v>34</v>
      </c>
      <c r="CN59" s="191">
        <v>0.14399999999999999</v>
      </c>
      <c r="CO59" s="191">
        <v>9.5100000000000004E-2</v>
      </c>
      <c r="CP59" s="191">
        <v>1.1100000000000001</v>
      </c>
      <c r="CQ59" s="191">
        <v>1.63</v>
      </c>
      <c r="CR59" s="191">
        <v>6.1499999999999999E-2</v>
      </c>
      <c r="CS59" s="191">
        <v>7.1300000000000002E-2</v>
      </c>
      <c r="CT59" s="192" t="s">
        <v>75</v>
      </c>
      <c r="CU59" s="192" t="s">
        <v>75</v>
      </c>
      <c r="CV59" s="191">
        <v>0.109</v>
      </c>
      <c r="CW59" s="191">
        <v>0.122</v>
      </c>
      <c r="CX59" s="191">
        <v>0.161</v>
      </c>
      <c r="CY59" s="191">
        <v>0.16500000000000001</v>
      </c>
      <c r="CZ59" s="191">
        <v>0.16500000000000001</v>
      </c>
      <c r="DA59" s="191">
        <v>0.159</v>
      </c>
      <c r="DB59" s="191">
        <v>0.159</v>
      </c>
      <c r="DC59" s="191">
        <v>0.158</v>
      </c>
      <c r="DD59" s="191">
        <v>0.96599999999999997</v>
      </c>
      <c r="DE59" s="191">
        <v>0.28000000000000003</v>
      </c>
      <c r="DF59" s="191">
        <v>0.35399999999999998</v>
      </c>
      <c r="DG59" s="191">
        <v>0.27100000000000002</v>
      </c>
      <c r="DH59" s="192" t="s">
        <v>1207</v>
      </c>
      <c r="DI59" s="192" t="s">
        <v>1207</v>
      </c>
      <c r="DJ59" s="191">
        <v>2.13</v>
      </c>
      <c r="DK59" s="192" t="s">
        <v>1207</v>
      </c>
      <c r="DL59" s="192" t="s">
        <v>1207</v>
      </c>
      <c r="DM59" s="192" t="s">
        <v>1207</v>
      </c>
      <c r="DN59" s="192" t="s">
        <v>1207</v>
      </c>
      <c r="DO59" s="192" t="s">
        <v>1207</v>
      </c>
      <c r="DP59" s="192" t="s">
        <v>1207</v>
      </c>
      <c r="DQ59" s="192" t="s">
        <v>1207</v>
      </c>
      <c r="DR59" s="192" t="s">
        <v>1207</v>
      </c>
      <c r="DS59" s="192" t="s">
        <v>1207</v>
      </c>
      <c r="DT59" s="192" t="s">
        <v>1207</v>
      </c>
      <c r="DU59" s="191">
        <v>4.3400000000000001E-2</v>
      </c>
      <c r="DV59" s="191">
        <v>8.8999999999999995E-4</v>
      </c>
      <c r="DW59" s="192" t="s">
        <v>1207</v>
      </c>
      <c r="DX59" s="192" t="s">
        <v>1207</v>
      </c>
      <c r="DY59" s="192" t="s">
        <v>1207</v>
      </c>
      <c r="DZ59" s="192" t="s">
        <v>1207</v>
      </c>
      <c r="EA59" s="192" t="s">
        <v>1207</v>
      </c>
      <c r="EB59" s="192" t="s">
        <v>1207</v>
      </c>
      <c r="EC59" s="192" t="s">
        <v>1207</v>
      </c>
      <c r="ED59" s="192" t="s">
        <v>1207</v>
      </c>
      <c r="EE59" s="191">
        <v>5.6599999999999998E-2</v>
      </c>
      <c r="EF59" s="192" t="s">
        <v>1207</v>
      </c>
      <c r="EG59" s="191">
        <v>7.3299999999999997E-3</v>
      </c>
      <c r="EH59" s="192" t="s">
        <v>1207</v>
      </c>
      <c r="EI59" s="191">
        <v>5.8100000000000001E-3</v>
      </c>
      <c r="EJ59" s="192" t="s">
        <v>1207</v>
      </c>
      <c r="EK59" s="192" t="s">
        <v>1207</v>
      </c>
      <c r="EL59" s="191">
        <v>9.6000000000000002E-2</v>
      </c>
      <c r="EM59" s="191">
        <v>0.14299999999999999</v>
      </c>
      <c r="EN59" s="192" t="s">
        <v>1207</v>
      </c>
      <c r="EO59" s="192" t="s">
        <v>1207</v>
      </c>
      <c r="EP59" s="192" t="s">
        <v>1207</v>
      </c>
      <c r="EQ59" s="192" t="s">
        <v>1207</v>
      </c>
      <c r="ER59" s="191">
        <v>8.9999999999999993E-3</v>
      </c>
      <c r="ES59" s="192" t="s">
        <v>1207</v>
      </c>
      <c r="ET59" s="192" t="s">
        <v>1207</v>
      </c>
      <c r="EU59" s="192" t="s">
        <v>1207</v>
      </c>
      <c r="EV59" s="192" t="s">
        <v>1207</v>
      </c>
      <c r="EW59" s="192" t="s">
        <v>1207</v>
      </c>
      <c r="EX59" s="192" t="s">
        <v>1207</v>
      </c>
      <c r="EY59" s="192" t="s">
        <v>1207</v>
      </c>
      <c r="EZ59" s="192" t="s">
        <v>1207</v>
      </c>
      <c r="FA59" s="192" t="s">
        <v>1207</v>
      </c>
      <c r="FB59" s="192" t="s">
        <v>1207</v>
      </c>
      <c r="FC59" s="192" t="s">
        <v>1207</v>
      </c>
      <c r="FD59" s="192" t="s">
        <v>1207</v>
      </c>
      <c r="FE59" s="192" t="s">
        <v>1207</v>
      </c>
      <c r="FF59" s="192" t="s">
        <v>1207</v>
      </c>
      <c r="FG59" s="191">
        <v>8.1000000000000003E-2</v>
      </c>
      <c r="FH59" s="192" t="s">
        <v>1207</v>
      </c>
      <c r="FI59" s="192" t="s">
        <v>1207</v>
      </c>
      <c r="FJ59" s="192" t="s">
        <v>1207</v>
      </c>
      <c r="FK59" s="191">
        <v>8.8999999999999999E-3</v>
      </c>
      <c r="FL59" s="192" t="s">
        <v>1207</v>
      </c>
      <c r="FM59" s="192" t="s">
        <v>1207</v>
      </c>
      <c r="FN59" s="192" t="s">
        <v>1207</v>
      </c>
      <c r="FO59" s="191">
        <v>1.56</v>
      </c>
      <c r="FP59" s="192" t="s">
        <v>1207</v>
      </c>
      <c r="FQ59" s="192" t="s">
        <v>1207</v>
      </c>
      <c r="FR59" s="192" t="s">
        <v>1207</v>
      </c>
      <c r="FS59" s="191">
        <v>1.59</v>
      </c>
      <c r="FT59" s="192" t="s">
        <v>1207</v>
      </c>
      <c r="FU59" s="191">
        <v>1.36</v>
      </c>
      <c r="FV59" s="192" t="s">
        <v>1207</v>
      </c>
      <c r="FW59" s="192" t="s">
        <v>1207</v>
      </c>
      <c r="FX59" s="191">
        <v>1.31</v>
      </c>
      <c r="FY59" s="191">
        <v>0.41699999999999998</v>
      </c>
      <c r="FZ59" s="192" t="s">
        <v>1207</v>
      </c>
      <c r="GA59" s="192" t="s">
        <v>1207</v>
      </c>
      <c r="GB59" s="191">
        <v>1.1999999999999999E-3</v>
      </c>
      <c r="GC59" s="191">
        <v>1.1999999999999999E-3</v>
      </c>
      <c r="GD59" s="192" t="s">
        <v>1207</v>
      </c>
      <c r="GE59" s="191">
        <v>2.1700000000000001E-3</v>
      </c>
      <c r="GF59" s="192" t="s">
        <v>1207</v>
      </c>
      <c r="GG59" s="192" t="s">
        <v>1207</v>
      </c>
      <c r="GH59" s="192" t="s">
        <v>1207</v>
      </c>
      <c r="GI59" s="192" t="s">
        <v>1207</v>
      </c>
      <c r="GJ59" s="192" t="s">
        <v>1207</v>
      </c>
      <c r="GK59" s="191">
        <v>1.3899999999999999E-2</v>
      </c>
      <c r="GL59" s="192" t="s">
        <v>1207</v>
      </c>
      <c r="GM59" s="191">
        <v>0.106</v>
      </c>
      <c r="GN59" s="192" t="s">
        <v>1207</v>
      </c>
      <c r="GO59" s="192" t="s">
        <v>1207</v>
      </c>
      <c r="GP59" s="191">
        <v>9.1E-4</v>
      </c>
      <c r="GQ59" s="192" t="s">
        <v>1207</v>
      </c>
      <c r="GR59" s="191">
        <v>9.5200000000000007E-3</v>
      </c>
      <c r="GS59" s="192" t="s">
        <v>1207</v>
      </c>
      <c r="GT59" s="191">
        <v>5.1999999999999995E-4</v>
      </c>
      <c r="GU59" s="192" t="s">
        <v>1207</v>
      </c>
      <c r="GV59" s="192" t="s">
        <v>1207</v>
      </c>
      <c r="GW59" s="191">
        <v>0.30599999999999999</v>
      </c>
      <c r="GX59" s="192" t="s">
        <v>1207</v>
      </c>
      <c r="GY59" s="192" t="s">
        <v>1207</v>
      </c>
      <c r="GZ59" s="191">
        <v>7.4099999999999999E-2</v>
      </c>
      <c r="HA59" s="192" t="s">
        <v>1207</v>
      </c>
      <c r="HB59" s="191">
        <v>8.7999999999999995E-2</v>
      </c>
      <c r="HC59" s="192" t="s">
        <v>1207</v>
      </c>
      <c r="HD59" s="191">
        <v>0.184</v>
      </c>
      <c r="HE59" s="192" t="s">
        <v>1207</v>
      </c>
      <c r="HF59" s="191">
        <v>1.48</v>
      </c>
      <c r="HG59" s="192" t="s">
        <v>1207</v>
      </c>
      <c r="HH59" s="192" t="s">
        <v>1207</v>
      </c>
      <c r="HI59" s="192" t="s">
        <v>1207</v>
      </c>
      <c r="HJ59" s="191">
        <v>14.3</v>
      </c>
      <c r="HK59" s="192" t="s">
        <v>1207</v>
      </c>
      <c r="HL59" s="191">
        <v>0.13200000000000001</v>
      </c>
      <c r="HM59" s="192" t="s">
        <v>1207</v>
      </c>
      <c r="HN59" s="192" t="s">
        <v>1207</v>
      </c>
      <c r="HO59" s="192" t="s">
        <v>1207</v>
      </c>
      <c r="HP59" s="192" t="s">
        <v>1207</v>
      </c>
      <c r="HQ59" s="191">
        <v>8.0000000000000004E-4</v>
      </c>
      <c r="HR59" s="192" t="s">
        <v>1207</v>
      </c>
      <c r="HS59" s="191">
        <v>0.82299999999999995</v>
      </c>
      <c r="HT59" s="192" t="s">
        <v>1207</v>
      </c>
      <c r="HU59" s="191">
        <v>0.34899999999999998</v>
      </c>
      <c r="HV59" s="192" t="s">
        <v>1207</v>
      </c>
      <c r="HW59" s="191">
        <v>0.252</v>
      </c>
      <c r="HX59" s="191">
        <v>4.0500000000000001E-2</v>
      </c>
      <c r="HY59" s="192" t="s">
        <v>1207</v>
      </c>
      <c r="HZ59" s="192" t="s">
        <v>1207</v>
      </c>
      <c r="IA59" s="191">
        <v>4.8399999999999999E-2</v>
      </c>
      <c r="IB59" s="191">
        <v>2.2599999999999998</v>
      </c>
      <c r="IC59" s="192" t="s">
        <v>1207</v>
      </c>
      <c r="ID59" s="192" t="s">
        <v>1207</v>
      </c>
      <c r="IE59" s="191">
        <v>13.5</v>
      </c>
      <c r="IF59" s="192" t="s">
        <v>1207</v>
      </c>
      <c r="IG59" s="191">
        <v>6.6</v>
      </c>
      <c r="IH59" s="192" t="s">
        <v>1207</v>
      </c>
      <c r="II59" s="191">
        <v>0.51800000000000002</v>
      </c>
      <c r="IJ59" s="192" t="s">
        <v>1207</v>
      </c>
      <c r="IK59" s="192" t="s">
        <v>1207</v>
      </c>
      <c r="IL59" s="191">
        <v>0.377</v>
      </c>
      <c r="IM59" s="192" t="s">
        <v>1207</v>
      </c>
      <c r="IN59" s="191">
        <v>0.29099999999999998</v>
      </c>
      <c r="IO59" s="192" t="s">
        <v>1207</v>
      </c>
      <c r="IP59" s="192" t="s">
        <v>1207</v>
      </c>
      <c r="IQ59" s="191">
        <v>2.3699999999999999E-2</v>
      </c>
      <c r="IR59" s="192" t="s">
        <v>1207</v>
      </c>
      <c r="IS59" s="192" t="s">
        <v>1207</v>
      </c>
      <c r="IT59" s="192" t="s">
        <v>1207</v>
      </c>
      <c r="IU59" s="191">
        <v>0.20699999999999999</v>
      </c>
      <c r="IV59" s="192" t="s">
        <v>1207</v>
      </c>
      <c r="IW59" s="192" t="s">
        <v>1207</v>
      </c>
      <c r="IX59" s="192" t="s">
        <v>1207</v>
      </c>
      <c r="IY59" s="191">
        <v>0.126</v>
      </c>
      <c r="IZ59" s="192" t="s">
        <v>1207</v>
      </c>
      <c r="JA59" s="192" t="s">
        <v>1207</v>
      </c>
      <c r="JB59" s="191">
        <v>0.54900000000000004</v>
      </c>
      <c r="JC59" s="191">
        <v>0.85</v>
      </c>
      <c r="JD59" s="192" t="s">
        <v>1207</v>
      </c>
      <c r="JE59" s="191">
        <v>2.75</v>
      </c>
      <c r="JF59" s="192" t="s">
        <v>1207</v>
      </c>
      <c r="JG59" s="191">
        <v>4.75</v>
      </c>
      <c r="JH59" s="192" t="s">
        <v>1207</v>
      </c>
      <c r="JI59" s="191">
        <v>16.100000000000001</v>
      </c>
      <c r="JJ59" s="192" t="s">
        <v>1207</v>
      </c>
      <c r="JK59" s="191">
        <v>15.9</v>
      </c>
      <c r="JL59" s="192" t="s">
        <v>1207</v>
      </c>
      <c r="JM59" s="192" t="s">
        <v>1207</v>
      </c>
      <c r="JN59" s="192" t="s">
        <v>1207</v>
      </c>
      <c r="JO59" s="191">
        <v>2.2400000000000002</v>
      </c>
      <c r="JP59" s="192" t="s">
        <v>1207</v>
      </c>
      <c r="JQ59" s="192" t="s">
        <v>1207</v>
      </c>
      <c r="JR59" s="191">
        <v>4.38</v>
      </c>
      <c r="JS59" s="191">
        <v>1.8</v>
      </c>
      <c r="JT59" s="192" t="s">
        <v>1207</v>
      </c>
      <c r="JU59" s="191">
        <v>5.5999999999999999E-3</v>
      </c>
      <c r="JV59" s="192" t="s">
        <v>1207</v>
      </c>
      <c r="JW59" s="192" t="s">
        <v>1207</v>
      </c>
      <c r="JX59" s="192" t="s">
        <v>1207</v>
      </c>
      <c r="JY59" s="192" t="s">
        <v>1207</v>
      </c>
      <c r="JZ59" s="191">
        <v>0.88900000000000001</v>
      </c>
      <c r="KA59" s="192" t="s">
        <v>1207</v>
      </c>
      <c r="KB59" s="192" t="s">
        <v>1207</v>
      </c>
      <c r="KC59" s="192" t="s">
        <v>1207</v>
      </c>
      <c r="KD59" s="191">
        <v>9.2000000000000003E-4</v>
      </c>
      <c r="KE59" s="192" t="s">
        <v>1207</v>
      </c>
      <c r="KF59" s="192" t="s">
        <v>64</v>
      </c>
      <c r="KG59" s="192" t="s">
        <v>1207</v>
      </c>
      <c r="KH59" s="192" t="s">
        <v>1207</v>
      </c>
      <c r="KI59" s="191">
        <v>2.37</v>
      </c>
    </row>
    <row r="60" spans="1:295" s="16" customFormat="1" ht="12" hidden="1" x14ac:dyDescent="0.2">
      <c r="A60" s="11" t="s">
        <v>1042</v>
      </c>
      <c r="B60" s="173"/>
      <c r="C60" s="79"/>
      <c r="D60" s="174">
        <f>IF(AND(D10&gt;60,D10&lt;=180),EXP(0.76*LN(D10)+1.06)/1000,0.15)</f>
        <v>0.15</v>
      </c>
      <c r="E60" s="174">
        <f>IF(AND(E10&gt;60,E10&lt;=180),EXP(0.76*LN(E10)+1.06)/1000,0.15)</f>
        <v>0.15</v>
      </c>
      <c r="F60" s="290" t="s">
        <v>124</v>
      </c>
      <c r="G60" s="290" t="s">
        <v>72</v>
      </c>
      <c r="H60" s="290" t="s">
        <v>72</v>
      </c>
      <c r="I60" s="290" t="s">
        <v>124</v>
      </c>
      <c r="J60" s="290" t="s">
        <v>72</v>
      </c>
      <c r="K60" s="290" t="s">
        <v>72</v>
      </c>
      <c r="L60" s="290" t="s">
        <v>72</v>
      </c>
      <c r="M60" s="292" t="s">
        <v>61</v>
      </c>
      <c r="N60" s="290" t="s">
        <v>72</v>
      </c>
      <c r="O60" s="290" t="s">
        <v>72</v>
      </c>
      <c r="P60" s="290" t="s">
        <v>72</v>
      </c>
      <c r="Q60" s="290" t="s">
        <v>72</v>
      </c>
      <c r="R60" s="290" t="s">
        <v>72</v>
      </c>
      <c r="S60" s="290" t="s">
        <v>72</v>
      </c>
      <c r="T60" s="290" t="s">
        <v>72</v>
      </c>
      <c r="U60" s="290" t="s">
        <v>72</v>
      </c>
      <c r="V60" s="290" t="s">
        <v>72</v>
      </c>
      <c r="W60" s="290" t="s">
        <v>72</v>
      </c>
      <c r="X60" s="290" t="s">
        <v>72</v>
      </c>
      <c r="Y60" s="290" t="s">
        <v>72</v>
      </c>
      <c r="Z60" s="290" t="s">
        <v>72</v>
      </c>
      <c r="AA60" s="290" t="s">
        <v>72</v>
      </c>
      <c r="AB60" s="290" t="s">
        <v>586</v>
      </c>
      <c r="AC60" s="290" t="s">
        <v>586</v>
      </c>
      <c r="AD60" s="290" t="s">
        <v>72</v>
      </c>
      <c r="AE60" s="290" t="s">
        <v>72</v>
      </c>
      <c r="AF60" s="290" t="s">
        <v>718</v>
      </c>
      <c r="AG60" s="290" t="s">
        <v>586</v>
      </c>
      <c r="AH60" s="290" t="s">
        <v>586</v>
      </c>
      <c r="AI60" s="290" t="s">
        <v>718</v>
      </c>
      <c r="AJ60" s="290" t="s">
        <v>72</v>
      </c>
      <c r="AK60" s="290" t="s">
        <v>72</v>
      </c>
      <c r="AL60" s="290" t="s">
        <v>72</v>
      </c>
      <c r="AM60" s="290" t="s">
        <v>704</v>
      </c>
      <c r="AN60" s="292" t="s">
        <v>61</v>
      </c>
      <c r="AO60" s="290" t="s">
        <v>72</v>
      </c>
      <c r="AP60" s="290" t="s">
        <v>586</v>
      </c>
      <c r="AQ60" s="290" t="s">
        <v>704</v>
      </c>
      <c r="AR60" s="290" t="s">
        <v>718</v>
      </c>
      <c r="AS60" s="290" t="s">
        <v>72</v>
      </c>
      <c r="AT60" s="290" t="s">
        <v>72</v>
      </c>
      <c r="AU60" s="290" t="s">
        <v>586</v>
      </c>
      <c r="AV60" s="292" t="s">
        <v>61</v>
      </c>
      <c r="AW60" s="290" t="s">
        <v>72</v>
      </c>
      <c r="AX60" s="290" t="s">
        <v>72</v>
      </c>
      <c r="AY60" s="290" t="s">
        <v>124</v>
      </c>
      <c r="AZ60" s="290" t="s">
        <v>586</v>
      </c>
      <c r="BA60" s="290" t="s">
        <v>72</v>
      </c>
      <c r="BB60" s="290" t="s">
        <v>72</v>
      </c>
      <c r="BC60" s="290" t="s">
        <v>586</v>
      </c>
      <c r="BD60" s="290" t="s">
        <v>704</v>
      </c>
      <c r="BE60" s="290" t="s">
        <v>704</v>
      </c>
      <c r="BF60" s="290" t="s">
        <v>704</v>
      </c>
      <c r="BG60" s="290" t="s">
        <v>124</v>
      </c>
      <c r="BH60" s="290" t="s">
        <v>72</v>
      </c>
      <c r="BI60" s="290" t="s">
        <v>72</v>
      </c>
      <c r="BJ60" s="290" t="s">
        <v>72</v>
      </c>
      <c r="BK60" s="290" t="s">
        <v>72</v>
      </c>
      <c r="BL60" s="290" t="s">
        <v>72</v>
      </c>
      <c r="BM60" s="290" t="s">
        <v>72</v>
      </c>
      <c r="BN60" s="290" t="s">
        <v>72</v>
      </c>
      <c r="BO60" s="290" t="s">
        <v>72</v>
      </c>
      <c r="BP60" s="290" t="s">
        <v>72</v>
      </c>
      <c r="BQ60" s="290" t="s">
        <v>72</v>
      </c>
      <c r="BR60" s="290" t="s">
        <v>72</v>
      </c>
      <c r="BS60" s="290" t="s">
        <v>72</v>
      </c>
      <c r="BT60" s="290" t="s">
        <v>72</v>
      </c>
      <c r="BU60" s="292" t="s">
        <v>61</v>
      </c>
      <c r="BV60" s="290" t="s">
        <v>72</v>
      </c>
      <c r="BW60" s="290" t="s">
        <v>72</v>
      </c>
      <c r="BX60" s="290" t="s">
        <v>72</v>
      </c>
      <c r="BY60" s="290" t="s">
        <v>72</v>
      </c>
      <c r="BZ60" s="290" t="s">
        <v>72</v>
      </c>
      <c r="CA60" s="290" t="s">
        <v>124</v>
      </c>
      <c r="CB60" s="290" t="s">
        <v>72</v>
      </c>
      <c r="CC60" s="290" t="s">
        <v>72</v>
      </c>
      <c r="CD60" s="290" t="s">
        <v>72</v>
      </c>
      <c r="CE60" s="290" t="s">
        <v>72</v>
      </c>
      <c r="CF60" s="290" t="s">
        <v>72</v>
      </c>
      <c r="CG60" s="290" t="s">
        <v>72</v>
      </c>
      <c r="CH60" s="290" t="s">
        <v>72</v>
      </c>
      <c r="CI60" s="290" t="s">
        <v>704</v>
      </c>
      <c r="CJ60" s="290" t="s">
        <v>124</v>
      </c>
      <c r="CK60" s="290" t="s">
        <v>72</v>
      </c>
      <c r="CL60" s="290" t="s">
        <v>124</v>
      </c>
      <c r="CM60" s="298" t="s">
        <v>1042</v>
      </c>
      <c r="CN60" s="174">
        <v>0.15</v>
      </c>
      <c r="CO60" s="174">
        <v>0.15</v>
      </c>
      <c r="CP60" s="174">
        <v>0.15</v>
      </c>
      <c r="CQ60" s="174">
        <v>0.15</v>
      </c>
      <c r="CR60" s="174" t="e">
        <v>#REF!</v>
      </c>
      <c r="CS60" s="174">
        <v>0.15</v>
      </c>
      <c r="CT60" s="174">
        <v>0.15</v>
      </c>
      <c r="CU60" s="174">
        <v>0.15</v>
      </c>
      <c r="CV60" s="174">
        <v>0.15</v>
      </c>
      <c r="CW60" s="174">
        <v>0.15</v>
      </c>
      <c r="CX60" s="174">
        <v>0.15</v>
      </c>
      <c r="CY60" s="174">
        <v>0.15</v>
      </c>
      <c r="CZ60" s="174">
        <v>0.15</v>
      </c>
      <c r="DA60" s="174">
        <v>0.15</v>
      </c>
      <c r="DB60" s="174">
        <v>0.15</v>
      </c>
      <c r="DC60" s="174">
        <v>0.15</v>
      </c>
      <c r="DD60" s="174">
        <v>0.15</v>
      </c>
      <c r="DE60" s="174">
        <v>0.15</v>
      </c>
      <c r="DF60" s="174">
        <v>0.15</v>
      </c>
      <c r="DG60" s="174">
        <v>0.15</v>
      </c>
      <c r="DH60" s="174">
        <v>0.15</v>
      </c>
      <c r="DI60" s="174">
        <v>0.15</v>
      </c>
      <c r="DJ60" s="174">
        <v>0.15</v>
      </c>
      <c r="DK60" s="174">
        <v>0.15</v>
      </c>
      <c r="DL60" s="174">
        <v>0.15</v>
      </c>
      <c r="DM60" s="174">
        <v>0.15</v>
      </c>
      <c r="DN60" s="174">
        <v>0.15</v>
      </c>
      <c r="DO60" s="174">
        <v>0.15</v>
      </c>
      <c r="DP60" s="174">
        <v>0.15</v>
      </c>
      <c r="DQ60" s="174">
        <v>0.15</v>
      </c>
      <c r="DR60" s="174">
        <v>0.15</v>
      </c>
      <c r="DS60" s="174">
        <v>0.15</v>
      </c>
      <c r="DT60" s="174">
        <v>0.15</v>
      </c>
      <c r="DU60" s="174">
        <v>0.15</v>
      </c>
      <c r="DV60" s="174">
        <v>0.15</v>
      </c>
      <c r="DW60" s="174">
        <v>0.15</v>
      </c>
      <c r="DX60" s="174">
        <v>0.15</v>
      </c>
      <c r="DY60" s="174">
        <v>0.15</v>
      </c>
      <c r="DZ60" s="174">
        <v>0.15</v>
      </c>
      <c r="EA60" s="174">
        <v>0.15</v>
      </c>
      <c r="EB60" s="174">
        <v>0.15</v>
      </c>
      <c r="EC60" s="174">
        <v>0.15</v>
      </c>
      <c r="ED60" s="174">
        <v>0.15</v>
      </c>
      <c r="EE60" s="174">
        <v>0.15</v>
      </c>
      <c r="EF60" s="174">
        <v>0.15</v>
      </c>
      <c r="EG60" s="174">
        <v>0.15</v>
      </c>
      <c r="EH60" s="174">
        <v>0.15</v>
      </c>
      <c r="EI60" s="174">
        <v>0.15</v>
      </c>
      <c r="EJ60" s="174">
        <v>0.15</v>
      </c>
      <c r="EK60" s="174">
        <v>0.15</v>
      </c>
      <c r="EL60" s="174">
        <v>0.15</v>
      </c>
      <c r="EM60" s="174">
        <v>0.15</v>
      </c>
      <c r="EN60" s="174">
        <v>0.15</v>
      </c>
      <c r="EO60" s="174">
        <v>0.15</v>
      </c>
      <c r="EP60" s="174">
        <v>0.15</v>
      </c>
      <c r="EQ60" s="174">
        <v>0.15</v>
      </c>
      <c r="ER60" s="174">
        <v>0.15</v>
      </c>
      <c r="ES60" s="174">
        <v>0.15</v>
      </c>
      <c r="ET60" s="174">
        <v>0.15</v>
      </c>
      <c r="EU60" s="174">
        <v>0.15</v>
      </c>
      <c r="EV60" s="174">
        <v>0.15</v>
      </c>
      <c r="EW60" s="174">
        <v>0.15</v>
      </c>
      <c r="EX60" s="174">
        <v>0.15</v>
      </c>
      <c r="EY60" s="174">
        <v>0.15</v>
      </c>
      <c r="EZ60" s="174">
        <v>0.15</v>
      </c>
      <c r="FA60" s="174">
        <v>0.15</v>
      </c>
      <c r="FB60" s="174">
        <v>0.15</v>
      </c>
      <c r="FC60" s="174">
        <v>0.15</v>
      </c>
      <c r="FD60" s="174">
        <v>0.15</v>
      </c>
      <c r="FE60" s="174">
        <v>0.15</v>
      </c>
      <c r="FF60" s="174">
        <v>0.15</v>
      </c>
      <c r="FG60" s="174">
        <v>0.15</v>
      </c>
      <c r="FH60" s="174">
        <v>0.15</v>
      </c>
      <c r="FI60" s="174">
        <v>0.15</v>
      </c>
      <c r="FJ60" s="174">
        <v>0.15</v>
      </c>
      <c r="FK60" s="174">
        <v>0.15</v>
      </c>
      <c r="FL60" s="174">
        <v>0.15</v>
      </c>
      <c r="FM60" s="174">
        <v>0.15</v>
      </c>
      <c r="FN60" s="174">
        <v>0.15</v>
      </c>
      <c r="FO60" s="174">
        <v>0.15</v>
      </c>
      <c r="FP60" s="174">
        <v>0.15</v>
      </c>
      <c r="FQ60" s="174">
        <v>0.15</v>
      </c>
      <c r="FR60" s="174">
        <v>0.15</v>
      </c>
      <c r="FS60" s="174">
        <v>0.15</v>
      </c>
      <c r="FT60" s="174">
        <v>0.15</v>
      </c>
      <c r="FU60" s="174">
        <v>0.15</v>
      </c>
      <c r="FV60" s="174">
        <v>0.15</v>
      </c>
      <c r="FW60" s="174">
        <v>0.15</v>
      </c>
      <c r="FX60" s="174">
        <v>0.15</v>
      </c>
      <c r="FY60" s="174">
        <v>0.15</v>
      </c>
      <c r="FZ60" s="174">
        <v>0.15</v>
      </c>
      <c r="GA60" s="174">
        <v>0.15</v>
      </c>
      <c r="GB60" s="174">
        <v>0.15</v>
      </c>
      <c r="GC60" s="174">
        <v>0.15</v>
      </c>
      <c r="GD60" s="174">
        <v>0.15</v>
      </c>
      <c r="GE60" s="174">
        <v>0.15</v>
      </c>
      <c r="GF60" s="174">
        <v>0.15</v>
      </c>
      <c r="GG60" s="174">
        <v>0.15</v>
      </c>
      <c r="GH60" s="174">
        <v>0.15</v>
      </c>
      <c r="GI60" s="174">
        <v>0.15</v>
      </c>
      <c r="GJ60" s="174">
        <v>0.15</v>
      </c>
      <c r="GK60" s="174">
        <v>0.15</v>
      </c>
      <c r="GL60" s="174">
        <v>0.15</v>
      </c>
      <c r="GM60" s="174">
        <v>0.15</v>
      </c>
      <c r="GN60" s="174">
        <v>0.15</v>
      </c>
      <c r="GO60" s="174">
        <v>0.15</v>
      </c>
      <c r="GP60" s="174">
        <v>0.15</v>
      </c>
      <c r="GQ60" s="174">
        <v>0.15</v>
      </c>
      <c r="GR60" s="174">
        <v>0.15</v>
      </c>
      <c r="GS60" s="174">
        <v>0.15</v>
      </c>
      <c r="GT60" s="174">
        <v>0.15</v>
      </c>
      <c r="GU60" s="174">
        <v>0.15</v>
      </c>
      <c r="GV60" s="174">
        <v>0.15</v>
      </c>
      <c r="GW60" s="174">
        <v>0.15</v>
      </c>
      <c r="GX60" s="174">
        <v>0.15</v>
      </c>
      <c r="GY60" s="174">
        <v>0.15</v>
      </c>
      <c r="GZ60" s="174">
        <v>0.15</v>
      </c>
      <c r="HA60" s="174">
        <v>0.15</v>
      </c>
      <c r="HB60" s="174">
        <v>0.15</v>
      </c>
      <c r="HC60" s="174">
        <v>0.15</v>
      </c>
      <c r="HD60" s="174">
        <v>0.15</v>
      </c>
      <c r="HE60" s="174">
        <v>0.15</v>
      </c>
      <c r="HF60" s="174">
        <v>0.15</v>
      </c>
      <c r="HG60" s="174">
        <v>0.15</v>
      </c>
      <c r="HH60" s="174">
        <v>0.15</v>
      </c>
      <c r="HI60" s="174">
        <v>0.15</v>
      </c>
      <c r="HJ60" s="174">
        <v>0.15</v>
      </c>
      <c r="HK60" s="174">
        <v>0.15</v>
      </c>
      <c r="HL60" s="174">
        <v>0.15</v>
      </c>
      <c r="HM60" s="174">
        <v>0.15</v>
      </c>
      <c r="HN60" s="174">
        <v>0.15</v>
      </c>
      <c r="HO60" s="174">
        <v>0.15</v>
      </c>
      <c r="HP60" s="174">
        <v>0.15</v>
      </c>
      <c r="HQ60" s="174">
        <v>7.9977215257594159E-2</v>
      </c>
      <c r="HR60" s="174">
        <v>0.15</v>
      </c>
      <c r="HS60" s="174">
        <v>0.15</v>
      </c>
      <c r="HT60" s="174">
        <v>0.15</v>
      </c>
      <c r="HU60" s="174">
        <v>0.15</v>
      </c>
      <c r="HV60" s="174">
        <v>0.15</v>
      </c>
      <c r="HW60" s="174">
        <v>0.15</v>
      </c>
      <c r="HX60" s="174">
        <v>0.15</v>
      </c>
      <c r="HY60" s="174">
        <v>0.15</v>
      </c>
      <c r="HZ60" s="174">
        <v>0.15</v>
      </c>
      <c r="IA60" s="174">
        <v>0.15</v>
      </c>
      <c r="IB60" s="174">
        <v>0.15</v>
      </c>
      <c r="IC60" s="174">
        <v>0.15</v>
      </c>
      <c r="ID60" s="174">
        <v>0.15</v>
      </c>
      <c r="IE60" s="174">
        <v>0.15</v>
      </c>
      <c r="IF60" s="174">
        <v>0.15</v>
      </c>
      <c r="IG60" s="174">
        <v>0.15</v>
      </c>
      <c r="IH60" s="174">
        <v>0.15</v>
      </c>
      <c r="II60" s="174">
        <v>0.15</v>
      </c>
      <c r="IJ60" s="174">
        <v>0.15</v>
      </c>
      <c r="IK60" s="174">
        <v>0.15</v>
      </c>
      <c r="IL60" s="174">
        <v>0.15</v>
      </c>
      <c r="IM60" s="174">
        <v>0.15</v>
      </c>
      <c r="IN60" s="174">
        <v>0.15</v>
      </c>
      <c r="IO60" s="174">
        <v>0.15</v>
      </c>
      <c r="IP60" s="174">
        <v>0.15</v>
      </c>
      <c r="IQ60" s="174">
        <v>0.15</v>
      </c>
      <c r="IR60" s="174">
        <v>0.15</v>
      </c>
      <c r="IS60" s="174">
        <v>0.15</v>
      </c>
      <c r="IT60" s="174">
        <v>0.15</v>
      </c>
      <c r="IU60" s="174">
        <v>0.15</v>
      </c>
      <c r="IV60" s="174">
        <v>0.15</v>
      </c>
      <c r="IW60" s="174">
        <v>0.15</v>
      </c>
      <c r="IX60" s="174">
        <v>0.15</v>
      </c>
      <c r="IY60" s="174">
        <v>0.15</v>
      </c>
      <c r="IZ60" s="174">
        <v>0.15</v>
      </c>
      <c r="JA60" s="174">
        <v>0.15</v>
      </c>
      <c r="JB60" s="174">
        <v>0.15</v>
      </c>
      <c r="JC60" s="174">
        <v>0.15</v>
      </c>
      <c r="JD60" s="174">
        <v>0.15</v>
      </c>
      <c r="JE60" s="174">
        <v>0.15</v>
      </c>
      <c r="JF60" s="174">
        <v>0.15</v>
      </c>
      <c r="JG60" s="174">
        <v>0.15</v>
      </c>
      <c r="JH60" s="174">
        <v>0.15</v>
      </c>
      <c r="JI60" s="174">
        <v>0.15</v>
      </c>
      <c r="JJ60" s="174">
        <v>0.15</v>
      </c>
      <c r="JK60" s="174">
        <v>0.15</v>
      </c>
      <c r="JL60" s="174">
        <v>0.15</v>
      </c>
      <c r="JM60" s="174">
        <v>0.15</v>
      </c>
      <c r="JN60" s="174">
        <v>0.15</v>
      </c>
      <c r="JO60" s="174">
        <v>0.15</v>
      </c>
      <c r="JP60" s="174">
        <v>0.15</v>
      </c>
      <c r="JQ60" s="174">
        <v>0.15</v>
      </c>
      <c r="JR60" s="174">
        <v>0.15</v>
      </c>
      <c r="JS60" s="174">
        <v>0.15</v>
      </c>
      <c r="JT60" s="174">
        <v>0.15</v>
      </c>
      <c r="JU60" s="174">
        <v>0.15</v>
      </c>
      <c r="JV60" s="174">
        <v>0.15</v>
      </c>
      <c r="JW60" s="174">
        <v>0.15</v>
      </c>
      <c r="JX60" s="174">
        <v>0.15</v>
      </c>
      <c r="JY60" s="174">
        <v>0.15</v>
      </c>
      <c r="JZ60" s="174">
        <v>0.15</v>
      </c>
      <c r="KA60" s="174">
        <v>0.15</v>
      </c>
      <c r="KB60" s="174">
        <v>0.15</v>
      </c>
      <c r="KC60" s="174">
        <v>0.15</v>
      </c>
      <c r="KD60" s="174">
        <v>0.15</v>
      </c>
      <c r="KE60" s="174">
        <v>0.15</v>
      </c>
      <c r="KF60" s="174">
        <v>0.15</v>
      </c>
      <c r="KG60" s="174">
        <v>0.15</v>
      </c>
      <c r="KH60" s="174">
        <v>0.15</v>
      </c>
      <c r="KI60" s="174">
        <v>0.15</v>
      </c>
    </row>
    <row r="61" spans="1:295" s="16" customFormat="1" ht="14.25" x14ac:dyDescent="0.2">
      <c r="A61" s="268" t="s">
        <v>1122</v>
      </c>
      <c r="B61" s="269" t="str">
        <f>VLOOKUP(A61,Units!$B$2:$C$230,2,FALSE)</f>
        <v>mg/L</v>
      </c>
      <c r="C61" s="94" t="s">
        <v>1044</v>
      </c>
      <c r="D61" s="290" t="s">
        <v>72</v>
      </c>
      <c r="E61" s="290" t="s">
        <v>124</v>
      </c>
      <c r="F61" s="291">
        <v>12.1</v>
      </c>
      <c r="G61" s="291">
        <v>7.3</v>
      </c>
      <c r="H61" s="291">
        <v>3.47</v>
      </c>
      <c r="I61" s="291">
        <v>3.35</v>
      </c>
      <c r="J61" s="291">
        <v>7.45</v>
      </c>
      <c r="K61" s="291">
        <v>7.19</v>
      </c>
      <c r="L61" s="291">
        <v>10.1</v>
      </c>
      <c r="M61" s="292" t="s">
        <v>61</v>
      </c>
      <c r="N61" s="291">
        <v>11.5</v>
      </c>
      <c r="O61" s="291">
        <v>2.4</v>
      </c>
      <c r="P61" s="291">
        <v>2.1800000000000002</v>
      </c>
      <c r="Q61" s="291">
        <v>4.57</v>
      </c>
      <c r="R61" s="291">
        <v>3.78</v>
      </c>
      <c r="S61" s="291">
        <v>2.91</v>
      </c>
      <c r="T61" s="291">
        <v>3.08</v>
      </c>
      <c r="U61" s="291">
        <v>1.22</v>
      </c>
      <c r="V61" s="291">
        <v>1.36</v>
      </c>
      <c r="W61" s="291">
        <v>1.05</v>
      </c>
      <c r="X61" s="291">
        <v>2.33</v>
      </c>
      <c r="Y61" s="291">
        <v>2.5299999999999998</v>
      </c>
      <c r="Z61" s="291">
        <v>1.19</v>
      </c>
      <c r="AA61" s="291">
        <v>1.44</v>
      </c>
      <c r="AB61" s="291">
        <v>25.6</v>
      </c>
      <c r="AC61" s="291">
        <v>25.9</v>
      </c>
      <c r="AD61" s="291">
        <v>5.39</v>
      </c>
      <c r="AE61" s="291">
        <v>3.95</v>
      </c>
      <c r="AF61" s="291">
        <v>12.8</v>
      </c>
      <c r="AG61" s="291">
        <v>9.8000000000000007</v>
      </c>
      <c r="AH61" s="291">
        <v>10.3</v>
      </c>
      <c r="AI61" s="291">
        <v>16</v>
      </c>
      <c r="AJ61" s="291">
        <v>5.97</v>
      </c>
      <c r="AK61" s="291">
        <v>2.83</v>
      </c>
      <c r="AL61" s="291">
        <v>6.49</v>
      </c>
      <c r="AM61" s="291">
        <v>47</v>
      </c>
      <c r="AN61" s="292" t="s">
        <v>61</v>
      </c>
      <c r="AO61" s="291">
        <v>2.16</v>
      </c>
      <c r="AP61" s="291">
        <v>24.5</v>
      </c>
      <c r="AQ61" s="291">
        <v>58.6</v>
      </c>
      <c r="AR61" s="291">
        <v>17.899999999999999</v>
      </c>
      <c r="AS61" s="291">
        <v>2.5</v>
      </c>
      <c r="AT61" s="291">
        <v>4.3600000000000003</v>
      </c>
      <c r="AU61" s="291">
        <v>19.899999999999999</v>
      </c>
      <c r="AV61" s="292" t="s">
        <v>61</v>
      </c>
      <c r="AW61" s="291">
        <v>4.1100000000000003</v>
      </c>
      <c r="AX61" s="291">
        <v>3.32</v>
      </c>
      <c r="AY61" s="291">
        <v>10.9</v>
      </c>
      <c r="AZ61" s="291">
        <v>9.5</v>
      </c>
      <c r="BA61" s="291">
        <v>5.17</v>
      </c>
      <c r="BB61" s="291">
        <v>3.6</v>
      </c>
      <c r="BC61" s="291">
        <v>17.600000000000001</v>
      </c>
      <c r="BD61" s="291">
        <v>59.1</v>
      </c>
      <c r="BE61" s="291">
        <v>59.5</v>
      </c>
      <c r="BF61" s="291">
        <v>60.1</v>
      </c>
      <c r="BG61" s="291">
        <v>7.16</v>
      </c>
      <c r="BH61" s="291">
        <v>5.0199999999999996</v>
      </c>
      <c r="BI61" s="291">
        <v>4.04</v>
      </c>
      <c r="BJ61" s="291">
        <v>1.74</v>
      </c>
      <c r="BK61" s="291">
        <v>2.2000000000000002</v>
      </c>
      <c r="BL61" s="291">
        <v>3.1</v>
      </c>
      <c r="BM61" s="291">
        <v>6.59</v>
      </c>
      <c r="BN61" s="291">
        <v>4.13</v>
      </c>
      <c r="BO61" s="291">
        <v>7.39</v>
      </c>
      <c r="BP61" s="291">
        <v>4.26</v>
      </c>
      <c r="BQ61" s="291">
        <v>4.3600000000000003</v>
      </c>
      <c r="BR61" s="291">
        <v>4.8099999999999996</v>
      </c>
      <c r="BS61" s="291">
        <v>7.92</v>
      </c>
      <c r="BT61" s="291">
        <v>7.62</v>
      </c>
      <c r="BU61" s="292" t="s">
        <v>61</v>
      </c>
      <c r="BV61" s="291">
        <v>7.63</v>
      </c>
      <c r="BW61" s="291">
        <v>7.46</v>
      </c>
      <c r="BX61" s="291">
        <v>8.07</v>
      </c>
      <c r="BY61" s="291">
        <v>4.26</v>
      </c>
      <c r="BZ61" s="291">
        <v>2.2400000000000002</v>
      </c>
      <c r="CA61" s="291">
        <v>7.18</v>
      </c>
      <c r="CB61" s="291">
        <v>7.77</v>
      </c>
      <c r="CC61" s="291">
        <v>1.37</v>
      </c>
      <c r="CD61" s="291">
        <v>1.32</v>
      </c>
      <c r="CE61" s="291">
        <v>1.35</v>
      </c>
      <c r="CF61" s="291">
        <v>2.71</v>
      </c>
      <c r="CG61" s="291">
        <v>5.57</v>
      </c>
      <c r="CH61" s="291">
        <v>6.46</v>
      </c>
      <c r="CI61" s="291">
        <v>13</v>
      </c>
      <c r="CJ61" s="291">
        <v>6.45</v>
      </c>
      <c r="CK61" s="291">
        <v>1.38</v>
      </c>
      <c r="CL61" s="291">
        <v>6.35</v>
      </c>
      <c r="CM61" s="281" t="s">
        <v>41</v>
      </c>
      <c r="CN61" s="192" t="s">
        <v>72</v>
      </c>
      <c r="CO61" s="192" t="s">
        <v>72</v>
      </c>
      <c r="CP61" s="192" t="s">
        <v>124</v>
      </c>
      <c r="CQ61" s="192" t="s">
        <v>124</v>
      </c>
      <c r="CR61" s="192" t="s">
        <v>72</v>
      </c>
      <c r="CS61" s="192" t="s">
        <v>72</v>
      </c>
      <c r="CT61" s="192" t="s">
        <v>72</v>
      </c>
      <c r="CU61" s="192" t="s">
        <v>72</v>
      </c>
      <c r="CV61" s="192" t="s">
        <v>72</v>
      </c>
      <c r="CW61" s="192" t="s">
        <v>124</v>
      </c>
      <c r="CX61" s="192" t="s">
        <v>72</v>
      </c>
      <c r="CY61" s="192" t="s">
        <v>72</v>
      </c>
      <c r="CZ61" s="192" t="s">
        <v>72</v>
      </c>
      <c r="DA61" s="192" t="s">
        <v>72</v>
      </c>
      <c r="DB61" s="192" t="s">
        <v>72</v>
      </c>
      <c r="DC61" s="192" t="s">
        <v>72</v>
      </c>
      <c r="DD61" s="192" t="s">
        <v>124</v>
      </c>
      <c r="DE61" s="192" t="s">
        <v>72</v>
      </c>
      <c r="DF61" s="192" t="s">
        <v>586</v>
      </c>
      <c r="DG61" s="192" t="s">
        <v>72</v>
      </c>
      <c r="DH61" s="192" t="s">
        <v>1207</v>
      </c>
      <c r="DI61" s="192" t="s">
        <v>1207</v>
      </c>
      <c r="DJ61" s="192" t="s">
        <v>90</v>
      </c>
      <c r="DK61" s="192" t="s">
        <v>1207</v>
      </c>
      <c r="DL61" s="192" t="s">
        <v>1207</v>
      </c>
      <c r="DM61" s="192" t="s">
        <v>1207</v>
      </c>
      <c r="DN61" s="192" t="s">
        <v>1207</v>
      </c>
      <c r="DO61" s="192" t="s">
        <v>1207</v>
      </c>
      <c r="DP61" s="192" t="s">
        <v>1207</v>
      </c>
      <c r="DQ61" s="192" t="s">
        <v>1207</v>
      </c>
      <c r="DR61" s="192" t="s">
        <v>1207</v>
      </c>
      <c r="DS61" s="192" t="s">
        <v>1207</v>
      </c>
      <c r="DT61" s="192" t="s">
        <v>1207</v>
      </c>
      <c r="DU61" s="192" t="s">
        <v>72</v>
      </c>
      <c r="DV61" s="192" t="s">
        <v>72</v>
      </c>
      <c r="DW61" s="192" t="s">
        <v>1207</v>
      </c>
      <c r="DX61" s="192" t="s">
        <v>1207</v>
      </c>
      <c r="DY61" s="192" t="s">
        <v>1207</v>
      </c>
      <c r="DZ61" s="192" t="s">
        <v>1207</v>
      </c>
      <c r="EA61" s="192" t="s">
        <v>1207</v>
      </c>
      <c r="EB61" s="192" t="s">
        <v>1207</v>
      </c>
      <c r="EC61" s="192" t="s">
        <v>1207</v>
      </c>
      <c r="ED61" s="192" t="s">
        <v>1207</v>
      </c>
      <c r="EE61" s="192" t="s">
        <v>72</v>
      </c>
      <c r="EF61" s="192" t="s">
        <v>1207</v>
      </c>
      <c r="EG61" s="192" t="s">
        <v>72</v>
      </c>
      <c r="EH61" s="192" t="s">
        <v>1207</v>
      </c>
      <c r="EI61" s="192" t="s">
        <v>72</v>
      </c>
      <c r="EJ61" s="192" t="s">
        <v>1207</v>
      </c>
      <c r="EK61" s="192" t="s">
        <v>1207</v>
      </c>
      <c r="EL61" s="192" t="s">
        <v>72</v>
      </c>
      <c r="EM61" s="192" t="s">
        <v>72</v>
      </c>
      <c r="EN61" s="192" t="s">
        <v>1207</v>
      </c>
      <c r="EO61" s="192" t="s">
        <v>1207</v>
      </c>
      <c r="EP61" s="192" t="s">
        <v>1207</v>
      </c>
      <c r="EQ61" s="192" t="s">
        <v>1207</v>
      </c>
      <c r="ER61" s="192" t="s">
        <v>72</v>
      </c>
      <c r="ES61" s="192" t="s">
        <v>1207</v>
      </c>
      <c r="ET61" s="192" t="s">
        <v>1207</v>
      </c>
      <c r="EU61" s="192" t="s">
        <v>1207</v>
      </c>
      <c r="EV61" s="192" t="s">
        <v>1207</v>
      </c>
      <c r="EW61" s="192" t="s">
        <v>1207</v>
      </c>
      <c r="EX61" s="192" t="s">
        <v>1207</v>
      </c>
      <c r="EY61" s="192" t="s">
        <v>1207</v>
      </c>
      <c r="EZ61" s="192" t="s">
        <v>1207</v>
      </c>
      <c r="FA61" s="192" t="s">
        <v>1207</v>
      </c>
      <c r="FB61" s="192" t="s">
        <v>1207</v>
      </c>
      <c r="FC61" s="192" t="s">
        <v>1207</v>
      </c>
      <c r="FD61" s="192" t="s">
        <v>1207</v>
      </c>
      <c r="FE61" s="192" t="s">
        <v>1207</v>
      </c>
      <c r="FF61" s="192" t="s">
        <v>1207</v>
      </c>
      <c r="FG61" s="192" t="s">
        <v>72</v>
      </c>
      <c r="FH61" s="192" t="s">
        <v>1207</v>
      </c>
      <c r="FI61" s="192" t="s">
        <v>1207</v>
      </c>
      <c r="FJ61" s="192" t="s">
        <v>1207</v>
      </c>
      <c r="FK61" s="192" t="s">
        <v>72</v>
      </c>
      <c r="FL61" s="192" t="s">
        <v>1207</v>
      </c>
      <c r="FM61" s="192" t="s">
        <v>1207</v>
      </c>
      <c r="FN61" s="192" t="s">
        <v>1207</v>
      </c>
      <c r="FO61" s="192" t="s">
        <v>124</v>
      </c>
      <c r="FP61" s="192" t="s">
        <v>1207</v>
      </c>
      <c r="FQ61" s="192" t="s">
        <v>1207</v>
      </c>
      <c r="FR61" s="192" t="s">
        <v>1207</v>
      </c>
      <c r="FS61" s="192" t="s">
        <v>90</v>
      </c>
      <c r="FT61" s="192" t="s">
        <v>1207</v>
      </c>
      <c r="FU61" s="192" t="s">
        <v>90</v>
      </c>
      <c r="FV61" s="192" t="s">
        <v>1207</v>
      </c>
      <c r="FW61" s="192" t="s">
        <v>1207</v>
      </c>
      <c r="FX61" s="192" t="s">
        <v>90</v>
      </c>
      <c r="FY61" s="192" t="s">
        <v>72</v>
      </c>
      <c r="FZ61" s="192" t="s">
        <v>1207</v>
      </c>
      <c r="GA61" s="192" t="s">
        <v>1207</v>
      </c>
      <c r="GB61" s="192" t="s">
        <v>72</v>
      </c>
      <c r="GC61" s="192" t="s">
        <v>72</v>
      </c>
      <c r="GD61" s="192" t="s">
        <v>1207</v>
      </c>
      <c r="GE61" s="192" t="s">
        <v>72</v>
      </c>
      <c r="GF61" s="192" t="s">
        <v>1207</v>
      </c>
      <c r="GG61" s="192" t="s">
        <v>1207</v>
      </c>
      <c r="GH61" s="192" t="s">
        <v>1207</v>
      </c>
      <c r="GI61" s="192" t="s">
        <v>1207</v>
      </c>
      <c r="GJ61" s="192" t="s">
        <v>1207</v>
      </c>
      <c r="GK61" s="192" t="s">
        <v>72</v>
      </c>
      <c r="GL61" s="192" t="s">
        <v>1207</v>
      </c>
      <c r="GM61" s="192" t="s">
        <v>72</v>
      </c>
      <c r="GN61" s="192" t="s">
        <v>1207</v>
      </c>
      <c r="GO61" s="192" t="s">
        <v>1207</v>
      </c>
      <c r="GP61" s="192" t="s">
        <v>72</v>
      </c>
      <c r="GQ61" s="192" t="s">
        <v>1207</v>
      </c>
      <c r="GR61" s="192" t="s">
        <v>72</v>
      </c>
      <c r="GS61" s="192" t="s">
        <v>1207</v>
      </c>
      <c r="GT61" s="192" t="s">
        <v>72</v>
      </c>
      <c r="GU61" s="192" t="s">
        <v>1207</v>
      </c>
      <c r="GV61" s="192" t="s">
        <v>1207</v>
      </c>
      <c r="GW61" s="192" t="s">
        <v>72</v>
      </c>
      <c r="GX61" s="192" t="s">
        <v>1207</v>
      </c>
      <c r="GY61" s="192" t="s">
        <v>1207</v>
      </c>
      <c r="GZ61" s="192" t="s">
        <v>72</v>
      </c>
      <c r="HA61" s="192" t="s">
        <v>1207</v>
      </c>
      <c r="HB61" s="192" t="s">
        <v>72</v>
      </c>
      <c r="HC61" s="192" t="s">
        <v>1207</v>
      </c>
      <c r="HD61" s="192" t="s">
        <v>72</v>
      </c>
      <c r="HE61" s="192" t="s">
        <v>1207</v>
      </c>
      <c r="HF61" s="192" t="s">
        <v>124</v>
      </c>
      <c r="HG61" s="192" t="s">
        <v>1207</v>
      </c>
      <c r="HH61" s="192" t="s">
        <v>1207</v>
      </c>
      <c r="HI61" s="192" t="s">
        <v>1207</v>
      </c>
      <c r="HJ61" s="191">
        <v>11.7</v>
      </c>
      <c r="HK61" s="192" t="s">
        <v>1207</v>
      </c>
      <c r="HL61" s="192" t="s">
        <v>124</v>
      </c>
      <c r="HM61" s="192" t="s">
        <v>1207</v>
      </c>
      <c r="HN61" s="192" t="s">
        <v>1207</v>
      </c>
      <c r="HO61" s="192" t="s">
        <v>1207</v>
      </c>
      <c r="HP61" s="192" t="s">
        <v>1207</v>
      </c>
      <c r="HQ61" s="192" t="s">
        <v>72</v>
      </c>
      <c r="HR61" s="192" t="s">
        <v>1207</v>
      </c>
      <c r="HS61" s="192" t="s">
        <v>124</v>
      </c>
      <c r="HT61" s="192" t="s">
        <v>1207</v>
      </c>
      <c r="HU61" s="192" t="s">
        <v>72</v>
      </c>
      <c r="HV61" s="192" t="s">
        <v>1207</v>
      </c>
      <c r="HW61" s="192" t="s">
        <v>72</v>
      </c>
      <c r="HX61" s="192" t="s">
        <v>72</v>
      </c>
      <c r="HY61" s="192" t="s">
        <v>1207</v>
      </c>
      <c r="HZ61" s="192" t="s">
        <v>1207</v>
      </c>
      <c r="IA61" s="192" t="s">
        <v>72</v>
      </c>
      <c r="IB61" s="192" t="s">
        <v>90</v>
      </c>
      <c r="IC61" s="192" t="s">
        <v>1207</v>
      </c>
      <c r="ID61" s="192" t="s">
        <v>1207</v>
      </c>
      <c r="IE61" s="191">
        <v>40</v>
      </c>
      <c r="IF61" s="192" t="s">
        <v>1207</v>
      </c>
      <c r="IG61" s="192" t="s">
        <v>718</v>
      </c>
      <c r="IH61" s="192" t="s">
        <v>1207</v>
      </c>
      <c r="II61" s="192" t="s">
        <v>124</v>
      </c>
      <c r="IJ61" s="192" t="s">
        <v>1207</v>
      </c>
      <c r="IK61" s="192" t="s">
        <v>1207</v>
      </c>
      <c r="IL61" s="192" t="s">
        <v>72</v>
      </c>
      <c r="IM61" s="192" t="s">
        <v>1207</v>
      </c>
      <c r="IN61" s="192" t="s">
        <v>72</v>
      </c>
      <c r="IO61" s="192" t="s">
        <v>1207</v>
      </c>
      <c r="IP61" s="192" t="s">
        <v>1207</v>
      </c>
      <c r="IQ61" s="192" t="s">
        <v>72</v>
      </c>
      <c r="IR61" s="192" t="s">
        <v>1207</v>
      </c>
      <c r="IS61" s="192" t="s">
        <v>1207</v>
      </c>
      <c r="IT61" s="192" t="s">
        <v>1207</v>
      </c>
      <c r="IU61" s="192" t="s">
        <v>72</v>
      </c>
      <c r="IV61" s="192" t="s">
        <v>1207</v>
      </c>
      <c r="IW61" s="192" t="s">
        <v>1207</v>
      </c>
      <c r="IX61" s="192" t="s">
        <v>1207</v>
      </c>
      <c r="IY61" s="192" t="s">
        <v>72</v>
      </c>
      <c r="IZ61" s="192" t="s">
        <v>1207</v>
      </c>
      <c r="JA61" s="192" t="s">
        <v>1207</v>
      </c>
      <c r="JB61" s="192" t="s">
        <v>72</v>
      </c>
      <c r="JC61" s="192" t="s">
        <v>72</v>
      </c>
      <c r="JD61" s="192" t="s">
        <v>1207</v>
      </c>
      <c r="JE61" s="192" t="s">
        <v>124</v>
      </c>
      <c r="JF61" s="192" t="s">
        <v>1207</v>
      </c>
      <c r="JG61" s="192" t="s">
        <v>90</v>
      </c>
      <c r="JH61" s="192" t="s">
        <v>1207</v>
      </c>
      <c r="JI61" s="192" t="s">
        <v>596</v>
      </c>
      <c r="JJ61" s="192" t="s">
        <v>1207</v>
      </c>
      <c r="JK61" s="192" t="s">
        <v>596</v>
      </c>
      <c r="JL61" s="192" t="s">
        <v>1207</v>
      </c>
      <c r="JM61" s="192" t="s">
        <v>1207</v>
      </c>
      <c r="JN61" s="192" t="s">
        <v>1207</v>
      </c>
      <c r="JO61" s="192" t="s">
        <v>124</v>
      </c>
      <c r="JP61" s="192" t="s">
        <v>1207</v>
      </c>
      <c r="JQ61" s="192" t="s">
        <v>1207</v>
      </c>
      <c r="JR61" s="192" t="s">
        <v>718</v>
      </c>
      <c r="JS61" s="192" t="s">
        <v>72</v>
      </c>
      <c r="JT61" s="192" t="s">
        <v>1207</v>
      </c>
      <c r="JU61" s="192" t="s">
        <v>72</v>
      </c>
      <c r="JV61" s="192" t="s">
        <v>1207</v>
      </c>
      <c r="JW61" s="192" t="s">
        <v>1207</v>
      </c>
      <c r="JX61" s="192" t="s">
        <v>1207</v>
      </c>
      <c r="JY61" s="192" t="s">
        <v>1207</v>
      </c>
      <c r="JZ61" s="192" t="s">
        <v>124</v>
      </c>
      <c r="KA61" s="192" t="s">
        <v>1207</v>
      </c>
      <c r="KB61" s="192" t="s">
        <v>1207</v>
      </c>
      <c r="KC61" s="192" t="s">
        <v>1207</v>
      </c>
      <c r="KD61" s="192" t="s">
        <v>72</v>
      </c>
      <c r="KE61" s="192" t="s">
        <v>1207</v>
      </c>
      <c r="KF61" s="192" t="s">
        <v>72</v>
      </c>
      <c r="KG61" s="192" t="s">
        <v>1207</v>
      </c>
      <c r="KH61" s="192" t="s">
        <v>1207</v>
      </c>
      <c r="KI61" s="192" t="s">
        <v>90</v>
      </c>
    </row>
    <row r="62" spans="1:295" s="16" customFormat="1" ht="12" x14ac:dyDescent="0.2">
      <c r="A62" s="268" t="s">
        <v>1123</v>
      </c>
      <c r="B62" s="269" t="str">
        <f>VLOOKUP(A62,Units!$B$2:$C$230,2,FALSE)</f>
        <v>mg/L</v>
      </c>
      <c r="C62" s="79" t="s">
        <v>1043</v>
      </c>
      <c r="D62" s="291">
        <v>11.6</v>
      </c>
      <c r="E62" s="291">
        <v>11.5</v>
      </c>
      <c r="F62" s="292" t="s">
        <v>74</v>
      </c>
      <c r="G62" s="292" t="s">
        <v>129</v>
      </c>
      <c r="H62" s="292" t="s">
        <v>125</v>
      </c>
      <c r="I62" s="292" t="s">
        <v>68</v>
      </c>
      <c r="J62" s="292" t="s">
        <v>68</v>
      </c>
      <c r="K62" s="292" t="s">
        <v>125</v>
      </c>
      <c r="L62" s="291">
        <v>8.7999999999999998E-5</v>
      </c>
      <c r="M62" s="292" t="s">
        <v>61</v>
      </c>
      <c r="N62" s="292" t="s">
        <v>129</v>
      </c>
      <c r="O62" s="292" t="s">
        <v>125</v>
      </c>
      <c r="P62" s="292" t="s">
        <v>125</v>
      </c>
      <c r="Q62" s="292" t="s">
        <v>125</v>
      </c>
      <c r="R62" s="292" t="s">
        <v>125</v>
      </c>
      <c r="S62" s="291">
        <v>1.5200000000000001E-3</v>
      </c>
      <c r="T62" s="291">
        <v>4.28E-3</v>
      </c>
      <c r="U62" s="291">
        <v>2.99E-4</v>
      </c>
      <c r="V62" s="291">
        <v>5.0600000000000005E-4</v>
      </c>
      <c r="W62" s="291">
        <v>2.0599999999999999E-4</v>
      </c>
      <c r="X62" s="292" t="s">
        <v>125</v>
      </c>
      <c r="Y62" s="292" t="s">
        <v>125</v>
      </c>
      <c r="Z62" s="291">
        <v>4.8899999999999996E-4</v>
      </c>
      <c r="AA62" s="291">
        <v>2.2000000000000001E-4</v>
      </c>
      <c r="AB62" s="292" t="s">
        <v>64</v>
      </c>
      <c r="AC62" s="292" t="s">
        <v>64</v>
      </c>
      <c r="AD62" s="292" t="s">
        <v>129</v>
      </c>
      <c r="AE62" s="292" t="s">
        <v>125</v>
      </c>
      <c r="AF62" s="290" t="s">
        <v>74</v>
      </c>
      <c r="AG62" s="292" t="s">
        <v>75</v>
      </c>
      <c r="AH62" s="292" t="s">
        <v>75</v>
      </c>
      <c r="AI62" s="290" t="s">
        <v>74</v>
      </c>
      <c r="AJ62" s="292" t="s">
        <v>64</v>
      </c>
      <c r="AK62" s="292" t="s">
        <v>125</v>
      </c>
      <c r="AL62" s="292" t="s">
        <v>68</v>
      </c>
      <c r="AM62" s="290" t="s">
        <v>87</v>
      </c>
      <c r="AN62" s="292" t="s">
        <v>61</v>
      </c>
      <c r="AO62" s="292" t="s">
        <v>125</v>
      </c>
      <c r="AP62" s="292" t="s">
        <v>75</v>
      </c>
      <c r="AQ62" s="290" t="s">
        <v>87</v>
      </c>
      <c r="AR62" s="290" t="s">
        <v>74</v>
      </c>
      <c r="AS62" s="292" t="s">
        <v>125</v>
      </c>
      <c r="AT62" s="292" t="s">
        <v>64</v>
      </c>
      <c r="AU62" s="292" t="s">
        <v>75</v>
      </c>
      <c r="AV62" s="292" t="s">
        <v>61</v>
      </c>
      <c r="AW62" s="292" t="s">
        <v>68</v>
      </c>
      <c r="AX62" s="292" t="s">
        <v>125</v>
      </c>
      <c r="AY62" s="292" t="s">
        <v>64</v>
      </c>
      <c r="AZ62" s="292" t="s">
        <v>75</v>
      </c>
      <c r="BA62" s="292" t="s">
        <v>64</v>
      </c>
      <c r="BB62" s="292" t="s">
        <v>68</v>
      </c>
      <c r="BC62" s="292" t="s">
        <v>75</v>
      </c>
      <c r="BD62" s="290" t="s">
        <v>87</v>
      </c>
      <c r="BE62" s="290" t="s">
        <v>87</v>
      </c>
      <c r="BF62" s="290" t="s">
        <v>87</v>
      </c>
      <c r="BG62" s="292" t="s">
        <v>64</v>
      </c>
      <c r="BH62" s="292" t="s">
        <v>64</v>
      </c>
      <c r="BI62" s="292" t="s">
        <v>68</v>
      </c>
      <c r="BJ62" s="292" t="s">
        <v>125</v>
      </c>
      <c r="BK62" s="292" t="s">
        <v>129</v>
      </c>
      <c r="BL62" s="291">
        <v>5.5999999999999999E-5</v>
      </c>
      <c r="BM62" s="291">
        <v>2.5599999999999999E-4</v>
      </c>
      <c r="BN62" s="292" t="s">
        <v>125</v>
      </c>
      <c r="BO62" s="292" t="s">
        <v>125</v>
      </c>
      <c r="BP62" s="292" t="s">
        <v>125</v>
      </c>
      <c r="BQ62" s="292" t="s">
        <v>129</v>
      </c>
      <c r="BR62" s="292" t="s">
        <v>129</v>
      </c>
      <c r="BS62" s="292" t="s">
        <v>68</v>
      </c>
      <c r="BT62" s="292" t="s">
        <v>68</v>
      </c>
      <c r="BU62" s="292" t="s">
        <v>61</v>
      </c>
      <c r="BV62" s="292" t="s">
        <v>64</v>
      </c>
      <c r="BW62" s="292" t="s">
        <v>68</v>
      </c>
      <c r="BX62" s="292" t="s">
        <v>64</v>
      </c>
      <c r="BY62" s="292" t="s">
        <v>129</v>
      </c>
      <c r="BZ62" s="292" t="s">
        <v>125</v>
      </c>
      <c r="CA62" s="292" t="s">
        <v>64</v>
      </c>
      <c r="CB62" s="292" t="s">
        <v>68</v>
      </c>
      <c r="CC62" s="291">
        <v>1.0399999999999999E-3</v>
      </c>
      <c r="CD62" s="291">
        <v>1.5299999999999999E-3</v>
      </c>
      <c r="CE62" s="291">
        <v>8.3600000000000005E-4</v>
      </c>
      <c r="CF62" s="292" t="s">
        <v>125</v>
      </c>
      <c r="CG62" s="292" t="s">
        <v>129</v>
      </c>
      <c r="CH62" s="291">
        <v>8.2000000000000001E-5</v>
      </c>
      <c r="CI62" s="290" t="s">
        <v>87</v>
      </c>
      <c r="CJ62" s="292" t="s">
        <v>64</v>
      </c>
      <c r="CK62" s="291">
        <v>9.3800000000000003E-4</v>
      </c>
      <c r="CL62" s="292" t="s">
        <v>64</v>
      </c>
      <c r="CM62" s="281" t="s">
        <v>42</v>
      </c>
      <c r="CN62" s="191">
        <v>12.9</v>
      </c>
      <c r="CO62" s="191">
        <v>11.6</v>
      </c>
      <c r="CP62" s="191">
        <v>10.5</v>
      </c>
      <c r="CQ62" s="191">
        <v>12.5</v>
      </c>
      <c r="CR62" s="191">
        <v>6.62</v>
      </c>
      <c r="CS62" s="191">
        <v>6.81</v>
      </c>
      <c r="CT62" s="191">
        <v>3.61</v>
      </c>
      <c r="CU62" s="191">
        <v>3.35</v>
      </c>
      <c r="CV62" s="191">
        <v>3.15</v>
      </c>
      <c r="CW62" s="191">
        <v>3.15</v>
      </c>
      <c r="CX62" s="191">
        <v>10.8</v>
      </c>
      <c r="CY62" s="191">
        <v>10.8</v>
      </c>
      <c r="CZ62" s="191">
        <v>10.8</v>
      </c>
      <c r="DA62" s="191">
        <v>10.199999999999999</v>
      </c>
      <c r="DB62" s="191">
        <v>10.199999999999999</v>
      </c>
      <c r="DC62" s="191">
        <v>10.3</v>
      </c>
      <c r="DD62" s="191">
        <v>5.2</v>
      </c>
      <c r="DE62" s="191">
        <v>5.26</v>
      </c>
      <c r="DF62" s="191">
        <v>28.6</v>
      </c>
      <c r="DG62" s="191">
        <v>2.4</v>
      </c>
      <c r="DH62" s="192" t="s">
        <v>1207</v>
      </c>
      <c r="DI62" s="192" t="s">
        <v>1207</v>
      </c>
      <c r="DJ62" s="191">
        <v>15.4</v>
      </c>
      <c r="DK62" s="192" t="s">
        <v>1207</v>
      </c>
      <c r="DL62" s="192" t="s">
        <v>1207</v>
      </c>
      <c r="DM62" s="192" t="s">
        <v>1207</v>
      </c>
      <c r="DN62" s="192" t="s">
        <v>1207</v>
      </c>
      <c r="DO62" s="192" t="s">
        <v>1207</v>
      </c>
      <c r="DP62" s="192" t="s">
        <v>1207</v>
      </c>
      <c r="DQ62" s="192" t="s">
        <v>1207</v>
      </c>
      <c r="DR62" s="192" t="s">
        <v>1207</v>
      </c>
      <c r="DS62" s="192" t="s">
        <v>1207</v>
      </c>
      <c r="DT62" s="192" t="s">
        <v>1207</v>
      </c>
      <c r="DU62" s="191">
        <v>4.4400000000000004</v>
      </c>
      <c r="DV62" s="191">
        <v>2.44</v>
      </c>
      <c r="DW62" s="192" t="s">
        <v>1207</v>
      </c>
      <c r="DX62" s="192" t="s">
        <v>1207</v>
      </c>
      <c r="DY62" s="192" t="s">
        <v>1207</v>
      </c>
      <c r="DZ62" s="192" t="s">
        <v>1207</v>
      </c>
      <c r="EA62" s="192" t="s">
        <v>1207</v>
      </c>
      <c r="EB62" s="192" t="s">
        <v>1207</v>
      </c>
      <c r="EC62" s="192" t="s">
        <v>1207</v>
      </c>
      <c r="ED62" s="192" t="s">
        <v>1207</v>
      </c>
      <c r="EE62" s="191">
        <v>1.66</v>
      </c>
      <c r="EF62" s="192" t="s">
        <v>1207</v>
      </c>
      <c r="EG62" s="191">
        <v>1.87</v>
      </c>
      <c r="EH62" s="192" t="s">
        <v>1207</v>
      </c>
      <c r="EI62" s="191">
        <v>1.0900000000000001</v>
      </c>
      <c r="EJ62" s="192" t="s">
        <v>1207</v>
      </c>
      <c r="EK62" s="192" t="s">
        <v>1207</v>
      </c>
      <c r="EL62" s="191">
        <v>1.79</v>
      </c>
      <c r="EM62" s="191">
        <v>2.02</v>
      </c>
      <c r="EN62" s="192" t="s">
        <v>1207</v>
      </c>
      <c r="EO62" s="192" t="s">
        <v>1207</v>
      </c>
      <c r="EP62" s="192" t="s">
        <v>1207</v>
      </c>
      <c r="EQ62" s="192" t="s">
        <v>1207</v>
      </c>
      <c r="ER62" s="191">
        <v>3.27</v>
      </c>
      <c r="ES62" s="192" t="s">
        <v>1207</v>
      </c>
      <c r="ET62" s="192" t="s">
        <v>1207</v>
      </c>
      <c r="EU62" s="192" t="s">
        <v>1207</v>
      </c>
      <c r="EV62" s="192" t="s">
        <v>1207</v>
      </c>
      <c r="EW62" s="192" t="s">
        <v>1207</v>
      </c>
      <c r="EX62" s="192" t="s">
        <v>1207</v>
      </c>
      <c r="EY62" s="192" t="s">
        <v>1207</v>
      </c>
      <c r="EZ62" s="192" t="s">
        <v>1207</v>
      </c>
      <c r="FA62" s="192" t="s">
        <v>1207</v>
      </c>
      <c r="FB62" s="192" t="s">
        <v>1207</v>
      </c>
      <c r="FC62" s="192" t="s">
        <v>1207</v>
      </c>
      <c r="FD62" s="192" t="s">
        <v>1207</v>
      </c>
      <c r="FE62" s="192" t="s">
        <v>1207</v>
      </c>
      <c r="FF62" s="192" t="s">
        <v>1207</v>
      </c>
      <c r="FG62" s="191">
        <v>4.21</v>
      </c>
      <c r="FH62" s="192" t="s">
        <v>1207</v>
      </c>
      <c r="FI62" s="192" t="s">
        <v>1207</v>
      </c>
      <c r="FJ62" s="192" t="s">
        <v>1207</v>
      </c>
      <c r="FK62" s="191">
        <v>1.94</v>
      </c>
      <c r="FL62" s="192" t="s">
        <v>1207</v>
      </c>
      <c r="FM62" s="192" t="s">
        <v>1207</v>
      </c>
      <c r="FN62" s="192" t="s">
        <v>1207</v>
      </c>
      <c r="FO62" s="192" t="s">
        <v>120</v>
      </c>
      <c r="FP62" s="192" t="s">
        <v>1207</v>
      </c>
      <c r="FQ62" s="192" t="s">
        <v>1207</v>
      </c>
      <c r="FR62" s="192" t="s">
        <v>1207</v>
      </c>
      <c r="FS62" s="191">
        <v>12.8</v>
      </c>
      <c r="FT62" s="192" t="s">
        <v>1207</v>
      </c>
      <c r="FU62" s="191">
        <v>12</v>
      </c>
      <c r="FV62" s="192" t="s">
        <v>1207</v>
      </c>
      <c r="FW62" s="192" t="s">
        <v>1207</v>
      </c>
      <c r="FX62" s="191">
        <v>12.2</v>
      </c>
      <c r="FY62" s="191">
        <v>8.6</v>
      </c>
      <c r="FZ62" s="192" t="s">
        <v>1207</v>
      </c>
      <c r="GA62" s="192" t="s">
        <v>1207</v>
      </c>
      <c r="GB62" s="191">
        <v>4.5999999999999996</v>
      </c>
      <c r="GC62" s="191">
        <v>4.5999999999999996</v>
      </c>
      <c r="GD62" s="192" t="s">
        <v>1207</v>
      </c>
      <c r="GE62" s="191">
        <v>3.55</v>
      </c>
      <c r="GF62" s="192" t="s">
        <v>1207</v>
      </c>
      <c r="GG62" s="192" t="s">
        <v>1207</v>
      </c>
      <c r="GH62" s="192" t="s">
        <v>1207</v>
      </c>
      <c r="GI62" s="192" t="s">
        <v>1207</v>
      </c>
      <c r="GJ62" s="192" t="s">
        <v>1207</v>
      </c>
      <c r="GK62" s="191">
        <v>2.9</v>
      </c>
      <c r="GL62" s="192" t="s">
        <v>1207</v>
      </c>
      <c r="GM62" s="191">
        <v>1.3</v>
      </c>
      <c r="GN62" s="192" t="s">
        <v>1207</v>
      </c>
      <c r="GO62" s="192" t="s">
        <v>1207</v>
      </c>
      <c r="GP62" s="191">
        <v>2.48</v>
      </c>
      <c r="GQ62" s="192" t="s">
        <v>1207</v>
      </c>
      <c r="GR62" s="191">
        <v>4.01</v>
      </c>
      <c r="GS62" s="192" t="s">
        <v>1207</v>
      </c>
      <c r="GT62" s="191">
        <v>0.78800000000000003</v>
      </c>
      <c r="GU62" s="192" t="s">
        <v>1207</v>
      </c>
      <c r="GV62" s="192" t="s">
        <v>1207</v>
      </c>
      <c r="GW62" s="191">
        <v>9.1</v>
      </c>
      <c r="GX62" s="192" t="s">
        <v>1207</v>
      </c>
      <c r="GY62" s="192" t="s">
        <v>1207</v>
      </c>
      <c r="GZ62" s="191">
        <v>4.05</v>
      </c>
      <c r="HA62" s="192" t="s">
        <v>1207</v>
      </c>
      <c r="HB62" s="191">
        <v>4.0199999999999996</v>
      </c>
      <c r="HC62" s="192" t="s">
        <v>1207</v>
      </c>
      <c r="HD62" s="191">
        <v>4.62</v>
      </c>
      <c r="HE62" s="192" t="s">
        <v>1207</v>
      </c>
      <c r="HF62" s="191">
        <v>15.3</v>
      </c>
      <c r="HG62" s="192" t="s">
        <v>1207</v>
      </c>
      <c r="HH62" s="192" t="s">
        <v>1207</v>
      </c>
      <c r="HI62" s="192" t="s">
        <v>1207</v>
      </c>
      <c r="HJ62" s="192" t="s">
        <v>542</v>
      </c>
      <c r="HK62" s="192" t="s">
        <v>1207</v>
      </c>
      <c r="HL62" s="191">
        <v>17.399999999999999</v>
      </c>
      <c r="HM62" s="192" t="s">
        <v>1207</v>
      </c>
      <c r="HN62" s="192" t="s">
        <v>1207</v>
      </c>
      <c r="HO62" s="192" t="s">
        <v>1207</v>
      </c>
      <c r="HP62" s="192" t="s">
        <v>1207</v>
      </c>
      <c r="HQ62" s="191">
        <v>0.94599999999999995</v>
      </c>
      <c r="HR62" s="192" t="s">
        <v>1207</v>
      </c>
      <c r="HS62" s="191">
        <v>10.6</v>
      </c>
      <c r="HT62" s="192" t="s">
        <v>1207</v>
      </c>
      <c r="HU62" s="191">
        <v>3.8</v>
      </c>
      <c r="HV62" s="192" t="s">
        <v>1207</v>
      </c>
      <c r="HW62" s="191">
        <v>4.93</v>
      </c>
      <c r="HX62" s="191">
        <v>4.2300000000000004</v>
      </c>
      <c r="HY62" s="192" t="s">
        <v>1207</v>
      </c>
      <c r="HZ62" s="192" t="s">
        <v>1207</v>
      </c>
      <c r="IA62" s="191">
        <v>6.63</v>
      </c>
      <c r="IB62" s="191">
        <v>17</v>
      </c>
      <c r="IC62" s="192" t="s">
        <v>1207</v>
      </c>
      <c r="ID62" s="192" t="s">
        <v>1207</v>
      </c>
      <c r="IE62" s="192" t="s">
        <v>592</v>
      </c>
      <c r="IF62" s="192" t="s">
        <v>1207</v>
      </c>
      <c r="IG62" s="191">
        <v>15</v>
      </c>
      <c r="IH62" s="192" t="s">
        <v>1207</v>
      </c>
      <c r="II62" s="191">
        <v>14.1</v>
      </c>
      <c r="IJ62" s="192" t="s">
        <v>1207</v>
      </c>
      <c r="IK62" s="192" t="s">
        <v>1207</v>
      </c>
      <c r="IL62" s="191">
        <v>7.54</v>
      </c>
      <c r="IM62" s="192" t="s">
        <v>1207</v>
      </c>
      <c r="IN62" s="191">
        <v>6.89</v>
      </c>
      <c r="IO62" s="192" t="s">
        <v>1207</v>
      </c>
      <c r="IP62" s="192" t="s">
        <v>1207</v>
      </c>
      <c r="IQ62" s="191">
        <v>2.36</v>
      </c>
      <c r="IR62" s="192" t="s">
        <v>1207</v>
      </c>
      <c r="IS62" s="192" t="s">
        <v>1207</v>
      </c>
      <c r="IT62" s="192" t="s">
        <v>1207</v>
      </c>
      <c r="IU62" s="191">
        <v>3.77</v>
      </c>
      <c r="IV62" s="192" t="s">
        <v>1207</v>
      </c>
      <c r="IW62" s="192" t="s">
        <v>1207</v>
      </c>
      <c r="IX62" s="192" t="s">
        <v>1207</v>
      </c>
      <c r="IY62" s="191">
        <v>5.44</v>
      </c>
      <c r="IZ62" s="192" t="s">
        <v>1207</v>
      </c>
      <c r="JA62" s="192" t="s">
        <v>1207</v>
      </c>
      <c r="JB62" s="191">
        <v>8.66</v>
      </c>
      <c r="JC62" s="191">
        <v>3.9</v>
      </c>
      <c r="JD62" s="192" t="s">
        <v>1207</v>
      </c>
      <c r="JE62" s="191">
        <v>11.6</v>
      </c>
      <c r="JF62" s="192" t="s">
        <v>1207</v>
      </c>
      <c r="JG62" s="191">
        <v>11.3</v>
      </c>
      <c r="JH62" s="192" t="s">
        <v>1207</v>
      </c>
      <c r="JI62" s="192" t="s">
        <v>542</v>
      </c>
      <c r="JJ62" s="192" t="s">
        <v>1207</v>
      </c>
      <c r="JK62" s="192" t="s">
        <v>542</v>
      </c>
      <c r="JL62" s="192" t="s">
        <v>1207</v>
      </c>
      <c r="JM62" s="192" t="s">
        <v>1207</v>
      </c>
      <c r="JN62" s="192" t="s">
        <v>1207</v>
      </c>
      <c r="JO62" s="192" t="s">
        <v>130</v>
      </c>
      <c r="JP62" s="192" t="s">
        <v>1207</v>
      </c>
      <c r="JQ62" s="192" t="s">
        <v>1207</v>
      </c>
      <c r="JR62" s="191">
        <v>15</v>
      </c>
      <c r="JS62" s="191">
        <v>2.5</v>
      </c>
      <c r="JT62" s="192" t="s">
        <v>1207</v>
      </c>
      <c r="JU62" s="191">
        <v>3.45</v>
      </c>
      <c r="JV62" s="192" t="s">
        <v>1207</v>
      </c>
      <c r="JW62" s="192" t="s">
        <v>1207</v>
      </c>
      <c r="JX62" s="192" t="s">
        <v>1207</v>
      </c>
      <c r="JY62" s="192" t="s">
        <v>1207</v>
      </c>
      <c r="JZ62" s="192" t="s">
        <v>120</v>
      </c>
      <c r="KA62" s="192" t="s">
        <v>1207</v>
      </c>
      <c r="KB62" s="192" t="s">
        <v>1207</v>
      </c>
      <c r="KC62" s="192" t="s">
        <v>1207</v>
      </c>
      <c r="KD62" s="191">
        <v>1.31</v>
      </c>
      <c r="KE62" s="192" t="s">
        <v>1207</v>
      </c>
      <c r="KF62" s="191">
        <v>0.495</v>
      </c>
      <c r="KG62" s="192" t="s">
        <v>1207</v>
      </c>
      <c r="KH62" s="192" t="s">
        <v>1207</v>
      </c>
      <c r="KI62" s="191">
        <v>15.9</v>
      </c>
    </row>
    <row r="63" spans="1:295" s="16" customFormat="1" ht="12" x14ac:dyDescent="0.2">
      <c r="A63" s="268" t="s">
        <v>1142</v>
      </c>
      <c r="B63" s="269" t="str">
        <f>VLOOKUP(A63,Units!$B$2:$C$230,2,FALSE)</f>
        <v>mg/L</v>
      </c>
      <c r="C63" s="79">
        <v>1E-3</v>
      </c>
      <c r="D63" s="292" t="s">
        <v>68</v>
      </c>
      <c r="E63" s="292" t="s">
        <v>74</v>
      </c>
      <c r="F63" s="291">
        <v>31.4</v>
      </c>
      <c r="G63" s="291">
        <v>9.76</v>
      </c>
      <c r="H63" s="291">
        <v>11.6</v>
      </c>
      <c r="I63" s="291">
        <v>25.8</v>
      </c>
      <c r="J63" s="291">
        <v>21.6</v>
      </c>
      <c r="K63" s="291">
        <v>21.1</v>
      </c>
      <c r="L63" s="291">
        <v>23.4</v>
      </c>
      <c r="M63" s="292" t="s">
        <v>61</v>
      </c>
      <c r="N63" s="291">
        <v>21.2</v>
      </c>
      <c r="O63" s="291">
        <v>10.1</v>
      </c>
      <c r="P63" s="291">
        <v>10.9</v>
      </c>
      <c r="Q63" s="291">
        <v>13.8</v>
      </c>
      <c r="R63" s="291">
        <v>12</v>
      </c>
      <c r="S63" s="291">
        <v>8.84</v>
      </c>
      <c r="T63" s="291">
        <v>9.7200000000000006</v>
      </c>
      <c r="U63" s="291">
        <v>9.51</v>
      </c>
      <c r="V63" s="291">
        <v>10.4</v>
      </c>
      <c r="W63" s="291">
        <v>9.43</v>
      </c>
      <c r="X63" s="291">
        <v>10.5</v>
      </c>
      <c r="Y63" s="291">
        <v>9.01</v>
      </c>
      <c r="Z63" s="291">
        <v>9</v>
      </c>
      <c r="AA63" s="291">
        <v>9.65</v>
      </c>
      <c r="AB63" s="291">
        <v>2.86</v>
      </c>
      <c r="AC63" s="291">
        <v>2.79</v>
      </c>
      <c r="AD63" s="291">
        <v>14</v>
      </c>
      <c r="AE63" s="291">
        <v>12.7</v>
      </c>
      <c r="AF63" s="291">
        <v>32.799999999999997</v>
      </c>
      <c r="AG63" s="291">
        <v>27.6</v>
      </c>
      <c r="AH63" s="291">
        <v>27.5</v>
      </c>
      <c r="AI63" s="291">
        <v>26.3</v>
      </c>
      <c r="AJ63" s="291">
        <v>24.4</v>
      </c>
      <c r="AK63" s="291">
        <v>11.1</v>
      </c>
      <c r="AL63" s="291">
        <v>14.6</v>
      </c>
      <c r="AM63" s="291">
        <v>11</v>
      </c>
      <c r="AN63" s="292" t="s">
        <v>61</v>
      </c>
      <c r="AO63" s="291">
        <v>21.8</v>
      </c>
      <c r="AP63" s="291">
        <v>22.3</v>
      </c>
      <c r="AQ63" s="291">
        <v>2.9</v>
      </c>
      <c r="AR63" s="291">
        <v>3.5</v>
      </c>
      <c r="AS63" s="291">
        <v>18</v>
      </c>
      <c r="AT63" s="291">
        <v>43.2</v>
      </c>
      <c r="AU63" s="291">
        <v>33</v>
      </c>
      <c r="AV63" s="292" t="s">
        <v>61</v>
      </c>
      <c r="AW63" s="291">
        <v>23.1</v>
      </c>
      <c r="AX63" s="291">
        <v>13.8</v>
      </c>
      <c r="AY63" s="291">
        <v>24.6</v>
      </c>
      <c r="AZ63" s="291">
        <v>19</v>
      </c>
      <c r="BA63" s="291">
        <v>47</v>
      </c>
      <c r="BB63" s="291">
        <v>29.5</v>
      </c>
      <c r="BC63" s="291">
        <v>6.42</v>
      </c>
      <c r="BD63" s="291">
        <v>14</v>
      </c>
      <c r="BE63" s="291">
        <v>9.6999999999999993</v>
      </c>
      <c r="BF63" s="291">
        <v>6.9</v>
      </c>
      <c r="BG63" s="291">
        <v>35.6</v>
      </c>
      <c r="BH63" s="291">
        <v>20.5</v>
      </c>
      <c r="BI63" s="291">
        <v>15.5</v>
      </c>
      <c r="BJ63" s="291">
        <v>10.1</v>
      </c>
      <c r="BK63" s="291">
        <v>14.2</v>
      </c>
      <c r="BL63" s="291">
        <v>19.899999999999999</v>
      </c>
      <c r="BM63" s="291">
        <v>20.2</v>
      </c>
      <c r="BN63" s="291">
        <v>2.4700000000000002</v>
      </c>
      <c r="BO63" s="291">
        <v>2.82</v>
      </c>
      <c r="BP63" s="291">
        <v>16.899999999999999</v>
      </c>
      <c r="BQ63" s="291">
        <v>17.899999999999999</v>
      </c>
      <c r="BR63" s="291">
        <v>18.5</v>
      </c>
      <c r="BS63" s="291">
        <v>25</v>
      </c>
      <c r="BT63" s="291">
        <v>24.9</v>
      </c>
      <c r="BU63" s="292" t="s">
        <v>61</v>
      </c>
      <c r="BV63" s="291">
        <v>26</v>
      </c>
      <c r="BW63" s="291">
        <v>22.7</v>
      </c>
      <c r="BX63" s="291">
        <v>24.5</v>
      </c>
      <c r="BY63" s="291">
        <v>15.6</v>
      </c>
      <c r="BZ63" s="291">
        <v>21.6</v>
      </c>
      <c r="CA63" s="291">
        <v>35</v>
      </c>
      <c r="CB63" s="291">
        <v>24.8</v>
      </c>
      <c r="CC63" s="291">
        <v>9.4</v>
      </c>
      <c r="CD63" s="291">
        <v>9.86</v>
      </c>
      <c r="CE63" s="291">
        <v>11.3</v>
      </c>
      <c r="CF63" s="291">
        <v>12</v>
      </c>
      <c r="CG63" s="291">
        <v>15.1</v>
      </c>
      <c r="CH63" s="291">
        <v>15.2</v>
      </c>
      <c r="CI63" s="291">
        <v>2.2999999999999998</v>
      </c>
      <c r="CJ63" s="291">
        <v>28.5</v>
      </c>
      <c r="CK63" s="291">
        <v>11.4</v>
      </c>
      <c r="CL63" s="291">
        <v>28.9</v>
      </c>
      <c r="CM63" s="281" t="s">
        <v>43</v>
      </c>
      <c r="CN63" s="192" t="s">
        <v>68</v>
      </c>
      <c r="CO63" s="192" t="s">
        <v>68</v>
      </c>
      <c r="CP63" s="192" t="s">
        <v>75</v>
      </c>
      <c r="CQ63" s="192" t="s">
        <v>74</v>
      </c>
      <c r="CR63" s="192" t="s">
        <v>129</v>
      </c>
      <c r="CS63" s="191">
        <v>1E-4</v>
      </c>
      <c r="CT63" s="192" t="s">
        <v>129</v>
      </c>
      <c r="CU63" s="192" t="s">
        <v>129</v>
      </c>
      <c r="CV63" s="192" t="s">
        <v>68</v>
      </c>
      <c r="CW63" s="192" t="s">
        <v>68</v>
      </c>
      <c r="CX63" s="192" t="s">
        <v>68</v>
      </c>
      <c r="CY63" s="192" t="s">
        <v>68</v>
      </c>
      <c r="CZ63" s="192" t="s">
        <v>68</v>
      </c>
      <c r="DA63" s="192" t="s">
        <v>68</v>
      </c>
      <c r="DB63" s="192" t="s">
        <v>68</v>
      </c>
      <c r="DC63" s="192" t="s">
        <v>68</v>
      </c>
      <c r="DD63" s="192" t="s">
        <v>75</v>
      </c>
      <c r="DE63" s="192" t="s">
        <v>68</v>
      </c>
      <c r="DF63" s="192" t="s">
        <v>75</v>
      </c>
      <c r="DG63" s="192" t="s">
        <v>75</v>
      </c>
      <c r="DH63" s="192" t="s">
        <v>1207</v>
      </c>
      <c r="DI63" s="192" t="s">
        <v>1207</v>
      </c>
      <c r="DJ63" s="192" t="s">
        <v>74</v>
      </c>
      <c r="DK63" s="192" t="s">
        <v>1207</v>
      </c>
      <c r="DL63" s="192" t="s">
        <v>1207</v>
      </c>
      <c r="DM63" s="192" t="s">
        <v>1207</v>
      </c>
      <c r="DN63" s="192" t="s">
        <v>1207</v>
      </c>
      <c r="DO63" s="192" t="s">
        <v>1207</v>
      </c>
      <c r="DP63" s="192" t="s">
        <v>1207</v>
      </c>
      <c r="DQ63" s="192" t="s">
        <v>1207</v>
      </c>
      <c r="DR63" s="192" t="s">
        <v>1207</v>
      </c>
      <c r="DS63" s="192" t="s">
        <v>1207</v>
      </c>
      <c r="DT63" s="192" t="s">
        <v>1207</v>
      </c>
      <c r="DU63" s="191">
        <v>8.9099999999999997E-4</v>
      </c>
      <c r="DV63" s="191">
        <v>2.1699999999999999E-4</v>
      </c>
      <c r="DW63" s="192" t="s">
        <v>1207</v>
      </c>
      <c r="DX63" s="192" t="s">
        <v>1207</v>
      </c>
      <c r="DY63" s="192" t="s">
        <v>1207</v>
      </c>
      <c r="DZ63" s="192" t="s">
        <v>1207</v>
      </c>
      <c r="EA63" s="192" t="s">
        <v>1207</v>
      </c>
      <c r="EB63" s="192" t="s">
        <v>1207</v>
      </c>
      <c r="EC63" s="192" t="s">
        <v>1207</v>
      </c>
      <c r="ED63" s="192" t="s">
        <v>1207</v>
      </c>
      <c r="EE63" s="191">
        <v>2.3000000000000001E-4</v>
      </c>
      <c r="EF63" s="192" t="s">
        <v>1207</v>
      </c>
      <c r="EG63" s="191">
        <v>1.5899999999999999E-4</v>
      </c>
      <c r="EH63" s="192" t="s">
        <v>1207</v>
      </c>
      <c r="EI63" s="191">
        <v>1.35E-4</v>
      </c>
      <c r="EJ63" s="192" t="s">
        <v>1207</v>
      </c>
      <c r="EK63" s="192" t="s">
        <v>1207</v>
      </c>
      <c r="EL63" s="192" t="s">
        <v>68</v>
      </c>
      <c r="EM63" s="192" t="s">
        <v>68</v>
      </c>
      <c r="EN63" s="192" t="s">
        <v>1207</v>
      </c>
      <c r="EO63" s="192" t="s">
        <v>1207</v>
      </c>
      <c r="EP63" s="192" t="s">
        <v>1207</v>
      </c>
      <c r="EQ63" s="192" t="s">
        <v>1207</v>
      </c>
      <c r="ER63" s="192" t="s">
        <v>68</v>
      </c>
      <c r="ES63" s="192" t="s">
        <v>1207</v>
      </c>
      <c r="ET63" s="192" t="s">
        <v>1207</v>
      </c>
      <c r="EU63" s="192" t="s">
        <v>1207</v>
      </c>
      <c r="EV63" s="192" t="s">
        <v>1207</v>
      </c>
      <c r="EW63" s="192" t="s">
        <v>1207</v>
      </c>
      <c r="EX63" s="192" t="s">
        <v>1207</v>
      </c>
      <c r="EY63" s="192" t="s">
        <v>1207</v>
      </c>
      <c r="EZ63" s="192" t="s">
        <v>1207</v>
      </c>
      <c r="FA63" s="192" t="s">
        <v>1207</v>
      </c>
      <c r="FB63" s="192" t="s">
        <v>1207</v>
      </c>
      <c r="FC63" s="192" t="s">
        <v>1207</v>
      </c>
      <c r="FD63" s="192" t="s">
        <v>1207</v>
      </c>
      <c r="FE63" s="192" t="s">
        <v>1207</v>
      </c>
      <c r="FF63" s="192" t="s">
        <v>1207</v>
      </c>
      <c r="FG63" s="192" t="s">
        <v>129</v>
      </c>
      <c r="FH63" s="192" t="s">
        <v>1207</v>
      </c>
      <c r="FI63" s="192" t="s">
        <v>1207</v>
      </c>
      <c r="FJ63" s="192" t="s">
        <v>1207</v>
      </c>
      <c r="FK63" s="192" t="s">
        <v>125</v>
      </c>
      <c r="FL63" s="192" t="s">
        <v>1207</v>
      </c>
      <c r="FM63" s="192" t="s">
        <v>1207</v>
      </c>
      <c r="FN63" s="192" t="s">
        <v>1207</v>
      </c>
      <c r="FO63" s="192" t="s">
        <v>87</v>
      </c>
      <c r="FP63" s="192" t="s">
        <v>1207</v>
      </c>
      <c r="FQ63" s="192" t="s">
        <v>1207</v>
      </c>
      <c r="FR63" s="192" t="s">
        <v>1207</v>
      </c>
      <c r="FS63" s="192" t="s">
        <v>87</v>
      </c>
      <c r="FT63" s="192" t="s">
        <v>1207</v>
      </c>
      <c r="FU63" s="192" t="s">
        <v>87</v>
      </c>
      <c r="FV63" s="192" t="s">
        <v>1207</v>
      </c>
      <c r="FW63" s="192" t="s">
        <v>1207</v>
      </c>
      <c r="FX63" s="192" t="s">
        <v>87</v>
      </c>
      <c r="FY63" s="192" t="s">
        <v>75</v>
      </c>
      <c r="FZ63" s="192" t="s">
        <v>1207</v>
      </c>
      <c r="GA63" s="192" t="s">
        <v>1207</v>
      </c>
      <c r="GB63" s="191">
        <v>1.4999999999999999E-4</v>
      </c>
      <c r="GC63" s="191">
        <v>1.4999999999999999E-4</v>
      </c>
      <c r="GD63" s="192" t="s">
        <v>1207</v>
      </c>
      <c r="GE63" s="191">
        <v>1.23E-3</v>
      </c>
      <c r="GF63" s="192" t="s">
        <v>1207</v>
      </c>
      <c r="GG63" s="192" t="s">
        <v>1207</v>
      </c>
      <c r="GH63" s="192" t="s">
        <v>1207</v>
      </c>
      <c r="GI63" s="192" t="s">
        <v>1207</v>
      </c>
      <c r="GJ63" s="192" t="s">
        <v>1207</v>
      </c>
      <c r="GK63" s="191">
        <v>4.08E-4</v>
      </c>
      <c r="GL63" s="192" t="s">
        <v>1207</v>
      </c>
      <c r="GM63" s="192" t="s">
        <v>64</v>
      </c>
      <c r="GN63" s="192" t="s">
        <v>1207</v>
      </c>
      <c r="GO63" s="192" t="s">
        <v>1207</v>
      </c>
      <c r="GP63" s="191">
        <v>5.6599999999999999E-4</v>
      </c>
      <c r="GQ63" s="192" t="s">
        <v>1207</v>
      </c>
      <c r="GR63" s="191">
        <v>1.9499999999999999E-3</v>
      </c>
      <c r="GS63" s="192" t="s">
        <v>1207</v>
      </c>
      <c r="GT63" s="191">
        <v>1.98E-3</v>
      </c>
      <c r="GU63" s="192" t="s">
        <v>1207</v>
      </c>
      <c r="GV63" s="192" t="s">
        <v>1207</v>
      </c>
      <c r="GW63" s="191">
        <v>1.9E-3</v>
      </c>
      <c r="GX63" s="192" t="s">
        <v>1207</v>
      </c>
      <c r="GY63" s="192" t="s">
        <v>1207</v>
      </c>
      <c r="GZ63" s="191">
        <v>2.8400000000000001E-3</v>
      </c>
      <c r="HA63" s="192" t="s">
        <v>1207</v>
      </c>
      <c r="HB63" s="191">
        <v>2.4399999999999999E-3</v>
      </c>
      <c r="HC63" s="192" t="s">
        <v>1207</v>
      </c>
      <c r="HD63" s="191">
        <v>2.9700000000000001E-4</v>
      </c>
      <c r="HE63" s="192" t="s">
        <v>1207</v>
      </c>
      <c r="HF63" s="192" t="s">
        <v>87</v>
      </c>
      <c r="HG63" s="192" t="s">
        <v>1207</v>
      </c>
      <c r="HH63" s="192" t="s">
        <v>1207</v>
      </c>
      <c r="HI63" s="192" t="s">
        <v>1207</v>
      </c>
      <c r="HJ63" s="192" t="s">
        <v>65</v>
      </c>
      <c r="HK63" s="192" t="s">
        <v>1207</v>
      </c>
      <c r="HL63" s="191">
        <v>6.8700000000000002E-3</v>
      </c>
      <c r="HM63" s="192" t="s">
        <v>1207</v>
      </c>
      <c r="HN63" s="192" t="s">
        <v>1207</v>
      </c>
      <c r="HO63" s="192" t="s">
        <v>1207</v>
      </c>
      <c r="HP63" s="192" t="s">
        <v>1207</v>
      </c>
      <c r="HQ63" s="191">
        <v>1.08E-4</v>
      </c>
      <c r="HR63" s="192" t="s">
        <v>1207</v>
      </c>
      <c r="HS63" s="191">
        <v>6.4000000000000003E-3</v>
      </c>
      <c r="HT63" s="192" t="s">
        <v>1207</v>
      </c>
      <c r="HU63" s="192" t="s">
        <v>68</v>
      </c>
      <c r="HV63" s="192" t="s">
        <v>1207</v>
      </c>
      <c r="HW63" s="192" t="s">
        <v>64</v>
      </c>
      <c r="HX63" s="191">
        <v>9.2699999999999998E-4</v>
      </c>
      <c r="HY63" s="192" t="s">
        <v>1207</v>
      </c>
      <c r="HZ63" s="192" t="s">
        <v>1207</v>
      </c>
      <c r="IA63" s="191">
        <v>5.9999999999999995E-4</v>
      </c>
      <c r="IB63" s="192" t="s">
        <v>122</v>
      </c>
      <c r="IC63" s="192" t="s">
        <v>1207</v>
      </c>
      <c r="ID63" s="192" t="s">
        <v>1207</v>
      </c>
      <c r="IE63" s="192" t="s">
        <v>356</v>
      </c>
      <c r="IF63" s="192" t="s">
        <v>1207</v>
      </c>
      <c r="IG63" s="192" t="s">
        <v>122</v>
      </c>
      <c r="IH63" s="192" t="s">
        <v>1207</v>
      </c>
      <c r="II63" s="191">
        <v>1.1000000000000001E-3</v>
      </c>
      <c r="IJ63" s="192" t="s">
        <v>1207</v>
      </c>
      <c r="IK63" s="192" t="s">
        <v>1207</v>
      </c>
      <c r="IL63" s="191">
        <v>1.92E-3</v>
      </c>
      <c r="IM63" s="192" t="s">
        <v>1207</v>
      </c>
      <c r="IN63" s="191">
        <v>3.6000000000000002E-4</v>
      </c>
      <c r="IO63" s="192" t="s">
        <v>1207</v>
      </c>
      <c r="IP63" s="192" t="s">
        <v>1207</v>
      </c>
      <c r="IQ63" s="192" t="s">
        <v>129</v>
      </c>
      <c r="IR63" s="192" t="s">
        <v>1207</v>
      </c>
      <c r="IS63" s="192" t="s">
        <v>1207</v>
      </c>
      <c r="IT63" s="192" t="s">
        <v>1207</v>
      </c>
      <c r="IU63" s="191">
        <v>8.0999999999999996E-4</v>
      </c>
      <c r="IV63" s="192" t="s">
        <v>1207</v>
      </c>
      <c r="IW63" s="192" t="s">
        <v>1207</v>
      </c>
      <c r="IX63" s="192" t="s">
        <v>1207</v>
      </c>
      <c r="IY63" s="191">
        <v>2.99E-3</v>
      </c>
      <c r="IZ63" s="192" t="s">
        <v>1207</v>
      </c>
      <c r="JA63" s="192" t="s">
        <v>1207</v>
      </c>
      <c r="JB63" s="192" t="s">
        <v>64</v>
      </c>
      <c r="JC63" s="191">
        <v>1.6000000000000001E-3</v>
      </c>
      <c r="JD63" s="192" t="s">
        <v>1207</v>
      </c>
      <c r="JE63" s="192" t="s">
        <v>74</v>
      </c>
      <c r="JF63" s="192" t="s">
        <v>1207</v>
      </c>
      <c r="JG63" s="192" t="s">
        <v>87</v>
      </c>
      <c r="JH63" s="192" t="s">
        <v>1207</v>
      </c>
      <c r="JI63" s="192" t="s">
        <v>65</v>
      </c>
      <c r="JJ63" s="192" t="s">
        <v>1207</v>
      </c>
      <c r="JK63" s="192" t="s">
        <v>65</v>
      </c>
      <c r="JL63" s="192" t="s">
        <v>1207</v>
      </c>
      <c r="JM63" s="192" t="s">
        <v>1207</v>
      </c>
      <c r="JN63" s="192" t="s">
        <v>1207</v>
      </c>
      <c r="JO63" s="192" t="s">
        <v>74</v>
      </c>
      <c r="JP63" s="192" t="s">
        <v>1207</v>
      </c>
      <c r="JQ63" s="192" t="s">
        <v>1207</v>
      </c>
      <c r="JR63" s="192" t="s">
        <v>122</v>
      </c>
      <c r="JS63" s="191">
        <v>3.0000000000000001E-3</v>
      </c>
      <c r="JT63" s="192" t="s">
        <v>1207</v>
      </c>
      <c r="JU63" s="191">
        <v>6.3000000000000003E-4</v>
      </c>
      <c r="JV63" s="192" t="s">
        <v>1207</v>
      </c>
      <c r="JW63" s="192" t="s">
        <v>1207</v>
      </c>
      <c r="JX63" s="192" t="s">
        <v>1207</v>
      </c>
      <c r="JY63" s="192" t="s">
        <v>1207</v>
      </c>
      <c r="JZ63" s="192" t="s">
        <v>87</v>
      </c>
      <c r="KA63" s="192" t="s">
        <v>1207</v>
      </c>
      <c r="KB63" s="192" t="s">
        <v>1207</v>
      </c>
      <c r="KC63" s="192" t="s">
        <v>1207</v>
      </c>
      <c r="KD63" s="191">
        <v>1.91E-3</v>
      </c>
      <c r="KE63" s="192" t="s">
        <v>1207</v>
      </c>
      <c r="KF63" s="191">
        <v>8.8500000000000004E-4</v>
      </c>
      <c r="KG63" s="192" t="s">
        <v>1207</v>
      </c>
      <c r="KH63" s="192" t="s">
        <v>1207</v>
      </c>
      <c r="KI63" s="192" t="s">
        <v>87</v>
      </c>
    </row>
    <row r="64" spans="1:295" s="16" customFormat="1" ht="12" x14ac:dyDescent="0.2">
      <c r="A64" s="268" t="s">
        <v>1058</v>
      </c>
      <c r="B64" s="269" t="str">
        <f>VLOOKUP(A64,Units!$B$2:$C$230,2,FALSE)</f>
        <v>mg/L</v>
      </c>
      <c r="C64" s="79" t="s">
        <v>1043</v>
      </c>
      <c r="D64" s="291">
        <v>20.5</v>
      </c>
      <c r="E64" s="291">
        <v>30.9</v>
      </c>
      <c r="F64" s="291">
        <v>14.7</v>
      </c>
      <c r="G64" s="291">
        <v>4.5599999999999996</v>
      </c>
      <c r="H64" s="291">
        <v>5.44</v>
      </c>
      <c r="I64" s="291">
        <v>12.1</v>
      </c>
      <c r="J64" s="291">
        <v>10.1</v>
      </c>
      <c r="K64" s="291">
        <v>9.8699999999999992</v>
      </c>
      <c r="L64" s="291">
        <v>10.9</v>
      </c>
      <c r="M64" s="292" t="s">
        <v>61</v>
      </c>
      <c r="N64" s="291">
        <v>9.91</v>
      </c>
      <c r="O64" s="291">
        <v>4.72</v>
      </c>
      <c r="P64" s="291">
        <v>5.09</v>
      </c>
      <c r="Q64" s="291">
        <v>6.43</v>
      </c>
      <c r="R64" s="291">
        <v>5.6</v>
      </c>
      <c r="S64" s="291">
        <v>4.13</v>
      </c>
      <c r="T64" s="291">
        <v>4.54</v>
      </c>
      <c r="U64" s="291">
        <v>4.45</v>
      </c>
      <c r="V64" s="291">
        <v>4.8499999999999996</v>
      </c>
      <c r="W64" s="291">
        <v>4.41</v>
      </c>
      <c r="X64" s="291">
        <v>4.9000000000000004</v>
      </c>
      <c r="Y64" s="291">
        <v>4.21</v>
      </c>
      <c r="Z64" s="291">
        <v>4.21</v>
      </c>
      <c r="AA64" s="291">
        <v>4.51</v>
      </c>
      <c r="AB64" s="291">
        <v>1.33</v>
      </c>
      <c r="AC64" s="291">
        <v>1.31</v>
      </c>
      <c r="AD64" s="291">
        <v>6.55</v>
      </c>
      <c r="AE64" s="291">
        <v>5.94</v>
      </c>
      <c r="AF64" s="291">
        <v>15.4</v>
      </c>
      <c r="AG64" s="291">
        <v>12.9</v>
      </c>
      <c r="AH64" s="291">
        <v>12.9</v>
      </c>
      <c r="AI64" s="291">
        <v>12.3</v>
      </c>
      <c r="AJ64" s="291">
        <v>11.4</v>
      </c>
      <c r="AK64" s="291">
        <v>5.2</v>
      </c>
      <c r="AL64" s="291">
        <v>6.83</v>
      </c>
      <c r="AM64" s="291">
        <v>5.2</v>
      </c>
      <c r="AN64" s="292" t="s">
        <v>61</v>
      </c>
      <c r="AO64" s="291">
        <v>10.199999999999999</v>
      </c>
      <c r="AP64" s="291">
        <v>10.4</v>
      </c>
      <c r="AQ64" s="291">
        <v>1.4</v>
      </c>
      <c r="AR64" s="291">
        <v>1.65</v>
      </c>
      <c r="AS64" s="291">
        <v>8.43</v>
      </c>
      <c r="AT64" s="291">
        <v>20.2</v>
      </c>
      <c r="AU64" s="291">
        <v>15.4</v>
      </c>
      <c r="AV64" s="292" t="s">
        <v>61</v>
      </c>
      <c r="AW64" s="291">
        <v>10.8</v>
      </c>
      <c r="AX64" s="291">
        <v>6.47</v>
      </c>
      <c r="AY64" s="291">
        <v>11.5</v>
      </c>
      <c r="AZ64" s="291">
        <v>8.89</v>
      </c>
      <c r="BA64" s="291">
        <v>22</v>
      </c>
      <c r="BB64" s="291">
        <v>13.8</v>
      </c>
      <c r="BC64" s="291">
        <v>15</v>
      </c>
      <c r="BD64" s="291">
        <v>6.5</v>
      </c>
      <c r="BE64" s="291">
        <v>4.5</v>
      </c>
      <c r="BF64" s="291">
        <v>3.2</v>
      </c>
      <c r="BG64" s="291">
        <v>16.7</v>
      </c>
      <c r="BH64" s="291">
        <v>9.57</v>
      </c>
      <c r="BI64" s="291">
        <v>7.24</v>
      </c>
      <c r="BJ64" s="291">
        <v>4.72</v>
      </c>
      <c r="BK64" s="291">
        <v>6.64</v>
      </c>
      <c r="BL64" s="291">
        <v>9.2799999999999994</v>
      </c>
      <c r="BM64" s="291">
        <v>9.44</v>
      </c>
      <c r="BN64" s="291">
        <v>1.1599999999999999</v>
      </c>
      <c r="BO64" s="291">
        <v>1.32</v>
      </c>
      <c r="BP64" s="291">
        <v>7.88</v>
      </c>
      <c r="BQ64" s="291">
        <v>8.3800000000000008</v>
      </c>
      <c r="BR64" s="291">
        <v>8.65</v>
      </c>
      <c r="BS64" s="291">
        <v>11.7</v>
      </c>
      <c r="BT64" s="291">
        <v>11.6</v>
      </c>
      <c r="BU64" s="292" t="s">
        <v>61</v>
      </c>
      <c r="BV64" s="291">
        <v>12.1</v>
      </c>
      <c r="BW64" s="291">
        <v>10.6</v>
      </c>
      <c r="BX64" s="291">
        <v>11.5</v>
      </c>
      <c r="BY64" s="291">
        <v>7.28</v>
      </c>
      <c r="BZ64" s="291">
        <v>10.1</v>
      </c>
      <c r="CA64" s="291">
        <v>16.3</v>
      </c>
      <c r="CB64" s="291">
        <v>11.6</v>
      </c>
      <c r="CC64" s="291">
        <v>4.3899999999999997</v>
      </c>
      <c r="CD64" s="291">
        <v>4.6100000000000003</v>
      </c>
      <c r="CE64" s="291">
        <v>5.27</v>
      </c>
      <c r="CF64" s="291">
        <v>5.6</v>
      </c>
      <c r="CG64" s="291">
        <v>7.04</v>
      </c>
      <c r="CH64" s="291">
        <v>7.13</v>
      </c>
      <c r="CI64" s="291">
        <v>21.7</v>
      </c>
      <c r="CJ64" s="291">
        <v>13.3</v>
      </c>
      <c r="CK64" s="291">
        <v>5.34</v>
      </c>
      <c r="CL64" s="291">
        <v>13.5</v>
      </c>
      <c r="CM64" s="281" t="s">
        <v>44</v>
      </c>
      <c r="CN64" s="191">
        <v>20.2</v>
      </c>
      <c r="CO64" s="191">
        <v>19.5</v>
      </c>
      <c r="CP64" s="191">
        <v>28.1</v>
      </c>
      <c r="CQ64" s="191">
        <v>26.8</v>
      </c>
      <c r="CR64" s="191">
        <v>9.81</v>
      </c>
      <c r="CS64" s="191">
        <v>10.1</v>
      </c>
      <c r="CT64" s="191">
        <v>10.9</v>
      </c>
      <c r="CU64" s="191">
        <v>11</v>
      </c>
      <c r="CV64" s="191">
        <v>22.4</v>
      </c>
      <c r="CW64" s="191">
        <v>26.2</v>
      </c>
      <c r="CX64" s="191">
        <v>7.33</v>
      </c>
      <c r="CY64" s="191">
        <v>6.99</v>
      </c>
      <c r="CZ64" s="191">
        <v>6.99</v>
      </c>
      <c r="DA64" s="191">
        <v>7.46</v>
      </c>
      <c r="DB64" s="191">
        <v>7.46</v>
      </c>
      <c r="DC64" s="191">
        <v>7.05</v>
      </c>
      <c r="DD64" s="191">
        <v>30.7</v>
      </c>
      <c r="DE64" s="191">
        <v>21.3</v>
      </c>
      <c r="DF64" s="191">
        <v>17.5</v>
      </c>
      <c r="DG64" s="191">
        <v>37.1</v>
      </c>
      <c r="DH64" s="192" t="s">
        <v>1207</v>
      </c>
      <c r="DI64" s="192" t="s">
        <v>1207</v>
      </c>
      <c r="DJ64" s="191">
        <v>14.4</v>
      </c>
      <c r="DK64" s="192" t="s">
        <v>1207</v>
      </c>
      <c r="DL64" s="192" t="s">
        <v>1207</v>
      </c>
      <c r="DM64" s="192" t="s">
        <v>1207</v>
      </c>
      <c r="DN64" s="192" t="s">
        <v>1207</v>
      </c>
      <c r="DO64" s="192" t="s">
        <v>1207</v>
      </c>
      <c r="DP64" s="192" t="s">
        <v>1207</v>
      </c>
      <c r="DQ64" s="192" t="s">
        <v>1207</v>
      </c>
      <c r="DR64" s="192" t="s">
        <v>1207</v>
      </c>
      <c r="DS64" s="192" t="s">
        <v>1207</v>
      </c>
      <c r="DT64" s="192" t="s">
        <v>1207</v>
      </c>
      <c r="DU64" s="191">
        <v>12.8</v>
      </c>
      <c r="DV64" s="191">
        <v>12</v>
      </c>
      <c r="DW64" s="192" t="s">
        <v>1207</v>
      </c>
      <c r="DX64" s="192" t="s">
        <v>1207</v>
      </c>
      <c r="DY64" s="192" t="s">
        <v>1207</v>
      </c>
      <c r="DZ64" s="192" t="s">
        <v>1207</v>
      </c>
      <c r="EA64" s="192" t="s">
        <v>1207</v>
      </c>
      <c r="EB64" s="192" t="s">
        <v>1207</v>
      </c>
      <c r="EC64" s="192" t="s">
        <v>1207</v>
      </c>
      <c r="ED64" s="192" t="s">
        <v>1207</v>
      </c>
      <c r="EE64" s="191">
        <v>24.9</v>
      </c>
      <c r="EF64" s="192" t="s">
        <v>1207</v>
      </c>
      <c r="EG64" s="191">
        <v>19</v>
      </c>
      <c r="EH64" s="192" t="s">
        <v>1207</v>
      </c>
      <c r="EI64" s="191">
        <v>19.100000000000001</v>
      </c>
      <c r="EJ64" s="192" t="s">
        <v>1207</v>
      </c>
      <c r="EK64" s="192" t="s">
        <v>1207</v>
      </c>
      <c r="EL64" s="191">
        <v>23.6</v>
      </c>
      <c r="EM64" s="191">
        <v>28.4</v>
      </c>
      <c r="EN64" s="192" t="s">
        <v>1207</v>
      </c>
      <c r="EO64" s="192" t="s">
        <v>1207</v>
      </c>
      <c r="EP64" s="192" t="s">
        <v>1207</v>
      </c>
      <c r="EQ64" s="192" t="s">
        <v>1207</v>
      </c>
      <c r="ER64" s="191">
        <v>12.5</v>
      </c>
      <c r="ES64" s="192" t="s">
        <v>1207</v>
      </c>
      <c r="ET64" s="192" t="s">
        <v>1207</v>
      </c>
      <c r="EU64" s="192" t="s">
        <v>1207</v>
      </c>
      <c r="EV64" s="192" t="s">
        <v>1207</v>
      </c>
      <c r="EW64" s="192" t="s">
        <v>1207</v>
      </c>
      <c r="EX64" s="192" t="s">
        <v>1207</v>
      </c>
      <c r="EY64" s="192" t="s">
        <v>1207</v>
      </c>
      <c r="EZ64" s="192" t="s">
        <v>1207</v>
      </c>
      <c r="FA64" s="192" t="s">
        <v>1207</v>
      </c>
      <c r="FB64" s="192" t="s">
        <v>1207</v>
      </c>
      <c r="FC64" s="192" t="s">
        <v>1207</v>
      </c>
      <c r="FD64" s="192" t="s">
        <v>1207</v>
      </c>
      <c r="FE64" s="192" t="s">
        <v>1207</v>
      </c>
      <c r="FF64" s="192" t="s">
        <v>1207</v>
      </c>
      <c r="FG64" s="191">
        <v>25.2</v>
      </c>
      <c r="FH64" s="192" t="s">
        <v>1207</v>
      </c>
      <c r="FI64" s="192" t="s">
        <v>1207</v>
      </c>
      <c r="FJ64" s="192" t="s">
        <v>1207</v>
      </c>
      <c r="FK64" s="191">
        <v>8.75</v>
      </c>
      <c r="FL64" s="192" t="s">
        <v>1207</v>
      </c>
      <c r="FM64" s="192" t="s">
        <v>1207</v>
      </c>
      <c r="FN64" s="192" t="s">
        <v>1207</v>
      </c>
      <c r="FO64" s="191">
        <v>27</v>
      </c>
      <c r="FP64" s="192" t="s">
        <v>1207</v>
      </c>
      <c r="FQ64" s="192" t="s">
        <v>1207</v>
      </c>
      <c r="FR64" s="192" t="s">
        <v>1207</v>
      </c>
      <c r="FS64" s="191">
        <v>41.8</v>
      </c>
      <c r="FT64" s="192" t="s">
        <v>1207</v>
      </c>
      <c r="FU64" s="191">
        <v>34.1</v>
      </c>
      <c r="FV64" s="192" t="s">
        <v>1207</v>
      </c>
      <c r="FW64" s="192" t="s">
        <v>1207</v>
      </c>
      <c r="FX64" s="191">
        <v>32.200000000000003</v>
      </c>
      <c r="FY64" s="191">
        <v>13.1</v>
      </c>
      <c r="FZ64" s="192" t="s">
        <v>1207</v>
      </c>
      <c r="GA64" s="192" t="s">
        <v>1207</v>
      </c>
      <c r="GB64" s="191">
        <v>13.5</v>
      </c>
      <c r="GC64" s="191">
        <v>13.5</v>
      </c>
      <c r="GD64" s="192" t="s">
        <v>1207</v>
      </c>
      <c r="GE64" s="191">
        <v>12.7</v>
      </c>
      <c r="GF64" s="192" t="s">
        <v>1207</v>
      </c>
      <c r="GG64" s="192" t="s">
        <v>1207</v>
      </c>
      <c r="GH64" s="192" t="s">
        <v>1207</v>
      </c>
      <c r="GI64" s="192" t="s">
        <v>1207</v>
      </c>
      <c r="GJ64" s="192" t="s">
        <v>1207</v>
      </c>
      <c r="GK64" s="191">
        <v>2.89</v>
      </c>
      <c r="GL64" s="192" t="s">
        <v>1207</v>
      </c>
      <c r="GM64" s="191">
        <v>13</v>
      </c>
      <c r="GN64" s="192" t="s">
        <v>1207</v>
      </c>
      <c r="GO64" s="192" t="s">
        <v>1207</v>
      </c>
      <c r="GP64" s="191">
        <v>8.73</v>
      </c>
      <c r="GQ64" s="192" t="s">
        <v>1207</v>
      </c>
      <c r="GR64" s="191">
        <v>11.1</v>
      </c>
      <c r="GS64" s="192" t="s">
        <v>1207</v>
      </c>
      <c r="GT64" s="191">
        <v>10.5</v>
      </c>
      <c r="GU64" s="192" t="s">
        <v>1207</v>
      </c>
      <c r="GV64" s="192" t="s">
        <v>1207</v>
      </c>
      <c r="GW64" s="191">
        <v>12</v>
      </c>
      <c r="GX64" s="192" t="s">
        <v>1207</v>
      </c>
      <c r="GY64" s="192" t="s">
        <v>1207</v>
      </c>
      <c r="GZ64" s="191">
        <v>12.5</v>
      </c>
      <c r="HA64" s="192" t="s">
        <v>1207</v>
      </c>
      <c r="HB64" s="191">
        <v>13.4</v>
      </c>
      <c r="HC64" s="192" t="s">
        <v>1207</v>
      </c>
      <c r="HD64" s="191">
        <v>29.6</v>
      </c>
      <c r="HE64" s="192" t="s">
        <v>1207</v>
      </c>
      <c r="HF64" s="191">
        <v>10.199999999999999</v>
      </c>
      <c r="HG64" s="192" t="s">
        <v>1207</v>
      </c>
      <c r="HH64" s="192" t="s">
        <v>1207</v>
      </c>
      <c r="HI64" s="192" t="s">
        <v>1207</v>
      </c>
      <c r="HJ64" s="191">
        <v>110</v>
      </c>
      <c r="HK64" s="192" t="s">
        <v>1207</v>
      </c>
      <c r="HL64" s="191">
        <v>4.4400000000000004</v>
      </c>
      <c r="HM64" s="192" t="s">
        <v>1207</v>
      </c>
      <c r="HN64" s="192" t="s">
        <v>1207</v>
      </c>
      <c r="HO64" s="192" t="s">
        <v>1207</v>
      </c>
      <c r="HP64" s="192" t="s">
        <v>1207</v>
      </c>
      <c r="HQ64" s="191">
        <v>12.6</v>
      </c>
      <c r="HR64" s="192" t="s">
        <v>1207</v>
      </c>
      <c r="HS64" s="191">
        <v>14.1</v>
      </c>
      <c r="HT64" s="192" t="s">
        <v>1207</v>
      </c>
      <c r="HU64" s="191">
        <v>15.6</v>
      </c>
      <c r="HV64" s="192" t="s">
        <v>1207</v>
      </c>
      <c r="HW64" s="191">
        <v>21.1</v>
      </c>
      <c r="HX64" s="191">
        <v>13</v>
      </c>
      <c r="HY64" s="192" t="s">
        <v>1207</v>
      </c>
      <c r="HZ64" s="192" t="s">
        <v>1207</v>
      </c>
      <c r="IA64" s="191">
        <v>2.1</v>
      </c>
      <c r="IB64" s="191">
        <v>17.399999999999999</v>
      </c>
      <c r="IC64" s="192" t="s">
        <v>1207</v>
      </c>
      <c r="ID64" s="192" t="s">
        <v>1207</v>
      </c>
      <c r="IE64" s="191">
        <v>121</v>
      </c>
      <c r="IF64" s="192" t="s">
        <v>1207</v>
      </c>
      <c r="IG64" s="191">
        <v>58.6</v>
      </c>
      <c r="IH64" s="192" t="s">
        <v>1207</v>
      </c>
      <c r="II64" s="191">
        <v>6.91</v>
      </c>
      <c r="IJ64" s="192" t="s">
        <v>1207</v>
      </c>
      <c r="IK64" s="192" t="s">
        <v>1207</v>
      </c>
      <c r="IL64" s="191">
        <v>9.0399999999999991</v>
      </c>
      <c r="IM64" s="192" t="s">
        <v>1207</v>
      </c>
      <c r="IN64" s="191">
        <v>10.5</v>
      </c>
      <c r="IO64" s="192" t="s">
        <v>1207</v>
      </c>
      <c r="IP64" s="192" t="s">
        <v>1207</v>
      </c>
      <c r="IQ64" s="191">
        <v>16.600000000000001</v>
      </c>
      <c r="IR64" s="192" t="s">
        <v>1207</v>
      </c>
      <c r="IS64" s="192" t="s">
        <v>1207</v>
      </c>
      <c r="IT64" s="192" t="s">
        <v>1207</v>
      </c>
      <c r="IU64" s="191">
        <v>7.07</v>
      </c>
      <c r="IV64" s="192" t="s">
        <v>1207</v>
      </c>
      <c r="IW64" s="192" t="s">
        <v>1207</v>
      </c>
      <c r="IX64" s="192" t="s">
        <v>1207</v>
      </c>
      <c r="IY64" s="191">
        <v>10.6</v>
      </c>
      <c r="IZ64" s="192" t="s">
        <v>1207</v>
      </c>
      <c r="JA64" s="192" t="s">
        <v>1207</v>
      </c>
      <c r="JB64" s="191">
        <v>10.9</v>
      </c>
      <c r="JC64" s="191">
        <v>6.5</v>
      </c>
      <c r="JD64" s="192" t="s">
        <v>1207</v>
      </c>
      <c r="JE64" s="191">
        <v>12.6</v>
      </c>
      <c r="JF64" s="192" t="s">
        <v>1207</v>
      </c>
      <c r="JG64" s="191">
        <v>17.600000000000001</v>
      </c>
      <c r="JH64" s="192" t="s">
        <v>1207</v>
      </c>
      <c r="JI64" s="191">
        <v>30.4</v>
      </c>
      <c r="JJ64" s="192" t="s">
        <v>1207</v>
      </c>
      <c r="JK64" s="191">
        <v>21.5</v>
      </c>
      <c r="JL64" s="192" t="s">
        <v>1207</v>
      </c>
      <c r="JM64" s="192" t="s">
        <v>1207</v>
      </c>
      <c r="JN64" s="192" t="s">
        <v>1207</v>
      </c>
      <c r="JO64" s="191">
        <v>48.1</v>
      </c>
      <c r="JP64" s="192" t="s">
        <v>1207</v>
      </c>
      <c r="JQ64" s="192" t="s">
        <v>1207</v>
      </c>
      <c r="JR64" s="191">
        <v>26.5</v>
      </c>
      <c r="JS64" s="191">
        <v>14.1</v>
      </c>
      <c r="JT64" s="192" t="s">
        <v>1207</v>
      </c>
      <c r="JU64" s="191">
        <v>12.5</v>
      </c>
      <c r="JV64" s="192" t="s">
        <v>1207</v>
      </c>
      <c r="JW64" s="192" t="s">
        <v>1207</v>
      </c>
      <c r="JX64" s="192" t="s">
        <v>1207</v>
      </c>
      <c r="JY64" s="192" t="s">
        <v>1207</v>
      </c>
      <c r="JZ64" s="191">
        <v>29</v>
      </c>
      <c r="KA64" s="192" t="s">
        <v>1207</v>
      </c>
      <c r="KB64" s="192" t="s">
        <v>1207</v>
      </c>
      <c r="KC64" s="192" t="s">
        <v>1207</v>
      </c>
      <c r="KD64" s="191">
        <v>10.3</v>
      </c>
      <c r="KE64" s="192" t="s">
        <v>1207</v>
      </c>
      <c r="KF64" s="191">
        <v>9.36</v>
      </c>
      <c r="KG64" s="192" t="s">
        <v>1207</v>
      </c>
      <c r="KH64" s="192" t="s">
        <v>1207</v>
      </c>
      <c r="KI64" s="191">
        <v>16.5</v>
      </c>
    </row>
    <row r="65" spans="1:296" s="16" customFormat="1" ht="13.5" x14ac:dyDescent="0.25">
      <c r="A65" s="268" t="s">
        <v>1279</v>
      </c>
      <c r="B65" s="269" t="str">
        <f>VLOOKUP(A65,Units!$B$2:$C$230,2,FALSE)</f>
        <v>mg/L</v>
      </c>
      <c r="C65" s="79" t="s">
        <v>1043</v>
      </c>
      <c r="D65" s="291">
        <v>9.6</v>
      </c>
      <c r="E65" s="291">
        <v>14.4</v>
      </c>
      <c r="F65" s="293" t="s">
        <v>64</v>
      </c>
      <c r="G65" s="292" t="s">
        <v>192</v>
      </c>
      <c r="H65" s="292" t="s">
        <v>134</v>
      </c>
      <c r="I65" s="292" t="s">
        <v>125</v>
      </c>
      <c r="J65" s="292" t="s">
        <v>125</v>
      </c>
      <c r="K65" s="292" t="s">
        <v>134</v>
      </c>
      <c r="L65" s="291">
        <v>1.2999999999999999E-5</v>
      </c>
      <c r="M65" s="292" t="s">
        <v>61</v>
      </c>
      <c r="N65" s="291">
        <v>1.9699999999999999E-4</v>
      </c>
      <c r="O65" s="292" t="s">
        <v>134</v>
      </c>
      <c r="P65" s="292" t="s">
        <v>134</v>
      </c>
      <c r="Q65" s="292" t="s">
        <v>134</v>
      </c>
      <c r="R65" s="292" t="s">
        <v>134</v>
      </c>
      <c r="S65" s="292" t="s">
        <v>134</v>
      </c>
      <c r="T65" s="292" t="s">
        <v>134</v>
      </c>
      <c r="U65" s="292" t="s">
        <v>134</v>
      </c>
      <c r="V65" s="292" t="s">
        <v>134</v>
      </c>
      <c r="W65" s="292" t="s">
        <v>134</v>
      </c>
      <c r="X65" s="292" t="s">
        <v>134</v>
      </c>
      <c r="Y65" s="292" t="s">
        <v>134</v>
      </c>
      <c r="Z65" s="292" t="s">
        <v>134</v>
      </c>
      <c r="AA65" s="292" t="s">
        <v>134</v>
      </c>
      <c r="AB65" s="292" t="s">
        <v>129</v>
      </c>
      <c r="AC65" s="292" t="s">
        <v>129</v>
      </c>
      <c r="AD65" s="292" t="s">
        <v>192</v>
      </c>
      <c r="AE65" s="292" t="s">
        <v>134</v>
      </c>
      <c r="AF65" s="290" t="s">
        <v>64</v>
      </c>
      <c r="AG65" s="290" t="s">
        <v>170</v>
      </c>
      <c r="AH65" s="290" t="s">
        <v>170</v>
      </c>
      <c r="AI65" s="290" t="s">
        <v>64</v>
      </c>
      <c r="AJ65" s="292" t="s">
        <v>129</v>
      </c>
      <c r="AK65" s="292" t="s">
        <v>134</v>
      </c>
      <c r="AL65" s="292" t="s">
        <v>125</v>
      </c>
      <c r="AM65" s="292" t="s">
        <v>75</v>
      </c>
      <c r="AN65" s="292" t="s">
        <v>61</v>
      </c>
      <c r="AO65" s="292" t="s">
        <v>134</v>
      </c>
      <c r="AP65" s="290" t="s">
        <v>170</v>
      </c>
      <c r="AQ65" s="290" t="s">
        <v>75</v>
      </c>
      <c r="AR65" s="290" t="s">
        <v>64</v>
      </c>
      <c r="AS65" s="292" t="s">
        <v>134</v>
      </c>
      <c r="AT65" s="292" t="s">
        <v>129</v>
      </c>
      <c r="AU65" s="290" t="s">
        <v>170</v>
      </c>
      <c r="AV65" s="292" t="s">
        <v>61</v>
      </c>
      <c r="AW65" s="292" t="s">
        <v>125</v>
      </c>
      <c r="AX65" s="292" t="s">
        <v>134</v>
      </c>
      <c r="AY65" s="292" t="s">
        <v>129</v>
      </c>
      <c r="AZ65" s="290" t="s">
        <v>170</v>
      </c>
      <c r="BA65" s="292" t="s">
        <v>129</v>
      </c>
      <c r="BB65" s="292" t="s">
        <v>125</v>
      </c>
      <c r="BC65" s="290" t="s">
        <v>170</v>
      </c>
      <c r="BD65" s="290" t="s">
        <v>75</v>
      </c>
      <c r="BE65" s="290" t="s">
        <v>75</v>
      </c>
      <c r="BF65" s="290" t="s">
        <v>75</v>
      </c>
      <c r="BG65" s="292" t="s">
        <v>129</v>
      </c>
      <c r="BH65" s="292" t="s">
        <v>129</v>
      </c>
      <c r="BI65" s="292" t="s">
        <v>125</v>
      </c>
      <c r="BJ65" s="292" t="s">
        <v>134</v>
      </c>
      <c r="BK65" s="292" t="s">
        <v>192</v>
      </c>
      <c r="BL65" s="292" t="s">
        <v>134</v>
      </c>
      <c r="BM65" s="292" t="s">
        <v>134</v>
      </c>
      <c r="BN65" s="292" t="s">
        <v>134</v>
      </c>
      <c r="BO65" s="292" t="s">
        <v>134</v>
      </c>
      <c r="BP65" s="292" t="s">
        <v>134</v>
      </c>
      <c r="BQ65" s="292" t="s">
        <v>192</v>
      </c>
      <c r="BR65" s="292" t="s">
        <v>192</v>
      </c>
      <c r="BS65" s="292" t="s">
        <v>125</v>
      </c>
      <c r="BT65" s="292" t="s">
        <v>125</v>
      </c>
      <c r="BU65" s="292" t="s">
        <v>61</v>
      </c>
      <c r="BV65" s="292" t="s">
        <v>129</v>
      </c>
      <c r="BW65" s="292" t="s">
        <v>125</v>
      </c>
      <c r="BX65" s="292" t="s">
        <v>129</v>
      </c>
      <c r="BY65" s="292" t="s">
        <v>192</v>
      </c>
      <c r="BZ65" s="292" t="s">
        <v>134</v>
      </c>
      <c r="CA65" s="292" t="s">
        <v>129</v>
      </c>
      <c r="CB65" s="292" t="s">
        <v>125</v>
      </c>
      <c r="CC65" s="292" t="s">
        <v>134</v>
      </c>
      <c r="CD65" s="292" t="s">
        <v>134</v>
      </c>
      <c r="CE65" s="292" t="s">
        <v>134</v>
      </c>
      <c r="CF65" s="292" t="s">
        <v>134</v>
      </c>
      <c r="CG65" s="292" t="s">
        <v>192</v>
      </c>
      <c r="CH65" s="292" t="s">
        <v>134</v>
      </c>
      <c r="CI65" s="290" t="s">
        <v>75</v>
      </c>
      <c r="CJ65" s="292" t="s">
        <v>129</v>
      </c>
      <c r="CK65" s="292" t="s">
        <v>134</v>
      </c>
      <c r="CL65" s="292" t="s">
        <v>129</v>
      </c>
      <c r="CM65" s="281" t="s">
        <v>45</v>
      </c>
      <c r="CN65" s="191">
        <v>9.4600000000000009</v>
      </c>
      <c r="CO65" s="191">
        <v>9.09</v>
      </c>
      <c r="CP65" s="191">
        <v>13.2</v>
      </c>
      <c r="CQ65" s="191">
        <v>12.5</v>
      </c>
      <c r="CR65" s="191">
        <v>4.59</v>
      </c>
      <c r="CS65" s="191">
        <v>4.72</v>
      </c>
      <c r="CT65" s="191">
        <v>5.0999999999999996</v>
      </c>
      <c r="CU65" s="191">
        <v>5.14</v>
      </c>
      <c r="CV65" s="191">
        <v>10.5</v>
      </c>
      <c r="CW65" s="191">
        <v>12.3</v>
      </c>
      <c r="CX65" s="191">
        <v>3.43</v>
      </c>
      <c r="CY65" s="191">
        <v>3.27</v>
      </c>
      <c r="CZ65" s="191">
        <v>3.27</v>
      </c>
      <c r="DA65" s="191">
        <v>3.49</v>
      </c>
      <c r="DB65" s="191">
        <v>3.49</v>
      </c>
      <c r="DC65" s="191">
        <v>3.29</v>
      </c>
      <c r="DD65" s="191">
        <v>14.3</v>
      </c>
      <c r="DE65" s="191">
        <v>9.94</v>
      </c>
      <c r="DF65" s="191">
        <v>8.18</v>
      </c>
      <c r="DG65" s="191">
        <v>17.3</v>
      </c>
      <c r="DH65" s="192" t="s">
        <v>1207</v>
      </c>
      <c r="DI65" s="192" t="s">
        <v>1207</v>
      </c>
      <c r="DJ65" s="191">
        <v>6.71</v>
      </c>
      <c r="DK65" s="192" t="s">
        <v>1207</v>
      </c>
      <c r="DL65" s="192" t="s">
        <v>1207</v>
      </c>
      <c r="DM65" s="192" t="s">
        <v>1207</v>
      </c>
      <c r="DN65" s="192" t="s">
        <v>1207</v>
      </c>
      <c r="DO65" s="192" t="s">
        <v>1207</v>
      </c>
      <c r="DP65" s="192" t="s">
        <v>1207</v>
      </c>
      <c r="DQ65" s="192" t="s">
        <v>1207</v>
      </c>
      <c r="DR65" s="192" t="s">
        <v>1207</v>
      </c>
      <c r="DS65" s="192" t="s">
        <v>1207</v>
      </c>
      <c r="DT65" s="192" t="s">
        <v>1207</v>
      </c>
      <c r="DU65" s="191">
        <v>5.98</v>
      </c>
      <c r="DV65" s="191">
        <v>5.6</v>
      </c>
      <c r="DW65" s="192" t="s">
        <v>1207</v>
      </c>
      <c r="DX65" s="192" t="s">
        <v>1207</v>
      </c>
      <c r="DY65" s="192" t="s">
        <v>1207</v>
      </c>
      <c r="DZ65" s="192" t="s">
        <v>1207</v>
      </c>
      <c r="EA65" s="192" t="s">
        <v>1207</v>
      </c>
      <c r="EB65" s="192" t="s">
        <v>1207</v>
      </c>
      <c r="EC65" s="192" t="s">
        <v>1207</v>
      </c>
      <c r="ED65" s="192" t="s">
        <v>1207</v>
      </c>
      <c r="EE65" s="191">
        <v>11.7</v>
      </c>
      <c r="EF65" s="192" t="s">
        <v>1207</v>
      </c>
      <c r="EG65" s="191">
        <v>8.9</v>
      </c>
      <c r="EH65" s="192" t="s">
        <v>1207</v>
      </c>
      <c r="EI65" s="191">
        <v>8.92</v>
      </c>
      <c r="EJ65" s="192" t="s">
        <v>1207</v>
      </c>
      <c r="EK65" s="192" t="s">
        <v>1207</v>
      </c>
      <c r="EL65" s="191">
        <v>11.1</v>
      </c>
      <c r="EM65" s="191">
        <v>13.3</v>
      </c>
      <c r="EN65" s="192" t="s">
        <v>1207</v>
      </c>
      <c r="EO65" s="192" t="s">
        <v>1207</v>
      </c>
      <c r="EP65" s="192" t="s">
        <v>1207</v>
      </c>
      <c r="EQ65" s="192" t="s">
        <v>1207</v>
      </c>
      <c r="ER65" s="191">
        <v>5.86</v>
      </c>
      <c r="ES65" s="192" t="s">
        <v>1207</v>
      </c>
      <c r="ET65" s="192" t="s">
        <v>1207</v>
      </c>
      <c r="EU65" s="192" t="s">
        <v>1207</v>
      </c>
      <c r="EV65" s="192" t="s">
        <v>1207</v>
      </c>
      <c r="EW65" s="192" t="s">
        <v>1207</v>
      </c>
      <c r="EX65" s="192" t="s">
        <v>1207</v>
      </c>
      <c r="EY65" s="192" t="s">
        <v>1207</v>
      </c>
      <c r="EZ65" s="192" t="s">
        <v>1207</v>
      </c>
      <c r="FA65" s="192" t="s">
        <v>1207</v>
      </c>
      <c r="FB65" s="192" t="s">
        <v>1207</v>
      </c>
      <c r="FC65" s="192" t="s">
        <v>1207</v>
      </c>
      <c r="FD65" s="192" t="s">
        <v>1207</v>
      </c>
      <c r="FE65" s="192" t="s">
        <v>1207</v>
      </c>
      <c r="FF65" s="192" t="s">
        <v>1207</v>
      </c>
      <c r="FG65" s="191">
        <v>11.8</v>
      </c>
      <c r="FH65" s="192" t="s">
        <v>1207</v>
      </c>
      <c r="FI65" s="192" t="s">
        <v>1207</v>
      </c>
      <c r="FJ65" s="192" t="s">
        <v>1207</v>
      </c>
      <c r="FK65" s="191">
        <v>4.09</v>
      </c>
      <c r="FL65" s="192" t="s">
        <v>1207</v>
      </c>
      <c r="FM65" s="192" t="s">
        <v>1207</v>
      </c>
      <c r="FN65" s="192" t="s">
        <v>1207</v>
      </c>
      <c r="FO65" s="191">
        <v>12.6</v>
      </c>
      <c r="FP65" s="192" t="s">
        <v>1207</v>
      </c>
      <c r="FQ65" s="192" t="s">
        <v>1207</v>
      </c>
      <c r="FR65" s="192" t="s">
        <v>1207</v>
      </c>
      <c r="FS65" s="191">
        <v>19.600000000000001</v>
      </c>
      <c r="FT65" s="192" t="s">
        <v>1207</v>
      </c>
      <c r="FU65" s="191">
        <v>15.9</v>
      </c>
      <c r="FV65" s="192" t="s">
        <v>1207</v>
      </c>
      <c r="FW65" s="192" t="s">
        <v>1207</v>
      </c>
      <c r="FX65" s="191">
        <v>15.1</v>
      </c>
      <c r="FY65" s="191">
        <v>6.13</v>
      </c>
      <c r="FZ65" s="192" t="s">
        <v>1207</v>
      </c>
      <c r="GA65" s="192" t="s">
        <v>1207</v>
      </c>
      <c r="GB65" s="191">
        <v>6.33</v>
      </c>
      <c r="GC65" s="191">
        <v>6.33</v>
      </c>
      <c r="GD65" s="192" t="s">
        <v>1207</v>
      </c>
      <c r="GE65" s="191">
        <v>5.94</v>
      </c>
      <c r="GF65" s="192" t="s">
        <v>1207</v>
      </c>
      <c r="GG65" s="192" t="s">
        <v>1207</v>
      </c>
      <c r="GH65" s="192" t="s">
        <v>1207</v>
      </c>
      <c r="GI65" s="192" t="s">
        <v>1207</v>
      </c>
      <c r="GJ65" s="192" t="s">
        <v>1207</v>
      </c>
      <c r="GK65" s="191">
        <v>1.35</v>
      </c>
      <c r="GL65" s="192" t="s">
        <v>1207</v>
      </c>
      <c r="GM65" s="191">
        <v>6.07</v>
      </c>
      <c r="GN65" s="192" t="s">
        <v>1207</v>
      </c>
      <c r="GO65" s="192" t="s">
        <v>1207</v>
      </c>
      <c r="GP65" s="191">
        <v>4.08</v>
      </c>
      <c r="GQ65" s="192" t="s">
        <v>1207</v>
      </c>
      <c r="GR65" s="191">
        <v>5.21</v>
      </c>
      <c r="GS65" s="192" t="s">
        <v>1207</v>
      </c>
      <c r="GT65" s="191">
        <v>4.93</v>
      </c>
      <c r="GU65" s="192" t="s">
        <v>1207</v>
      </c>
      <c r="GV65" s="192" t="s">
        <v>1207</v>
      </c>
      <c r="GW65" s="191">
        <v>5.6</v>
      </c>
      <c r="GX65" s="192" t="s">
        <v>1207</v>
      </c>
      <c r="GY65" s="192" t="s">
        <v>1207</v>
      </c>
      <c r="GZ65" s="191">
        <v>5.86</v>
      </c>
      <c r="HA65" s="192" t="s">
        <v>1207</v>
      </c>
      <c r="HB65" s="191">
        <v>6.27</v>
      </c>
      <c r="HC65" s="192" t="s">
        <v>1207</v>
      </c>
      <c r="HD65" s="191">
        <v>13.8</v>
      </c>
      <c r="HE65" s="192" t="s">
        <v>1207</v>
      </c>
      <c r="HF65" s="191">
        <v>4.75</v>
      </c>
      <c r="HG65" s="192" t="s">
        <v>1207</v>
      </c>
      <c r="HH65" s="192" t="s">
        <v>1207</v>
      </c>
      <c r="HI65" s="192" t="s">
        <v>1207</v>
      </c>
      <c r="HJ65" s="191">
        <v>51.3</v>
      </c>
      <c r="HK65" s="192" t="s">
        <v>1207</v>
      </c>
      <c r="HL65" s="191">
        <v>2.08</v>
      </c>
      <c r="HM65" s="192" t="s">
        <v>1207</v>
      </c>
      <c r="HN65" s="192" t="s">
        <v>1207</v>
      </c>
      <c r="HO65" s="192" t="s">
        <v>1207</v>
      </c>
      <c r="HP65" s="192" t="s">
        <v>1207</v>
      </c>
      <c r="HQ65" s="191">
        <v>5.87</v>
      </c>
      <c r="HR65" s="192" t="s">
        <v>1207</v>
      </c>
      <c r="HS65" s="191">
        <v>6.6</v>
      </c>
      <c r="HT65" s="192" t="s">
        <v>1207</v>
      </c>
      <c r="HU65" s="191">
        <v>7.29</v>
      </c>
      <c r="HV65" s="192" t="s">
        <v>1207</v>
      </c>
      <c r="HW65" s="191">
        <v>9.8800000000000008</v>
      </c>
      <c r="HX65" s="191">
        <v>6.06</v>
      </c>
      <c r="HY65" s="192" t="s">
        <v>1207</v>
      </c>
      <c r="HZ65" s="192" t="s">
        <v>1207</v>
      </c>
      <c r="IA65" s="191">
        <v>0.98</v>
      </c>
      <c r="IB65" s="191">
        <v>8.14</v>
      </c>
      <c r="IC65" s="192" t="s">
        <v>1207</v>
      </c>
      <c r="ID65" s="192" t="s">
        <v>1207</v>
      </c>
      <c r="IE65" s="191">
        <v>56.3</v>
      </c>
      <c r="IF65" s="192" t="s">
        <v>1207</v>
      </c>
      <c r="IG65" s="191">
        <v>27.4</v>
      </c>
      <c r="IH65" s="192" t="s">
        <v>1207</v>
      </c>
      <c r="II65" s="191">
        <v>3.23</v>
      </c>
      <c r="IJ65" s="192" t="s">
        <v>1207</v>
      </c>
      <c r="IK65" s="192" t="s">
        <v>1207</v>
      </c>
      <c r="IL65" s="191">
        <v>4.22</v>
      </c>
      <c r="IM65" s="192" t="s">
        <v>1207</v>
      </c>
      <c r="IN65" s="191">
        <v>4.92</v>
      </c>
      <c r="IO65" s="192" t="s">
        <v>1207</v>
      </c>
      <c r="IP65" s="192" t="s">
        <v>1207</v>
      </c>
      <c r="IQ65" s="191">
        <v>7.76</v>
      </c>
      <c r="IR65" s="192" t="s">
        <v>1207</v>
      </c>
      <c r="IS65" s="192" t="s">
        <v>1207</v>
      </c>
      <c r="IT65" s="192" t="s">
        <v>1207</v>
      </c>
      <c r="IU65" s="191">
        <v>3.3</v>
      </c>
      <c r="IV65" s="192" t="s">
        <v>1207</v>
      </c>
      <c r="IW65" s="192" t="s">
        <v>1207</v>
      </c>
      <c r="IX65" s="192" t="s">
        <v>1207</v>
      </c>
      <c r="IY65" s="191">
        <v>4.9400000000000004</v>
      </c>
      <c r="IZ65" s="192" t="s">
        <v>1207</v>
      </c>
      <c r="JA65" s="192" t="s">
        <v>1207</v>
      </c>
      <c r="JB65" s="191">
        <v>5.1100000000000003</v>
      </c>
      <c r="JC65" s="191">
        <v>3.04</v>
      </c>
      <c r="JD65" s="192" t="s">
        <v>1207</v>
      </c>
      <c r="JE65" s="191">
        <v>5.87</v>
      </c>
      <c r="JF65" s="192" t="s">
        <v>1207</v>
      </c>
      <c r="JG65" s="191">
        <v>8.2200000000000006</v>
      </c>
      <c r="JH65" s="192" t="s">
        <v>1207</v>
      </c>
      <c r="JI65" s="191">
        <v>14.2</v>
      </c>
      <c r="JJ65" s="192" t="s">
        <v>1207</v>
      </c>
      <c r="JK65" s="191">
        <v>10.1</v>
      </c>
      <c r="JL65" s="192" t="s">
        <v>1207</v>
      </c>
      <c r="JM65" s="192" t="s">
        <v>1207</v>
      </c>
      <c r="JN65" s="192" t="s">
        <v>1207</v>
      </c>
      <c r="JO65" s="191">
        <v>22.5</v>
      </c>
      <c r="JP65" s="192" t="s">
        <v>1207</v>
      </c>
      <c r="JQ65" s="192" t="s">
        <v>1207</v>
      </c>
      <c r="JR65" s="191">
        <v>12.4</v>
      </c>
      <c r="JS65" s="191">
        <v>6.61</v>
      </c>
      <c r="JT65" s="192" t="s">
        <v>1207</v>
      </c>
      <c r="JU65" s="191">
        <v>5.85</v>
      </c>
      <c r="JV65" s="192" t="s">
        <v>1207</v>
      </c>
      <c r="JW65" s="192" t="s">
        <v>1207</v>
      </c>
      <c r="JX65" s="192" t="s">
        <v>1207</v>
      </c>
      <c r="JY65" s="192" t="s">
        <v>1207</v>
      </c>
      <c r="JZ65" s="191">
        <v>13.6</v>
      </c>
      <c r="KA65" s="192" t="s">
        <v>1207</v>
      </c>
      <c r="KB65" s="192" t="s">
        <v>1207</v>
      </c>
      <c r="KC65" s="192" t="s">
        <v>1207</v>
      </c>
      <c r="KD65" s="191">
        <v>4.83</v>
      </c>
      <c r="KE65" s="192" t="s">
        <v>1207</v>
      </c>
      <c r="KF65" s="191">
        <v>4.37</v>
      </c>
      <c r="KG65" s="192" t="s">
        <v>1207</v>
      </c>
      <c r="KH65" s="192" t="s">
        <v>1207</v>
      </c>
      <c r="KI65" s="191">
        <v>7.72</v>
      </c>
    </row>
    <row r="66" spans="1:296" s="16" customFormat="1" ht="12" x14ac:dyDescent="0.2">
      <c r="A66" s="268" t="s">
        <v>1143</v>
      </c>
      <c r="B66" s="269" t="str">
        <f>VLOOKUP(A66,Units!$B$2:$C$230,2,FALSE)</f>
        <v>mg/L</v>
      </c>
      <c r="C66" s="79">
        <v>1E-4</v>
      </c>
      <c r="D66" s="292" t="s">
        <v>125</v>
      </c>
      <c r="E66" s="292" t="s">
        <v>64</v>
      </c>
      <c r="F66" s="291">
        <v>19.899999999999999</v>
      </c>
      <c r="G66" s="291">
        <v>11.2</v>
      </c>
      <c r="H66" s="291">
        <v>8.1199999999999992</v>
      </c>
      <c r="I66" s="291">
        <v>16.3</v>
      </c>
      <c r="J66" s="291">
        <v>40.4</v>
      </c>
      <c r="K66" s="291">
        <v>132</v>
      </c>
      <c r="L66" s="291">
        <v>173</v>
      </c>
      <c r="M66" s="292" t="s">
        <v>61</v>
      </c>
      <c r="N66" s="291">
        <v>299</v>
      </c>
      <c r="O66" s="291">
        <v>5.29</v>
      </c>
      <c r="P66" s="291">
        <v>8.1</v>
      </c>
      <c r="Q66" s="291">
        <v>8.68</v>
      </c>
      <c r="R66" s="291">
        <v>9.27</v>
      </c>
      <c r="S66" s="291">
        <v>1.8</v>
      </c>
      <c r="T66" s="291">
        <v>2.76</v>
      </c>
      <c r="U66" s="291">
        <v>1.79</v>
      </c>
      <c r="V66" s="291">
        <v>1.97</v>
      </c>
      <c r="W66" s="291">
        <v>1.81</v>
      </c>
      <c r="X66" s="291">
        <v>2.11</v>
      </c>
      <c r="Y66" s="291">
        <v>2.27</v>
      </c>
      <c r="Z66" s="291">
        <v>1.65</v>
      </c>
      <c r="AA66" s="291">
        <v>1.7</v>
      </c>
      <c r="AB66" s="291">
        <v>22</v>
      </c>
      <c r="AC66" s="291">
        <v>21.4</v>
      </c>
      <c r="AD66" s="291">
        <v>5.22</v>
      </c>
      <c r="AE66" s="291">
        <v>8.1</v>
      </c>
      <c r="AF66" s="291">
        <v>27.6</v>
      </c>
      <c r="AG66" s="291">
        <v>20</v>
      </c>
      <c r="AH66" s="291">
        <v>20.6</v>
      </c>
      <c r="AI66" s="291">
        <v>19.5</v>
      </c>
      <c r="AJ66" s="291">
        <v>15.4</v>
      </c>
      <c r="AK66" s="291">
        <v>6.61</v>
      </c>
      <c r="AL66" s="291">
        <v>25.2</v>
      </c>
      <c r="AM66" s="291">
        <v>114</v>
      </c>
      <c r="AN66" s="292" t="s">
        <v>61</v>
      </c>
      <c r="AO66" s="291">
        <v>4.7300000000000004</v>
      </c>
      <c r="AP66" s="291">
        <v>130</v>
      </c>
      <c r="AQ66" s="291">
        <v>118</v>
      </c>
      <c r="AR66" s="291">
        <v>17.100000000000001</v>
      </c>
      <c r="AS66" s="291">
        <v>9.1</v>
      </c>
      <c r="AT66" s="291">
        <v>8.02</v>
      </c>
      <c r="AU66" s="291">
        <v>83.8</v>
      </c>
      <c r="AV66" s="292" t="s">
        <v>61</v>
      </c>
      <c r="AW66" s="291">
        <v>24.7</v>
      </c>
      <c r="AX66" s="291">
        <v>94</v>
      </c>
      <c r="AY66" s="291">
        <v>71.599999999999994</v>
      </c>
      <c r="AZ66" s="291">
        <v>51.8</v>
      </c>
      <c r="BA66" s="291">
        <v>13.8</v>
      </c>
      <c r="BB66" s="291">
        <v>14.1</v>
      </c>
      <c r="BC66" s="291">
        <v>59.4</v>
      </c>
      <c r="BD66" s="291">
        <v>214</v>
      </c>
      <c r="BE66" s="291">
        <v>155</v>
      </c>
      <c r="BF66" s="291">
        <v>177</v>
      </c>
      <c r="BG66" s="291">
        <v>18.100000000000001</v>
      </c>
      <c r="BH66" s="291">
        <v>21.6</v>
      </c>
      <c r="BI66" s="291">
        <v>31.9</v>
      </c>
      <c r="BJ66" s="291">
        <v>5.97</v>
      </c>
      <c r="BK66" s="291">
        <v>9.7799999999999994</v>
      </c>
      <c r="BL66" s="291">
        <v>35.6</v>
      </c>
      <c r="BM66" s="291">
        <v>63.7</v>
      </c>
      <c r="BN66" s="291">
        <v>75.7</v>
      </c>
      <c r="BO66" s="291">
        <v>48.8</v>
      </c>
      <c r="BP66" s="291">
        <v>47.2</v>
      </c>
      <c r="BQ66" s="291">
        <v>23.2</v>
      </c>
      <c r="BR66" s="291">
        <v>27.4</v>
      </c>
      <c r="BS66" s="291">
        <v>45.4</v>
      </c>
      <c r="BT66" s="291">
        <v>36.1</v>
      </c>
      <c r="BU66" s="292" t="s">
        <v>61</v>
      </c>
      <c r="BV66" s="291">
        <v>34.5</v>
      </c>
      <c r="BW66" s="291">
        <v>30.2</v>
      </c>
      <c r="BX66" s="291">
        <v>36.6</v>
      </c>
      <c r="BY66" s="291">
        <v>21.6</v>
      </c>
      <c r="BZ66" s="291">
        <v>4.79</v>
      </c>
      <c r="CA66" s="291">
        <v>19.2</v>
      </c>
      <c r="CB66" s="291">
        <v>45.6</v>
      </c>
      <c r="CC66" s="291">
        <v>1.92</v>
      </c>
      <c r="CD66" s="291">
        <v>1.87</v>
      </c>
      <c r="CE66" s="291">
        <v>2.6</v>
      </c>
      <c r="CF66" s="291">
        <v>11</v>
      </c>
      <c r="CG66" s="291">
        <v>16.7</v>
      </c>
      <c r="CH66" s="291">
        <v>16.7</v>
      </c>
      <c r="CI66" s="291">
        <v>33.4</v>
      </c>
      <c r="CJ66" s="291">
        <v>53.3</v>
      </c>
      <c r="CK66" s="291">
        <v>2.64</v>
      </c>
      <c r="CL66" s="291">
        <v>52.7</v>
      </c>
      <c r="CM66" s="281" t="s">
        <v>46</v>
      </c>
      <c r="CN66" s="192" t="s">
        <v>125</v>
      </c>
      <c r="CO66" s="192" t="s">
        <v>125</v>
      </c>
      <c r="CP66" s="192" t="s">
        <v>170</v>
      </c>
      <c r="CQ66" s="192" t="s">
        <v>64</v>
      </c>
      <c r="CR66" s="192" t="s">
        <v>192</v>
      </c>
      <c r="CS66" s="192" t="s">
        <v>192</v>
      </c>
      <c r="CT66" s="192" t="s">
        <v>192</v>
      </c>
      <c r="CU66" s="192" t="s">
        <v>192</v>
      </c>
      <c r="CV66" s="192" t="s">
        <v>125</v>
      </c>
      <c r="CW66" s="192" t="s">
        <v>125</v>
      </c>
      <c r="CX66" s="192" t="s">
        <v>125</v>
      </c>
      <c r="CY66" s="192" t="s">
        <v>125</v>
      </c>
      <c r="CZ66" s="192" t="s">
        <v>125</v>
      </c>
      <c r="DA66" s="192" t="s">
        <v>125</v>
      </c>
      <c r="DB66" s="192" t="s">
        <v>125</v>
      </c>
      <c r="DC66" s="192" t="s">
        <v>125</v>
      </c>
      <c r="DD66" s="192" t="s">
        <v>170</v>
      </c>
      <c r="DE66" s="192" t="s">
        <v>125</v>
      </c>
      <c r="DF66" s="192" t="s">
        <v>170</v>
      </c>
      <c r="DG66" s="191">
        <v>5.9000000000000003E-4</v>
      </c>
      <c r="DH66" s="192" t="s">
        <v>1207</v>
      </c>
      <c r="DI66" s="192" t="s">
        <v>1207</v>
      </c>
      <c r="DJ66" s="192" t="s">
        <v>64</v>
      </c>
      <c r="DK66" s="192" t="s">
        <v>1207</v>
      </c>
      <c r="DL66" s="192" t="s">
        <v>1207</v>
      </c>
      <c r="DM66" s="192" t="s">
        <v>1207</v>
      </c>
      <c r="DN66" s="192" t="s">
        <v>1207</v>
      </c>
      <c r="DO66" s="192" t="s">
        <v>1207</v>
      </c>
      <c r="DP66" s="192" t="s">
        <v>1207</v>
      </c>
      <c r="DQ66" s="192" t="s">
        <v>1207</v>
      </c>
      <c r="DR66" s="192" t="s">
        <v>1207</v>
      </c>
      <c r="DS66" s="192" t="s">
        <v>1207</v>
      </c>
      <c r="DT66" s="192" t="s">
        <v>1207</v>
      </c>
      <c r="DU66" s="192" t="s">
        <v>134</v>
      </c>
      <c r="DV66" s="192" t="s">
        <v>134</v>
      </c>
      <c r="DW66" s="192" t="s">
        <v>1207</v>
      </c>
      <c r="DX66" s="192" t="s">
        <v>1207</v>
      </c>
      <c r="DY66" s="192" t="s">
        <v>1207</v>
      </c>
      <c r="DZ66" s="192" t="s">
        <v>1207</v>
      </c>
      <c r="EA66" s="192" t="s">
        <v>1207</v>
      </c>
      <c r="EB66" s="192" t="s">
        <v>1207</v>
      </c>
      <c r="EC66" s="192" t="s">
        <v>1207</v>
      </c>
      <c r="ED66" s="192" t="s">
        <v>1207</v>
      </c>
      <c r="EE66" s="192" t="s">
        <v>192</v>
      </c>
      <c r="EF66" s="192" t="s">
        <v>1207</v>
      </c>
      <c r="EG66" s="192" t="s">
        <v>134</v>
      </c>
      <c r="EH66" s="192" t="s">
        <v>1207</v>
      </c>
      <c r="EI66" s="192" t="s">
        <v>134</v>
      </c>
      <c r="EJ66" s="192" t="s">
        <v>1207</v>
      </c>
      <c r="EK66" s="192" t="s">
        <v>1207</v>
      </c>
      <c r="EL66" s="192" t="s">
        <v>125</v>
      </c>
      <c r="EM66" s="192" t="s">
        <v>125</v>
      </c>
      <c r="EN66" s="192" t="s">
        <v>1207</v>
      </c>
      <c r="EO66" s="192" t="s">
        <v>1207</v>
      </c>
      <c r="EP66" s="192" t="s">
        <v>1207</v>
      </c>
      <c r="EQ66" s="192" t="s">
        <v>1207</v>
      </c>
      <c r="ER66" s="192" t="s">
        <v>125</v>
      </c>
      <c r="ES66" s="192" t="s">
        <v>1207</v>
      </c>
      <c r="ET66" s="192" t="s">
        <v>1207</v>
      </c>
      <c r="EU66" s="192" t="s">
        <v>1207</v>
      </c>
      <c r="EV66" s="192" t="s">
        <v>1207</v>
      </c>
      <c r="EW66" s="192" t="s">
        <v>1207</v>
      </c>
      <c r="EX66" s="192" t="s">
        <v>1207</v>
      </c>
      <c r="EY66" s="192" t="s">
        <v>1207</v>
      </c>
      <c r="EZ66" s="192" t="s">
        <v>1207</v>
      </c>
      <c r="FA66" s="192" t="s">
        <v>1207</v>
      </c>
      <c r="FB66" s="192" t="s">
        <v>1207</v>
      </c>
      <c r="FC66" s="192" t="s">
        <v>1207</v>
      </c>
      <c r="FD66" s="192" t="s">
        <v>1207</v>
      </c>
      <c r="FE66" s="192" t="s">
        <v>1207</v>
      </c>
      <c r="FF66" s="192" t="s">
        <v>1207</v>
      </c>
      <c r="FG66" s="192" t="s">
        <v>192</v>
      </c>
      <c r="FH66" s="192" t="s">
        <v>1207</v>
      </c>
      <c r="FI66" s="192" t="s">
        <v>1207</v>
      </c>
      <c r="FJ66" s="192" t="s">
        <v>1207</v>
      </c>
      <c r="FK66" s="192" t="s">
        <v>134</v>
      </c>
      <c r="FL66" s="192" t="s">
        <v>1207</v>
      </c>
      <c r="FM66" s="192" t="s">
        <v>1207</v>
      </c>
      <c r="FN66" s="192" t="s">
        <v>1207</v>
      </c>
      <c r="FO66" s="192" t="s">
        <v>75</v>
      </c>
      <c r="FP66" s="192" t="s">
        <v>1207</v>
      </c>
      <c r="FQ66" s="192" t="s">
        <v>1207</v>
      </c>
      <c r="FR66" s="192" t="s">
        <v>1207</v>
      </c>
      <c r="FS66" s="192" t="s">
        <v>75</v>
      </c>
      <c r="FT66" s="192" t="s">
        <v>1207</v>
      </c>
      <c r="FU66" s="192" t="s">
        <v>75</v>
      </c>
      <c r="FV66" s="192" t="s">
        <v>1207</v>
      </c>
      <c r="FW66" s="192" t="s">
        <v>1207</v>
      </c>
      <c r="FX66" s="192" t="s">
        <v>75</v>
      </c>
      <c r="FY66" s="192" t="s">
        <v>170</v>
      </c>
      <c r="FZ66" s="192" t="s">
        <v>1207</v>
      </c>
      <c r="GA66" s="192" t="s">
        <v>1207</v>
      </c>
      <c r="GB66" s="192" t="s">
        <v>192</v>
      </c>
      <c r="GC66" s="192" t="s">
        <v>192</v>
      </c>
      <c r="GD66" s="192" t="s">
        <v>1207</v>
      </c>
      <c r="GE66" s="192" t="s">
        <v>134</v>
      </c>
      <c r="GF66" s="192" t="s">
        <v>1207</v>
      </c>
      <c r="GG66" s="192" t="s">
        <v>1207</v>
      </c>
      <c r="GH66" s="192" t="s">
        <v>1207</v>
      </c>
      <c r="GI66" s="192" t="s">
        <v>1207</v>
      </c>
      <c r="GJ66" s="192" t="s">
        <v>1207</v>
      </c>
      <c r="GK66" s="192" t="s">
        <v>134</v>
      </c>
      <c r="GL66" s="192" t="s">
        <v>1207</v>
      </c>
      <c r="GM66" s="192" t="s">
        <v>129</v>
      </c>
      <c r="GN66" s="192" t="s">
        <v>1207</v>
      </c>
      <c r="GO66" s="192" t="s">
        <v>1207</v>
      </c>
      <c r="GP66" s="192" t="s">
        <v>134</v>
      </c>
      <c r="GQ66" s="192" t="s">
        <v>1207</v>
      </c>
      <c r="GR66" s="192" t="s">
        <v>134</v>
      </c>
      <c r="GS66" s="192" t="s">
        <v>1207</v>
      </c>
      <c r="GT66" s="192" t="s">
        <v>134</v>
      </c>
      <c r="GU66" s="192" t="s">
        <v>1207</v>
      </c>
      <c r="GV66" s="192" t="s">
        <v>1207</v>
      </c>
      <c r="GW66" s="192" t="s">
        <v>170</v>
      </c>
      <c r="GX66" s="192" t="s">
        <v>1207</v>
      </c>
      <c r="GY66" s="192" t="s">
        <v>1207</v>
      </c>
      <c r="GZ66" s="192" t="s">
        <v>134</v>
      </c>
      <c r="HA66" s="192" t="s">
        <v>1207</v>
      </c>
      <c r="HB66" s="192" t="s">
        <v>192</v>
      </c>
      <c r="HC66" s="192" t="s">
        <v>1207</v>
      </c>
      <c r="HD66" s="192" t="s">
        <v>134</v>
      </c>
      <c r="HE66" s="192" t="s">
        <v>1207</v>
      </c>
      <c r="HF66" s="192" t="s">
        <v>75</v>
      </c>
      <c r="HG66" s="192" t="s">
        <v>1207</v>
      </c>
      <c r="HH66" s="192" t="s">
        <v>1207</v>
      </c>
      <c r="HI66" s="192" t="s">
        <v>1207</v>
      </c>
      <c r="HJ66" s="192" t="s">
        <v>122</v>
      </c>
      <c r="HK66" s="192" t="s">
        <v>1207</v>
      </c>
      <c r="HL66" s="192" t="s">
        <v>192</v>
      </c>
      <c r="HM66" s="192" t="s">
        <v>1207</v>
      </c>
      <c r="HN66" s="192" t="s">
        <v>1207</v>
      </c>
      <c r="HO66" s="192" t="s">
        <v>1207</v>
      </c>
      <c r="HP66" s="192" t="s">
        <v>1207</v>
      </c>
      <c r="HQ66" s="192" t="s">
        <v>134</v>
      </c>
      <c r="HR66" s="192" t="s">
        <v>1207</v>
      </c>
      <c r="HS66" s="192" t="s">
        <v>170</v>
      </c>
      <c r="HT66" s="192" t="s">
        <v>1207</v>
      </c>
      <c r="HU66" s="191">
        <v>1.12E-4</v>
      </c>
      <c r="HV66" s="192" t="s">
        <v>1207</v>
      </c>
      <c r="HW66" s="191">
        <v>1.2999999999999999E-4</v>
      </c>
      <c r="HX66" s="192" t="s">
        <v>134</v>
      </c>
      <c r="HY66" s="192" t="s">
        <v>1207</v>
      </c>
      <c r="HZ66" s="192" t="s">
        <v>1207</v>
      </c>
      <c r="IA66" s="192" t="s">
        <v>134</v>
      </c>
      <c r="IB66" s="192" t="s">
        <v>133</v>
      </c>
      <c r="IC66" s="192" t="s">
        <v>1207</v>
      </c>
      <c r="ID66" s="192" t="s">
        <v>1207</v>
      </c>
      <c r="IE66" s="192" t="s">
        <v>65</v>
      </c>
      <c r="IF66" s="192" t="s">
        <v>1207</v>
      </c>
      <c r="IG66" s="192" t="s">
        <v>133</v>
      </c>
      <c r="IH66" s="192" t="s">
        <v>1207</v>
      </c>
      <c r="II66" s="192" t="s">
        <v>129</v>
      </c>
      <c r="IJ66" s="192" t="s">
        <v>1207</v>
      </c>
      <c r="IK66" s="192" t="s">
        <v>1207</v>
      </c>
      <c r="IL66" s="192" t="s">
        <v>192</v>
      </c>
      <c r="IM66" s="192" t="s">
        <v>1207</v>
      </c>
      <c r="IN66" s="192" t="s">
        <v>192</v>
      </c>
      <c r="IO66" s="192" t="s">
        <v>1207</v>
      </c>
      <c r="IP66" s="192" t="s">
        <v>1207</v>
      </c>
      <c r="IQ66" s="192" t="s">
        <v>192</v>
      </c>
      <c r="IR66" s="192" t="s">
        <v>1207</v>
      </c>
      <c r="IS66" s="192" t="s">
        <v>1207</v>
      </c>
      <c r="IT66" s="192" t="s">
        <v>1207</v>
      </c>
      <c r="IU66" s="192" t="s">
        <v>134</v>
      </c>
      <c r="IV66" s="192" t="s">
        <v>1207</v>
      </c>
      <c r="IW66" s="192" t="s">
        <v>1207</v>
      </c>
      <c r="IX66" s="192" t="s">
        <v>1207</v>
      </c>
      <c r="IY66" s="192" t="s">
        <v>192</v>
      </c>
      <c r="IZ66" s="192" t="s">
        <v>1207</v>
      </c>
      <c r="JA66" s="192" t="s">
        <v>1207</v>
      </c>
      <c r="JB66" s="192" t="s">
        <v>129</v>
      </c>
      <c r="JC66" s="192" t="s">
        <v>170</v>
      </c>
      <c r="JD66" s="192" t="s">
        <v>1207</v>
      </c>
      <c r="JE66" s="192" t="s">
        <v>64</v>
      </c>
      <c r="JF66" s="192" t="s">
        <v>1207</v>
      </c>
      <c r="JG66" s="192" t="s">
        <v>75</v>
      </c>
      <c r="JH66" s="192" t="s">
        <v>1207</v>
      </c>
      <c r="JI66" s="192" t="s">
        <v>122</v>
      </c>
      <c r="JJ66" s="192" t="s">
        <v>1207</v>
      </c>
      <c r="JK66" s="192" t="s">
        <v>122</v>
      </c>
      <c r="JL66" s="192" t="s">
        <v>1207</v>
      </c>
      <c r="JM66" s="192" t="s">
        <v>1207</v>
      </c>
      <c r="JN66" s="192" t="s">
        <v>1207</v>
      </c>
      <c r="JO66" s="191">
        <v>5.2999999999999998E-4</v>
      </c>
      <c r="JP66" s="192" t="s">
        <v>1207</v>
      </c>
      <c r="JQ66" s="192" t="s">
        <v>1207</v>
      </c>
      <c r="JR66" s="192" t="s">
        <v>133</v>
      </c>
      <c r="JS66" s="192" t="s">
        <v>64</v>
      </c>
      <c r="JT66" s="192" t="s">
        <v>1207</v>
      </c>
      <c r="JU66" s="192" t="s">
        <v>192</v>
      </c>
      <c r="JV66" s="192" t="s">
        <v>1207</v>
      </c>
      <c r="JW66" s="192" t="s">
        <v>1207</v>
      </c>
      <c r="JX66" s="192" t="s">
        <v>1207</v>
      </c>
      <c r="JY66" s="192" t="s">
        <v>1207</v>
      </c>
      <c r="JZ66" s="192" t="s">
        <v>75</v>
      </c>
      <c r="KA66" s="192" t="s">
        <v>1207</v>
      </c>
      <c r="KB66" s="192" t="s">
        <v>1207</v>
      </c>
      <c r="KC66" s="192" t="s">
        <v>1207</v>
      </c>
      <c r="KD66" s="192" t="s">
        <v>134</v>
      </c>
      <c r="KE66" s="192" t="s">
        <v>1207</v>
      </c>
      <c r="KF66" s="192" t="s">
        <v>134</v>
      </c>
      <c r="KG66" s="192" t="s">
        <v>1207</v>
      </c>
      <c r="KH66" s="192" t="s">
        <v>1207</v>
      </c>
      <c r="KI66" s="192" t="s">
        <v>75</v>
      </c>
    </row>
    <row r="67" spans="1:296" s="16" customFormat="1" ht="12" x14ac:dyDescent="0.2">
      <c r="A67" s="268" t="s">
        <v>1154</v>
      </c>
      <c r="B67" s="269" t="str">
        <f>VLOOKUP(A67,Units!$B$2:$C$230,2,FALSE)</f>
        <v>mg/L</v>
      </c>
      <c r="C67" s="79" t="s">
        <v>1043</v>
      </c>
      <c r="D67" s="291">
        <v>30.4</v>
      </c>
      <c r="E67" s="291">
        <v>19</v>
      </c>
      <c r="F67" s="291">
        <v>1.83</v>
      </c>
      <c r="G67" s="291">
        <v>1.1200000000000001</v>
      </c>
      <c r="H67" s="291">
        <v>1.68</v>
      </c>
      <c r="I67" s="291">
        <v>2</v>
      </c>
      <c r="J67" s="291">
        <v>2.06</v>
      </c>
      <c r="K67" s="291">
        <v>2.04</v>
      </c>
      <c r="L67" s="291">
        <v>4.74</v>
      </c>
      <c r="M67" s="292" t="s">
        <v>61</v>
      </c>
      <c r="N67" s="291">
        <v>5.0999999999999996</v>
      </c>
      <c r="O67" s="291">
        <v>0.35</v>
      </c>
      <c r="P67" s="291">
        <v>0.38</v>
      </c>
      <c r="Q67" s="291">
        <v>0.53</v>
      </c>
      <c r="R67" s="291">
        <v>0.59</v>
      </c>
      <c r="S67" s="291">
        <v>0.37</v>
      </c>
      <c r="T67" s="291">
        <v>0.5</v>
      </c>
      <c r="U67" s="291">
        <v>0.14000000000000001</v>
      </c>
      <c r="V67" s="291">
        <v>0.15</v>
      </c>
      <c r="W67" s="291">
        <v>0.15</v>
      </c>
      <c r="X67" s="291">
        <v>0.31</v>
      </c>
      <c r="Y67" s="291">
        <v>0.24</v>
      </c>
      <c r="Z67" s="291">
        <v>0.31</v>
      </c>
      <c r="AA67" s="291">
        <v>0.32</v>
      </c>
      <c r="AB67" s="291">
        <v>0.3</v>
      </c>
      <c r="AC67" s="291">
        <v>0.3</v>
      </c>
      <c r="AD67" s="291">
        <v>0.57999999999999996</v>
      </c>
      <c r="AE67" s="291">
        <v>1.04</v>
      </c>
      <c r="AF67" s="291">
        <v>1.55</v>
      </c>
      <c r="AG67" s="291">
        <v>1.1299999999999999</v>
      </c>
      <c r="AH67" s="291">
        <v>1.1299999999999999</v>
      </c>
      <c r="AI67" s="291">
        <v>0.24</v>
      </c>
      <c r="AJ67" s="291">
        <v>1.1200000000000001</v>
      </c>
      <c r="AK67" s="291">
        <v>0.33</v>
      </c>
      <c r="AL67" s="291">
        <v>0.24</v>
      </c>
      <c r="AM67" s="291">
        <v>0.86</v>
      </c>
      <c r="AN67" s="292" t="s">
        <v>61</v>
      </c>
      <c r="AO67" s="291">
        <v>0.4</v>
      </c>
      <c r="AP67" s="291">
        <v>0.8</v>
      </c>
      <c r="AQ67" s="291">
        <v>2.08</v>
      </c>
      <c r="AR67" s="291">
        <v>0.24</v>
      </c>
      <c r="AS67" s="291">
        <v>0.65</v>
      </c>
      <c r="AT67" s="291">
        <v>0.5</v>
      </c>
      <c r="AU67" s="291">
        <v>0.82</v>
      </c>
      <c r="AV67" s="292" t="s">
        <v>61</v>
      </c>
      <c r="AW67" s="291">
        <v>0.83</v>
      </c>
      <c r="AX67" s="291">
        <v>0.52</v>
      </c>
      <c r="AY67" s="291">
        <v>3.05</v>
      </c>
      <c r="AZ67" s="291">
        <v>1.1499999999999999</v>
      </c>
      <c r="BA67" s="291">
        <v>1.05</v>
      </c>
      <c r="BB67" s="291">
        <v>0.92</v>
      </c>
      <c r="BC67" s="291">
        <v>1.0900000000000001</v>
      </c>
      <c r="BD67" s="291">
        <v>0.61</v>
      </c>
      <c r="BE67" s="291">
        <v>0.61</v>
      </c>
      <c r="BF67" s="291">
        <v>0.4</v>
      </c>
      <c r="BG67" s="291">
        <v>1.42</v>
      </c>
      <c r="BH67" s="291">
        <v>1.1299999999999999</v>
      </c>
      <c r="BI67" s="291">
        <v>0.67</v>
      </c>
      <c r="BJ67" s="291">
        <v>0.53</v>
      </c>
      <c r="BK67" s="291">
        <v>0.48</v>
      </c>
      <c r="BL67" s="291">
        <v>0.51</v>
      </c>
      <c r="BM67" s="291">
        <v>0.65</v>
      </c>
      <c r="BN67" s="291">
        <v>0.05</v>
      </c>
      <c r="BO67" s="291">
        <v>0.06</v>
      </c>
      <c r="BP67" s="291">
        <v>1.35</v>
      </c>
      <c r="BQ67" s="291">
        <v>0.84</v>
      </c>
      <c r="BR67" s="291">
        <v>0.91</v>
      </c>
      <c r="BS67" s="291">
        <v>2.2200000000000002</v>
      </c>
      <c r="BT67" s="291">
        <v>1.81</v>
      </c>
      <c r="BU67" s="292" t="s">
        <v>61</v>
      </c>
      <c r="BV67" s="291">
        <v>1.79</v>
      </c>
      <c r="BW67" s="291">
        <v>1.5</v>
      </c>
      <c r="BX67" s="291">
        <v>1.75</v>
      </c>
      <c r="BY67" s="291">
        <v>0.71</v>
      </c>
      <c r="BZ67" s="291">
        <v>0.39</v>
      </c>
      <c r="CA67" s="291">
        <v>1.28</v>
      </c>
      <c r="CB67" s="291">
        <v>2.2400000000000002</v>
      </c>
      <c r="CC67" s="291">
        <v>0.16</v>
      </c>
      <c r="CD67" s="291">
        <v>0.18</v>
      </c>
      <c r="CE67" s="291">
        <v>0.24</v>
      </c>
      <c r="CF67" s="291">
        <v>0.47</v>
      </c>
      <c r="CG67" s="291">
        <v>1.02</v>
      </c>
      <c r="CH67" s="291">
        <v>0.89</v>
      </c>
      <c r="CI67" s="291">
        <v>1.32</v>
      </c>
      <c r="CJ67" s="291">
        <v>1.39</v>
      </c>
      <c r="CK67" s="291">
        <v>0.23</v>
      </c>
      <c r="CL67" s="291">
        <v>1.34</v>
      </c>
      <c r="CM67" s="281" t="s">
        <v>47</v>
      </c>
      <c r="CN67" s="191">
        <v>36.9</v>
      </c>
      <c r="CO67" s="191">
        <v>32.5</v>
      </c>
      <c r="CP67" s="191">
        <v>17.5</v>
      </c>
      <c r="CQ67" s="191">
        <v>23.8</v>
      </c>
      <c r="CR67" s="191">
        <v>11.6</v>
      </c>
      <c r="CS67" s="191">
        <v>10</v>
      </c>
      <c r="CT67" s="191">
        <v>8.02</v>
      </c>
      <c r="CU67" s="191">
        <v>7.49</v>
      </c>
      <c r="CV67" s="191">
        <v>15.8</v>
      </c>
      <c r="CW67" s="191">
        <v>16.399999999999999</v>
      </c>
      <c r="CX67" s="191">
        <v>23</v>
      </c>
      <c r="CY67" s="191">
        <v>23.3</v>
      </c>
      <c r="CZ67" s="191">
        <v>23.3</v>
      </c>
      <c r="DA67" s="191">
        <v>22.2</v>
      </c>
      <c r="DB67" s="191">
        <v>22.2</v>
      </c>
      <c r="DC67" s="191">
        <v>22.1</v>
      </c>
      <c r="DD67" s="191">
        <v>17.600000000000001</v>
      </c>
      <c r="DE67" s="191">
        <v>12</v>
      </c>
      <c r="DF67" s="191">
        <v>57.6</v>
      </c>
      <c r="DG67" s="191">
        <v>3.9</v>
      </c>
      <c r="DH67" s="192" t="s">
        <v>1207</v>
      </c>
      <c r="DI67" s="192" t="s">
        <v>1207</v>
      </c>
      <c r="DJ67" s="191">
        <v>91.6</v>
      </c>
      <c r="DK67" s="192" t="s">
        <v>1207</v>
      </c>
      <c r="DL67" s="192" t="s">
        <v>1207</v>
      </c>
      <c r="DM67" s="192" t="s">
        <v>1207</v>
      </c>
      <c r="DN67" s="192" t="s">
        <v>1207</v>
      </c>
      <c r="DO67" s="192" t="s">
        <v>1207</v>
      </c>
      <c r="DP67" s="192" t="s">
        <v>1207</v>
      </c>
      <c r="DQ67" s="192" t="s">
        <v>1207</v>
      </c>
      <c r="DR67" s="192" t="s">
        <v>1207</v>
      </c>
      <c r="DS67" s="192" t="s">
        <v>1207</v>
      </c>
      <c r="DT67" s="192" t="s">
        <v>1207</v>
      </c>
      <c r="DU67" s="191">
        <v>6.45</v>
      </c>
      <c r="DV67" s="191">
        <v>2.35</v>
      </c>
      <c r="DW67" s="192" t="s">
        <v>1207</v>
      </c>
      <c r="DX67" s="192" t="s">
        <v>1207</v>
      </c>
      <c r="DY67" s="192" t="s">
        <v>1207</v>
      </c>
      <c r="DZ67" s="192" t="s">
        <v>1207</v>
      </c>
      <c r="EA67" s="192" t="s">
        <v>1207</v>
      </c>
      <c r="EB67" s="192" t="s">
        <v>1207</v>
      </c>
      <c r="EC67" s="192" t="s">
        <v>1207</v>
      </c>
      <c r="ED67" s="192" t="s">
        <v>1207</v>
      </c>
      <c r="EE67" s="191">
        <v>4.3499999999999996</v>
      </c>
      <c r="EF67" s="192" t="s">
        <v>1207</v>
      </c>
      <c r="EG67" s="191">
        <v>5.21</v>
      </c>
      <c r="EH67" s="192" t="s">
        <v>1207</v>
      </c>
      <c r="EI67" s="191">
        <v>4.46</v>
      </c>
      <c r="EJ67" s="192" t="s">
        <v>1207</v>
      </c>
      <c r="EK67" s="192" t="s">
        <v>1207</v>
      </c>
      <c r="EL67" s="191">
        <v>4.87</v>
      </c>
      <c r="EM67" s="191">
        <v>4.6100000000000003</v>
      </c>
      <c r="EN67" s="192" t="s">
        <v>1207</v>
      </c>
      <c r="EO67" s="192" t="s">
        <v>1207</v>
      </c>
      <c r="EP67" s="192" t="s">
        <v>1207</v>
      </c>
      <c r="EQ67" s="192" t="s">
        <v>1207</v>
      </c>
      <c r="ER67" s="191">
        <v>15.3</v>
      </c>
      <c r="ES67" s="192" t="s">
        <v>1207</v>
      </c>
      <c r="ET67" s="192" t="s">
        <v>1207</v>
      </c>
      <c r="EU67" s="192" t="s">
        <v>1207</v>
      </c>
      <c r="EV67" s="192" t="s">
        <v>1207</v>
      </c>
      <c r="EW67" s="192" t="s">
        <v>1207</v>
      </c>
      <c r="EX67" s="192" t="s">
        <v>1207</v>
      </c>
      <c r="EY67" s="192" t="s">
        <v>1207</v>
      </c>
      <c r="EZ67" s="192" t="s">
        <v>1207</v>
      </c>
      <c r="FA67" s="192" t="s">
        <v>1207</v>
      </c>
      <c r="FB67" s="192" t="s">
        <v>1207</v>
      </c>
      <c r="FC67" s="192" t="s">
        <v>1207</v>
      </c>
      <c r="FD67" s="192" t="s">
        <v>1207</v>
      </c>
      <c r="FE67" s="192" t="s">
        <v>1207</v>
      </c>
      <c r="FF67" s="192" t="s">
        <v>1207</v>
      </c>
      <c r="FG67" s="191">
        <v>13.8</v>
      </c>
      <c r="FH67" s="192" t="s">
        <v>1207</v>
      </c>
      <c r="FI67" s="192" t="s">
        <v>1207</v>
      </c>
      <c r="FJ67" s="192" t="s">
        <v>1207</v>
      </c>
      <c r="FK67" s="191">
        <v>2.4300000000000002</v>
      </c>
      <c r="FL67" s="192" t="s">
        <v>1207</v>
      </c>
      <c r="FM67" s="192" t="s">
        <v>1207</v>
      </c>
      <c r="FN67" s="192" t="s">
        <v>1207</v>
      </c>
      <c r="FO67" s="192" t="s">
        <v>120</v>
      </c>
      <c r="FP67" s="192" t="s">
        <v>1207</v>
      </c>
      <c r="FQ67" s="192" t="s">
        <v>1207</v>
      </c>
      <c r="FR67" s="192" t="s">
        <v>1207</v>
      </c>
      <c r="FS67" s="191">
        <v>50.5</v>
      </c>
      <c r="FT67" s="192" t="s">
        <v>1207</v>
      </c>
      <c r="FU67" s="191">
        <v>126</v>
      </c>
      <c r="FV67" s="192" t="s">
        <v>1207</v>
      </c>
      <c r="FW67" s="192" t="s">
        <v>1207</v>
      </c>
      <c r="FX67" s="191">
        <v>58.7</v>
      </c>
      <c r="FY67" s="191">
        <v>46</v>
      </c>
      <c r="FZ67" s="192" t="s">
        <v>1207</v>
      </c>
      <c r="GA67" s="192" t="s">
        <v>1207</v>
      </c>
      <c r="GB67" s="191">
        <v>12</v>
      </c>
      <c r="GC67" s="191">
        <v>12</v>
      </c>
      <c r="GD67" s="192" t="s">
        <v>1207</v>
      </c>
      <c r="GE67" s="191">
        <v>10.7</v>
      </c>
      <c r="GF67" s="192" t="s">
        <v>1207</v>
      </c>
      <c r="GG67" s="192" t="s">
        <v>1207</v>
      </c>
      <c r="GH67" s="192" t="s">
        <v>1207</v>
      </c>
      <c r="GI67" s="192" t="s">
        <v>1207</v>
      </c>
      <c r="GJ67" s="192" t="s">
        <v>1207</v>
      </c>
      <c r="GK67" s="191">
        <v>3.29</v>
      </c>
      <c r="GL67" s="192" t="s">
        <v>1207</v>
      </c>
      <c r="GM67" s="191">
        <v>10.3</v>
      </c>
      <c r="GN67" s="192" t="s">
        <v>1207</v>
      </c>
      <c r="GO67" s="192" t="s">
        <v>1207</v>
      </c>
      <c r="GP67" s="191">
        <v>3.51</v>
      </c>
      <c r="GQ67" s="192" t="s">
        <v>1207</v>
      </c>
      <c r="GR67" s="191">
        <v>7.92</v>
      </c>
      <c r="GS67" s="192" t="s">
        <v>1207</v>
      </c>
      <c r="GT67" s="191">
        <v>2.52</v>
      </c>
      <c r="GU67" s="192" t="s">
        <v>1207</v>
      </c>
      <c r="GV67" s="192" t="s">
        <v>1207</v>
      </c>
      <c r="GW67" s="191">
        <v>31.1</v>
      </c>
      <c r="GX67" s="192" t="s">
        <v>1207</v>
      </c>
      <c r="GY67" s="192" t="s">
        <v>1207</v>
      </c>
      <c r="GZ67" s="191">
        <v>8.32</v>
      </c>
      <c r="HA67" s="192" t="s">
        <v>1207</v>
      </c>
      <c r="HB67" s="191">
        <v>6.85</v>
      </c>
      <c r="HC67" s="192" t="s">
        <v>1207</v>
      </c>
      <c r="HD67" s="191">
        <v>2.2599999999999998</v>
      </c>
      <c r="HE67" s="192" t="s">
        <v>1207</v>
      </c>
      <c r="HF67" s="191">
        <v>123</v>
      </c>
      <c r="HG67" s="192" t="s">
        <v>1207</v>
      </c>
      <c r="HH67" s="192" t="s">
        <v>1207</v>
      </c>
      <c r="HI67" s="192" t="s">
        <v>1207</v>
      </c>
      <c r="HJ67" s="192" t="s">
        <v>542</v>
      </c>
      <c r="HK67" s="192" t="s">
        <v>1207</v>
      </c>
      <c r="HL67" s="191">
        <v>62.2</v>
      </c>
      <c r="HM67" s="192" t="s">
        <v>1207</v>
      </c>
      <c r="HN67" s="192" t="s">
        <v>1207</v>
      </c>
      <c r="HO67" s="192" t="s">
        <v>1207</v>
      </c>
      <c r="HP67" s="192" t="s">
        <v>1207</v>
      </c>
      <c r="HQ67" s="191">
        <v>1.78</v>
      </c>
      <c r="HR67" s="192" t="s">
        <v>1207</v>
      </c>
      <c r="HS67" s="191">
        <v>20.7</v>
      </c>
      <c r="HT67" s="192" t="s">
        <v>1207</v>
      </c>
      <c r="HU67" s="191">
        <v>3.76</v>
      </c>
      <c r="HV67" s="192" t="s">
        <v>1207</v>
      </c>
      <c r="HW67" s="191">
        <v>4.76</v>
      </c>
      <c r="HX67" s="191">
        <v>6.88</v>
      </c>
      <c r="HY67" s="192" t="s">
        <v>1207</v>
      </c>
      <c r="HZ67" s="192" t="s">
        <v>1207</v>
      </c>
      <c r="IA67" s="191">
        <v>2.37</v>
      </c>
      <c r="IB67" s="191">
        <v>64</v>
      </c>
      <c r="IC67" s="192" t="s">
        <v>1207</v>
      </c>
      <c r="ID67" s="192" t="s">
        <v>1207</v>
      </c>
      <c r="IE67" s="192" t="s">
        <v>592</v>
      </c>
      <c r="IF67" s="192" t="s">
        <v>1207</v>
      </c>
      <c r="IG67" s="191">
        <v>46</v>
      </c>
      <c r="IH67" s="192" t="s">
        <v>1207</v>
      </c>
      <c r="II67" s="191">
        <v>46.8</v>
      </c>
      <c r="IJ67" s="192" t="s">
        <v>1207</v>
      </c>
      <c r="IK67" s="192" t="s">
        <v>1207</v>
      </c>
      <c r="IL67" s="191">
        <v>10.5</v>
      </c>
      <c r="IM67" s="192" t="s">
        <v>1207</v>
      </c>
      <c r="IN67" s="191">
        <v>13.4</v>
      </c>
      <c r="IO67" s="192" t="s">
        <v>1207</v>
      </c>
      <c r="IP67" s="192" t="s">
        <v>1207</v>
      </c>
      <c r="IQ67" s="191">
        <v>3.95</v>
      </c>
      <c r="IR67" s="192" t="s">
        <v>1207</v>
      </c>
      <c r="IS67" s="192" t="s">
        <v>1207</v>
      </c>
      <c r="IT67" s="192" t="s">
        <v>1207</v>
      </c>
      <c r="IU67" s="191">
        <v>4.92</v>
      </c>
      <c r="IV67" s="192" t="s">
        <v>1207</v>
      </c>
      <c r="IW67" s="192" t="s">
        <v>1207</v>
      </c>
      <c r="IX67" s="192" t="s">
        <v>1207</v>
      </c>
      <c r="IY67" s="191">
        <v>8.85</v>
      </c>
      <c r="IZ67" s="192" t="s">
        <v>1207</v>
      </c>
      <c r="JA67" s="192" t="s">
        <v>1207</v>
      </c>
      <c r="JB67" s="191">
        <v>63.8</v>
      </c>
      <c r="JC67" s="191">
        <v>1.8</v>
      </c>
      <c r="JD67" s="192" t="s">
        <v>1207</v>
      </c>
      <c r="JE67" s="191">
        <v>7.8</v>
      </c>
      <c r="JF67" s="192" t="s">
        <v>1207</v>
      </c>
      <c r="JG67" s="191">
        <v>8.9</v>
      </c>
      <c r="JH67" s="192" t="s">
        <v>1207</v>
      </c>
      <c r="JI67" s="192" t="s">
        <v>542</v>
      </c>
      <c r="JJ67" s="192" t="s">
        <v>1207</v>
      </c>
      <c r="JK67" s="192" t="s">
        <v>542</v>
      </c>
      <c r="JL67" s="192" t="s">
        <v>1207</v>
      </c>
      <c r="JM67" s="192" t="s">
        <v>1207</v>
      </c>
      <c r="JN67" s="192" t="s">
        <v>1207</v>
      </c>
      <c r="JO67" s="192" t="s">
        <v>130</v>
      </c>
      <c r="JP67" s="192" t="s">
        <v>1207</v>
      </c>
      <c r="JQ67" s="192" t="s">
        <v>1207</v>
      </c>
      <c r="JR67" s="191">
        <v>14</v>
      </c>
      <c r="JS67" s="192" t="s">
        <v>130</v>
      </c>
      <c r="JT67" s="192" t="s">
        <v>1207</v>
      </c>
      <c r="JU67" s="191">
        <v>11.7</v>
      </c>
      <c r="JV67" s="192" t="s">
        <v>1207</v>
      </c>
      <c r="JW67" s="192" t="s">
        <v>1207</v>
      </c>
      <c r="JX67" s="192" t="s">
        <v>1207</v>
      </c>
      <c r="JY67" s="192" t="s">
        <v>1207</v>
      </c>
      <c r="JZ67" s="192" t="s">
        <v>120</v>
      </c>
      <c r="KA67" s="192" t="s">
        <v>1207</v>
      </c>
      <c r="KB67" s="192" t="s">
        <v>1207</v>
      </c>
      <c r="KC67" s="192" t="s">
        <v>1207</v>
      </c>
      <c r="KD67" s="191">
        <v>4.67</v>
      </c>
      <c r="KE67" s="192" t="s">
        <v>1207</v>
      </c>
      <c r="KF67" s="191">
        <v>1.57</v>
      </c>
      <c r="KG67" s="192" t="s">
        <v>1207</v>
      </c>
      <c r="KH67" s="192" t="s">
        <v>1207</v>
      </c>
      <c r="KI67" s="191">
        <v>125</v>
      </c>
    </row>
    <row r="68" spans="1:296" s="16" customFormat="1" ht="12" x14ac:dyDescent="0.2">
      <c r="A68" s="268" t="s">
        <v>1125</v>
      </c>
      <c r="B68" s="269" t="str">
        <f>VLOOKUP(A68,Units!$B$2:$C$230,2,FALSE)</f>
        <v>mg/L</v>
      </c>
      <c r="C68" s="79" t="s">
        <v>1043</v>
      </c>
      <c r="D68" s="291">
        <v>2.2400000000000002</v>
      </c>
      <c r="E68" s="291">
        <v>1.73</v>
      </c>
      <c r="F68" s="291">
        <v>1490</v>
      </c>
      <c r="G68" s="291">
        <v>605</v>
      </c>
      <c r="H68" s="291">
        <v>262</v>
      </c>
      <c r="I68" s="291">
        <v>1120</v>
      </c>
      <c r="J68" s="291">
        <v>545</v>
      </c>
      <c r="K68" s="291">
        <v>61</v>
      </c>
      <c r="L68" s="291">
        <v>293</v>
      </c>
      <c r="M68" s="292" t="s">
        <v>61</v>
      </c>
      <c r="N68" s="291">
        <v>21.7</v>
      </c>
      <c r="O68" s="291">
        <v>41.6</v>
      </c>
      <c r="P68" s="291">
        <v>26.8</v>
      </c>
      <c r="Q68" s="291">
        <v>84.1</v>
      </c>
      <c r="R68" s="291">
        <v>97.5</v>
      </c>
      <c r="S68" s="291">
        <v>10.7</v>
      </c>
      <c r="T68" s="291">
        <v>15</v>
      </c>
      <c r="U68" s="291">
        <v>6.2</v>
      </c>
      <c r="V68" s="291">
        <v>6.62</v>
      </c>
      <c r="W68" s="291">
        <v>6.05</v>
      </c>
      <c r="X68" s="291">
        <v>11.9</v>
      </c>
      <c r="Y68" s="291">
        <v>10.5</v>
      </c>
      <c r="Z68" s="291">
        <v>10.3</v>
      </c>
      <c r="AA68" s="291">
        <v>15.1</v>
      </c>
      <c r="AB68" s="291">
        <v>3090</v>
      </c>
      <c r="AC68" s="291">
        <v>3050</v>
      </c>
      <c r="AD68" s="291">
        <v>154</v>
      </c>
      <c r="AE68" s="291">
        <v>35.299999999999997</v>
      </c>
      <c r="AF68" s="291">
        <v>3940</v>
      </c>
      <c r="AG68" s="291">
        <v>2480</v>
      </c>
      <c r="AH68" s="291">
        <v>2470</v>
      </c>
      <c r="AI68" s="291">
        <v>6990</v>
      </c>
      <c r="AJ68" s="291">
        <v>941</v>
      </c>
      <c r="AK68" s="291">
        <v>42.7</v>
      </c>
      <c r="AL68" s="291">
        <v>477</v>
      </c>
      <c r="AM68" s="291">
        <v>7440</v>
      </c>
      <c r="AN68" s="292" t="s">
        <v>61</v>
      </c>
      <c r="AO68" s="291">
        <v>149</v>
      </c>
      <c r="AP68" s="291">
        <v>1900</v>
      </c>
      <c r="AQ68" s="291">
        <v>8820</v>
      </c>
      <c r="AR68" s="291">
        <v>5290</v>
      </c>
      <c r="AS68" s="291">
        <v>1.47</v>
      </c>
      <c r="AT68" s="291">
        <v>480</v>
      </c>
      <c r="AU68" s="291">
        <v>2020</v>
      </c>
      <c r="AV68" s="292" t="s">
        <v>61</v>
      </c>
      <c r="AW68" s="291">
        <v>365</v>
      </c>
      <c r="AX68" s="291">
        <v>218</v>
      </c>
      <c r="AY68" s="291">
        <v>1200</v>
      </c>
      <c r="AZ68" s="291">
        <v>2450</v>
      </c>
      <c r="BA68" s="291">
        <v>500</v>
      </c>
      <c r="BB68" s="291">
        <v>346</v>
      </c>
      <c r="BC68" s="291">
        <v>2360</v>
      </c>
      <c r="BD68" s="291">
        <v>7070</v>
      </c>
      <c r="BE68" s="291">
        <v>8230</v>
      </c>
      <c r="BF68" s="291">
        <v>9280</v>
      </c>
      <c r="BG68" s="291">
        <v>1530</v>
      </c>
      <c r="BH68" s="291">
        <v>741</v>
      </c>
      <c r="BI68" s="291">
        <v>541</v>
      </c>
      <c r="BJ68" s="291">
        <v>94.6</v>
      </c>
      <c r="BK68" s="291">
        <v>83.8</v>
      </c>
      <c r="BL68" s="291">
        <v>125</v>
      </c>
      <c r="BM68" s="291">
        <v>170</v>
      </c>
      <c r="BN68" s="291">
        <v>63.4</v>
      </c>
      <c r="BO68" s="291">
        <v>28.7</v>
      </c>
      <c r="BP68" s="291">
        <v>241</v>
      </c>
      <c r="BQ68" s="291">
        <v>309</v>
      </c>
      <c r="BR68" s="291">
        <v>348</v>
      </c>
      <c r="BS68" s="291">
        <v>670</v>
      </c>
      <c r="BT68" s="291">
        <v>708</v>
      </c>
      <c r="BU68" s="292" t="s">
        <v>61</v>
      </c>
      <c r="BV68" s="291">
        <v>684</v>
      </c>
      <c r="BW68" s="291">
        <v>579</v>
      </c>
      <c r="BX68" s="291">
        <v>686</v>
      </c>
      <c r="BY68" s="291">
        <v>245</v>
      </c>
      <c r="BZ68" s="291">
        <v>149</v>
      </c>
      <c r="CA68" s="291">
        <v>1510</v>
      </c>
      <c r="CB68" s="291">
        <v>670</v>
      </c>
      <c r="CC68" s="291">
        <v>10.7</v>
      </c>
      <c r="CD68" s="291">
        <v>9.24</v>
      </c>
      <c r="CE68" s="291">
        <v>15.6</v>
      </c>
      <c r="CF68" s="291">
        <v>37.6</v>
      </c>
      <c r="CG68" s="291">
        <v>239</v>
      </c>
      <c r="CH68" s="291">
        <v>228</v>
      </c>
      <c r="CI68" s="291">
        <v>7170</v>
      </c>
      <c r="CJ68" s="291">
        <v>852</v>
      </c>
      <c r="CK68" s="291">
        <v>15.7</v>
      </c>
      <c r="CL68" s="291">
        <v>858</v>
      </c>
      <c r="CM68" s="281" t="s">
        <v>48</v>
      </c>
      <c r="CN68" s="191">
        <v>2.31</v>
      </c>
      <c r="CO68" s="191">
        <v>2.23</v>
      </c>
      <c r="CP68" s="191">
        <v>1.28</v>
      </c>
      <c r="CQ68" s="191">
        <v>1.43</v>
      </c>
      <c r="CR68" s="191">
        <v>1.07</v>
      </c>
      <c r="CS68" s="191">
        <v>1.05</v>
      </c>
      <c r="CT68" s="191">
        <v>1.72</v>
      </c>
      <c r="CU68" s="191">
        <v>1.75</v>
      </c>
      <c r="CV68" s="191">
        <v>1.95</v>
      </c>
      <c r="CW68" s="191">
        <v>2.11</v>
      </c>
      <c r="CX68" s="191">
        <v>0.79100000000000004</v>
      </c>
      <c r="CY68" s="191">
        <v>0.79900000000000004</v>
      </c>
      <c r="CZ68" s="191">
        <v>0.79900000000000004</v>
      </c>
      <c r="DA68" s="191">
        <v>0.80600000000000005</v>
      </c>
      <c r="DB68" s="191">
        <v>0.80600000000000005</v>
      </c>
      <c r="DC68" s="191">
        <v>0.77400000000000002</v>
      </c>
      <c r="DD68" s="191">
        <v>1.29</v>
      </c>
      <c r="DE68" s="191">
        <v>0.746</v>
      </c>
      <c r="DF68" s="191">
        <v>12.5</v>
      </c>
      <c r="DG68" s="191">
        <v>0.40100000000000002</v>
      </c>
      <c r="DH68" s="192" t="s">
        <v>1207</v>
      </c>
      <c r="DI68" s="192" t="s">
        <v>1207</v>
      </c>
      <c r="DJ68" s="191">
        <v>1.73</v>
      </c>
      <c r="DK68" s="192" t="s">
        <v>1207</v>
      </c>
      <c r="DL68" s="192" t="s">
        <v>1207</v>
      </c>
      <c r="DM68" s="192" t="s">
        <v>1207</v>
      </c>
      <c r="DN68" s="192" t="s">
        <v>1207</v>
      </c>
      <c r="DO68" s="192" t="s">
        <v>1207</v>
      </c>
      <c r="DP68" s="192" t="s">
        <v>1207</v>
      </c>
      <c r="DQ68" s="192" t="s">
        <v>1207</v>
      </c>
      <c r="DR68" s="192" t="s">
        <v>1207</v>
      </c>
      <c r="DS68" s="192" t="s">
        <v>1207</v>
      </c>
      <c r="DT68" s="192" t="s">
        <v>1207</v>
      </c>
      <c r="DU68" s="191">
        <v>0.48099999999999998</v>
      </c>
      <c r="DV68" s="191">
        <v>0.246</v>
      </c>
      <c r="DW68" s="192" t="s">
        <v>1207</v>
      </c>
      <c r="DX68" s="192" t="s">
        <v>1207</v>
      </c>
      <c r="DY68" s="192" t="s">
        <v>1207</v>
      </c>
      <c r="DZ68" s="192" t="s">
        <v>1207</v>
      </c>
      <c r="EA68" s="192" t="s">
        <v>1207</v>
      </c>
      <c r="EB68" s="192" t="s">
        <v>1207</v>
      </c>
      <c r="EC68" s="192" t="s">
        <v>1207</v>
      </c>
      <c r="ED68" s="192" t="s">
        <v>1207</v>
      </c>
      <c r="EE68" s="191">
        <v>0.251</v>
      </c>
      <c r="EF68" s="192" t="s">
        <v>1207</v>
      </c>
      <c r="EG68" s="191">
        <v>0.28499999999999998</v>
      </c>
      <c r="EH68" s="192" t="s">
        <v>1207</v>
      </c>
      <c r="EI68" s="191">
        <v>0.19900000000000001</v>
      </c>
      <c r="EJ68" s="192" t="s">
        <v>1207</v>
      </c>
      <c r="EK68" s="192" t="s">
        <v>1207</v>
      </c>
      <c r="EL68" s="191">
        <v>0.26</v>
      </c>
      <c r="EM68" s="191">
        <v>0.28199999999999997</v>
      </c>
      <c r="EN68" s="192" t="s">
        <v>1207</v>
      </c>
      <c r="EO68" s="192" t="s">
        <v>1207</v>
      </c>
      <c r="EP68" s="192" t="s">
        <v>1207</v>
      </c>
      <c r="EQ68" s="192" t="s">
        <v>1207</v>
      </c>
      <c r="ER68" s="191">
        <v>0.83899999999999997</v>
      </c>
      <c r="ES68" s="192" t="s">
        <v>1207</v>
      </c>
      <c r="ET68" s="192" t="s">
        <v>1207</v>
      </c>
      <c r="EU68" s="192" t="s">
        <v>1207</v>
      </c>
      <c r="EV68" s="192" t="s">
        <v>1207</v>
      </c>
      <c r="EW68" s="192" t="s">
        <v>1207</v>
      </c>
      <c r="EX68" s="192" t="s">
        <v>1207</v>
      </c>
      <c r="EY68" s="192" t="s">
        <v>1207</v>
      </c>
      <c r="EZ68" s="192" t="s">
        <v>1207</v>
      </c>
      <c r="FA68" s="192" t="s">
        <v>1207</v>
      </c>
      <c r="FB68" s="192" t="s">
        <v>1207</v>
      </c>
      <c r="FC68" s="192" t="s">
        <v>1207</v>
      </c>
      <c r="FD68" s="192" t="s">
        <v>1207</v>
      </c>
      <c r="FE68" s="192" t="s">
        <v>1207</v>
      </c>
      <c r="FF68" s="192" t="s">
        <v>1207</v>
      </c>
      <c r="FG68" s="191">
        <v>0.81100000000000005</v>
      </c>
      <c r="FH68" s="192" t="s">
        <v>1207</v>
      </c>
      <c r="FI68" s="192" t="s">
        <v>1207</v>
      </c>
      <c r="FJ68" s="192" t="s">
        <v>1207</v>
      </c>
      <c r="FK68" s="191">
        <v>0.33900000000000002</v>
      </c>
      <c r="FL68" s="192" t="s">
        <v>1207</v>
      </c>
      <c r="FM68" s="192" t="s">
        <v>1207</v>
      </c>
      <c r="FN68" s="192" t="s">
        <v>1207</v>
      </c>
      <c r="FO68" s="191">
        <v>0.751</v>
      </c>
      <c r="FP68" s="192" t="s">
        <v>1207</v>
      </c>
      <c r="FQ68" s="192" t="s">
        <v>1207</v>
      </c>
      <c r="FR68" s="192" t="s">
        <v>1207</v>
      </c>
      <c r="FS68" s="191">
        <v>2.97</v>
      </c>
      <c r="FT68" s="192" t="s">
        <v>1207</v>
      </c>
      <c r="FU68" s="191">
        <v>3.83</v>
      </c>
      <c r="FV68" s="192" t="s">
        <v>1207</v>
      </c>
      <c r="FW68" s="192" t="s">
        <v>1207</v>
      </c>
      <c r="FX68" s="191">
        <v>3.45</v>
      </c>
      <c r="FY68" s="191">
        <v>1.44</v>
      </c>
      <c r="FZ68" s="192" t="s">
        <v>1207</v>
      </c>
      <c r="GA68" s="192" t="s">
        <v>1207</v>
      </c>
      <c r="GB68" s="191">
        <v>1.33</v>
      </c>
      <c r="GC68" s="191">
        <v>1.33</v>
      </c>
      <c r="GD68" s="192" t="s">
        <v>1207</v>
      </c>
      <c r="GE68" s="191">
        <v>0.47699999999999998</v>
      </c>
      <c r="GF68" s="192" t="s">
        <v>1207</v>
      </c>
      <c r="GG68" s="192" t="s">
        <v>1207</v>
      </c>
      <c r="GH68" s="192" t="s">
        <v>1207</v>
      </c>
      <c r="GI68" s="192" t="s">
        <v>1207</v>
      </c>
      <c r="GJ68" s="192" t="s">
        <v>1207</v>
      </c>
      <c r="GK68" s="191">
        <v>0.496</v>
      </c>
      <c r="GL68" s="192" t="s">
        <v>1207</v>
      </c>
      <c r="GM68" s="191">
        <v>0.503</v>
      </c>
      <c r="GN68" s="192" t="s">
        <v>1207</v>
      </c>
      <c r="GO68" s="192" t="s">
        <v>1207</v>
      </c>
      <c r="GP68" s="191">
        <v>0.27600000000000002</v>
      </c>
      <c r="GQ68" s="192" t="s">
        <v>1207</v>
      </c>
      <c r="GR68" s="191">
        <v>0.65400000000000003</v>
      </c>
      <c r="GS68" s="192" t="s">
        <v>1207</v>
      </c>
      <c r="GT68" s="191">
        <v>0.505</v>
      </c>
      <c r="GU68" s="192" t="s">
        <v>1207</v>
      </c>
      <c r="GV68" s="192" t="s">
        <v>1207</v>
      </c>
      <c r="GW68" s="191">
        <v>2.5499999999999998</v>
      </c>
      <c r="GX68" s="192" t="s">
        <v>1207</v>
      </c>
      <c r="GY68" s="192" t="s">
        <v>1207</v>
      </c>
      <c r="GZ68" s="191">
        <v>0.71599999999999997</v>
      </c>
      <c r="HA68" s="192" t="s">
        <v>1207</v>
      </c>
      <c r="HB68" s="191">
        <v>0.53800000000000003</v>
      </c>
      <c r="HC68" s="192" t="s">
        <v>1207</v>
      </c>
      <c r="HD68" s="191">
        <v>0.43</v>
      </c>
      <c r="HE68" s="192" t="s">
        <v>1207</v>
      </c>
      <c r="HF68" s="191">
        <v>3.22</v>
      </c>
      <c r="HG68" s="192" t="s">
        <v>1207</v>
      </c>
      <c r="HH68" s="192" t="s">
        <v>1207</v>
      </c>
      <c r="HI68" s="192" t="s">
        <v>1207</v>
      </c>
      <c r="HJ68" s="191">
        <v>0.63</v>
      </c>
      <c r="HK68" s="192" t="s">
        <v>1207</v>
      </c>
      <c r="HL68" s="191">
        <v>3.6</v>
      </c>
      <c r="HM68" s="192" t="s">
        <v>1207</v>
      </c>
      <c r="HN68" s="192" t="s">
        <v>1207</v>
      </c>
      <c r="HO68" s="192" t="s">
        <v>1207</v>
      </c>
      <c r="HP68" s="192" t="s">
        <v>1207</v>
      </c>
      <c r="HQ68" s="191">
        <v>8.7900000000000006E-2</v>
      </c>
      <c r="HR68" s="192" t="s">
        <v>1207</v>
      </c>
      <c r="HS68" s="191">
        <v>3.29</v>
      </c>
      <c r="HT68" s="192" t="s">
        <v>1207</v>
      </c>
      <c r="HU68" s="191">
        <v>0.26500000000000001</v>
      </c>
      <c r="HV68" s="192" t="s">
        <v>1207</v>
      </c>
      <c r="HW68" s="191">
        <v>0.56399999999999995</v>
      </c>
      <c r="HX68" s="191">
        <v>0.45300000000000001</v>
      </c>
      <c r="HY68" s="192" t="s">
        <v>1207</v>
      </c>
      <c r="HZ68" s="192" t="s">
        <v>1207</v>
      </c>
      <c r="IA68" s="191">
        <v>0.28100000000000003</v>
      </c>
      <c r="IB68" s="191">
        <v>3.74</v>
      </c>
      <c r="IC68" s="192" t="s">
        <v>1207</v>
      </c>
      <c r="ID68" s="192" t="s">
        <v>1207</v>
      </c>
      <c r="IE68" s="192" t="s">
        <v>136</v>
      </c>
      <c r="IF68" s="192" t="s">
        <v>1207</v>
      </c>
      <c r="IG68" s="191">
        <v>2.17</v>
      </c>
      <c r="IH68" s="192" t="s">
        <v>1207</v>
      </c>
      <c r="II68" s="191">
        <v>1.1599999999999999</v>
      </c>
      <c r="IJ68" s="192" t="s">
        <v>1207</v>
      </c>
      <c r="IK68" s="192" t="s">
        <v>1207</v>
      </c>
      <c r="IL68" s="191">
        <v>1.32</v>
      </c>
      <c r="IM68" s="192" t="s">
        <v>1207</v>
      </c>
      <c r="IN68" s="191">
        <v>1.65</v>
      </c>
      <c r="IO68" s="192" t="s">
        <v>1207</v>
      </c>
      <c r="IP68" s="192" t="s">
        <v>1207</v>
      </c>
      <c r="IQ68" s="191">
        <v>0.97</v>
      </c>
      <c r="IR68" s="192" t="s">
        <v>1207</v>
      </c>
      <c r="IS68" s="192" t="s">
        <v>1207</v>
      </c>
      <c r="IT68" s="192" t="s">
        <v>1207</v>
      </c>
      <c r="IU68" s="191">
        <v>0.91500000000000004</v>
      </c>
      <c r="IV68" s="192" t="s">
        <v>1207</v>
      </c>
      <c r="IW68" s="192" t="s">
        <v>1207</v>
      </c>
      <c r="IX68" s="192" t="s">
        <v>1207</v>
      </c>
      <c r="IY68" s="191">
        <v>1.54</v>
      </c>
      <c r="IZ68" s="192" t="s">
        <v>1207</v>
      </c>
      <c r="JA68" s="192" t="s">
        <v>1207</v>
      </c>
      <c r="JB68" s="191">
        <v>2.0499999999999998</v>
      </c>
      <c r="JC68" s="191">
        <v>0.91900000000000004</v>
      </c>
      <c r="JD68" s="192" t="s">
        <v>1207</v>
      </c>
      <c r="JE68" s="191">
        <v>1.66</v>
      </c>
      <c r="JF68" s="192" t="s">
        <v>1207</v>
      </c>
      <c r="JG68" s="191">
        <v>1.41</v>
      </c>
      <c r="JH68" s="192" t="s">
        <v>1207</v>
      </c>
      <c r="JI68" s="191">
        <v>1.32</v>
      </c>
      <c r="JJ68" s="192" t="s">
        <v>1207</v>
      </c>
      <c r="JK68" s="191">
        <v>1.89</v>
      </c>
      <c r="JL68" s="192" t="s">
        <v>1207</v>
      </c>
      <c r="JM68" s="192" t="s">
        <v>1207</v>
      </c>
      <c r="JN68" s="192" t="s">
        <v>1207</v>
      </c>
      <c r="JO68" s="191">
        <v>1.06</v>
      </c>
      <c r="JP68" s="192" t="s">
        <v>1207</v>
      </c>
      <c r="JQ68" s="192" t="s">
        <v>1207</v>
      </c>
      <c r="JR68" s="191">
        <v>1.74</v>
      </c>
      <c r="JS68" s="191">
        <v>0.32300000000000001</v>
      </c>
      <c r="JT68" s="192" t="s">
        <v>1207</v>
      </c>
      <c r="JU68" s="191">
        <v>1.28</v>
      </c>
      <c r="JV68" s="192" t="s">
        <v>1207</v>
      </c>
      <c r="JW68" s="192" t="s">
        <v>1207</v>
      </c>
      <c r="JX68" s="192" t="s">
        <v>1207</v>
      </c>
      <c r="JY68" s="192" t="s">
        <v>1207</v>
      </c>
      <c r="JZ68" s="191">
        <v>0.32400000000000001</v>
      </c>
      <c r="KA68" s="192" t="s">
        <v>1207</v>
      </c>
      <c r="KB68" s="192" t="s">
        <v>1207</v>
      </c>
      <c r="KC68" s="192" t="s">
        <v>1207</v>
      </c>
      <c r="KD68" s="191">
        <v>1.03</v>
      </c>
      <c r="KE68" s="192" t="s">
        <v>1207</v>
      </c>
      <c r="KF68" s="191">
        <v>0.29899999999999999</v>
      </c>
      <c r="KG68" s="192" t="s">
        <v>1207</v>
      </c>
      <c r="KH68" s="192" t="s">
        <v>1207</v>
      </c>
      <c r="KI68" s="191">
        <v>3.95</v>
      </c>
    </row>
    <row r="69" spans="1:296" s="16" customFormat="1" ht="12" x14ac:dyDescent="0.2">
      <c r="A69" s="268" t="s">
        <v>1126</v>
      </c>
      <c r="B69" s="269" t="str">
        <f>VLOOKUP(A69,Units!$B$2:$C$230,2,FALSE)</f>
        <v>mg/L</v>
      </c>
      <c r="C69" s="79" t="s">
        <v>1043</v>
      </c>
      <c r="D69" s="291">
        <v>592</v>
      </c>
      <c r="E69" s="291">
        <v>1480</v>
      </c>
      <c r="F69" s="291">
        <v>8.1999999999999998E-4</v>
      </c>
      <c r="G69" s="292" t="s">
        <v>192</v>
      </c>
      <c r="H69" s="292" t="s">
        <v>134</v>
      </c>
      <c r="I69" s="291">
        <v>1.7200000000000001E-4</v>
      </c>
      <c r="J69" s="292" t="s">
        <v>125</v>
      </c>
      <c r="K69" s="292" t="s">
        <v>134</v>
      </c>
      <c r="L69" s="292" t="s">
        <v>134</v>
      </c>
      <c r="M69" s="292" t="s">
        <v>61</v>
      </c>
      <c r="N69" s="292" t="s">
        <v>192</v>
      </c>
      <c r="O69" s="292" t="s">
        <v>134</v>
      </c>
      <c r="P69" s="292" t="s">
        <v>134</v>
      </c>
      <c r="Q69" s="292" t="s">
        <v>134</v>
      </c>
      <c r="R69" s="292" t="s">
        <v>134</v>
      </c>
      <c r="S69" s="292" t="s">
        <v>134</v>
      </c>
      <c r="T69" s="292" t="s">
        <v>134</v>
      </c>
      <c r="U69" s="292" t="s">
        <v>134</v>
      </c>
      <c r="V69" s="292" t="s">
        <v>134</v>
      </c>
      <c r="W69" s="292" t="s">
        <v>134</v>
      </c>
      <c r="X69" s="292" t="s">
        <v>134</v>
      </c>
      <c r="Y69" s="292" t="s">
        <v>134</v>
      </c>
      <c r="Z69" s="292" t="s">
        <v>134</v>
      </c>
      <c r="AA69" s="292" t="s">
        <v>134</v>
      </c>
      <c r="AB69" s="291">
        <v>3.6999999999999999E-4</v>
      </c>
      <c r="AC69" s="291">
        <v>3.1E-4</v>
      </c>
      <c r="AD69" s="291">
        <v>3.6000000000000001E-5</v>
      </c>
      <c r="AE69" s="292" t="s">
        <v>134</v>
      </c>
      <c r="AF69" s="292" t="s">
        <v>64</v>
      </c>
      <c r="AG69" s="292" t="s">
        <v>170</v>
      </c>
      <c r="AH69" s="292" t="s">
        <v>170</v>
      </c>
      <c r="AI69" s="292" t="s">
        <v>64</v>
      </c>
      <c r="AJ69" s="291">
        <v>2.1000000000000001E-4</v>
      </c>
      <c r="AK69" s="291">
        <v>1.1E-5</v>
      </c>
      <c r="AL69" s="291">
        <v>6.0999999999999999E-5</v>
      </c>
      <c r="AM69" s="290" t="s">
        <v>75</v>
      </c>
      <c r="AN69" s="292" t="s">
        <v>61</v>
      </c>
      <c r="AO69" s="292" t="s">
        <v>134</v>
      </c>
      <c r="AP69" s="292" t="s">
        <v>170</v>
      </c>
      <c r="AQ69" s="290" t="s">
        <v>75</v>
      </c>
      <c r="AR69" s="292" t="s">
        <v>64</v>
      </c>
      <c r="AS69" s="292" t="s">
        <v>134</v>
      </c>
      <c r="AT69" s="292" t="s">
        <v>129</v>
      </c>
      <c r="AU69" s="292" t="s">
        <v>170</v>
      </c>
      <c r="AV69" s="292" t="s">
        <v>61</v>
      </c>
      <c r="AW69" s="292" t="s">
        <v>125</v>
      </c>
      <c r="AX69" s="292" t="s">
        <v>134</v>
      </c>
      <c r="AY69" s="292" t="s">
        <v>129</v>
      </c>
      <c r="AZ69" s="292" t="s">
        <v>170</v>
      </c>
      <c r="BA69" s="292" t="s">
        <v>129</v>
      </c>
      <c r="BB69" s="292" t="s">
        <v>125</v>
      </c>
      <c r="BC69" s="292" t="s">
        <v>170</v>
      </c>
      <c r="BD69" s="290" t="s">
        <v>75</v>
      </c>
      <c r="BE69" s="290" t="s">
        <v>75</v>
      </c>
      <c r="BF69" s="290" t="s">
        <v>75</v>
      </c>
      <c r="BG69" s="292" t="s">
        <v>129</v>
      </c>
      <c r="BH69" s="292" t="s">
        <v>129</v>
      </c>
      <c r="BI69" s="292" t="s">
        <v>125</v>
      </c>
      <c r="BJ69" s="291">
        <v>4.5000000000000003E-5</v>
      </c>
      <c r="BK69" s="291">
        <v>2.4000000000000001E-5</v>
      </c>
      <c r="BL69" s="292" t="s">
        <v>134</v>
      </c>
      <c r="BM69" s="292" t="s">
        <v>134</v>
      </c>
      <c r="BN69" s="291">
        <v>3.0000000000000001E-5</v>
      </c>
      <c r="BO69" s="291">
        <v>4.1E-5</v>
      </c>
      <c r="BP69" s="292" t="s">
        <v>134</v>
      </c>
      <c r="BQ69" s="292" t="s">
        <v>192</v>
      </c>
      <c r="BR69" s="292" t="s">
        <v>192</v>
      </c>
      <c r="BS69" s="292" t="s">
        <v>125</v>
      </c>
      <c r="BT69" s="292" t="s">
        <v>125</v>
      </c>
      <c r="BU69" s="292" t="s">
        <v>61</v>
      </c>
      <c r="BV69" s="292" t="s">
        <v>129</v>
      </c>
      <c r="BW69" s="292" t="s">
        <v>125</v>
      </c>
      <c r="BX69" s="292" t="s">
        <v>129</v>
      </c>
      <c r="BY69" s="292" t="s">
        <v>192</v>
      </c>
      <c r="BZ69" s="292" t="s">
        <v>134</v>
      </c>
      <c r="CA69" s="292" t="s">
        <v>129</v>
      </c>
      <c r="CB69" s="292" t="s">
        <v>125</v>
      </c>
      <c r="CC69" s="292" t="s">
        <v>134</v>
      </c>
      <c r="CD69" s="292" t="s">
        <v>134</v>
      </c>
      <c r="CE69" s="292" t="s">
        <v>134</v>
      </c>
      <c r="CF69" s="292" t="s">
        <v>134</v>
      </c>
      <c r="CG69" s="292" t="s">
        <v>192</v>
      </c>
      <c r="CH69" s="292" t="s">
        <v>134</v>
      </c>
      <c r="CI69" s="290" t="s">
        <v>75</v>
      </c>
      <c r="CJ69" s="292" t="s">
        <v>129</v>
      </c>
      <c r="CK69" s="292" t="s">
        <v>134</v>
      </c>
      <c r="CL69" s="292" t="s">
        <v>129</v>
      </c>
      <c r="CM69" s="281" t="s">
        <v>50</v>
      </c>
      <c r="CN69" s="191">
        <v>585</v>
      </c>
      <c r="CO69" s="191">
        <v>529</v>
      </c>
      <c r="CP69" s="191">
        <v>1410</v>
      </c>
      <c r="CQ69" s="191">
        <v>1500</v>
      </c>
      <c r="CR69" s="191">
        <v>560</v>
      </c>
      <c r="CS69" s="191">
        <v>533</v>
      </c>
      <c r="CT69" s="191">
        <v>253</v>
      </c>
      <c r="CU69" s="191">
        <v>266</v>
      </c>
      <c r="CV69" s="191">
        <v>912</v>
      </c>
      <c r="CW69" s="191">
        <v>1210</v>
      </c>
      <c r="CX69" s="191">
        <v>290</v>
      </c>
      <c r="CY69" s="191">
        <v>287</v>
      </c>
      <c r="CZ69" s="191">
        <v>287</v>
      </c>
      <c r="DA69" s="191">
        <v>301</v>
      </c>
      <c r="DB69" s="191">
        <v>301</v>
      </c>
      <c r="DC69" s="191">
        <v>287</v>
      </c>
      <c r="DD69" s="191">
        <v>1260</v>
      </c>
      <c r="DE69" s="191">
        <v>463</v>
      </c>
      <c r="DF69" s="191">
        <v>4740</v>
      </c>
      <c r="DG69" s="191">
        <v>364</v>
      </c>
      <c r="DH69" s="192" t="s">
        <v>1207</v>
      </c>
      <c r="DI69" s="192" t="s">
        <v>1207</v>
      </c>
      <c r="DJ69" s="191">
        <v>2950</v>
      </c>
      <c r="DK69" s="192" t="s">
        <v>1207</v>
      </c>
      <c r="DL69" s="192" t="s">
        <v>1207</v>
      </c>
      <c r="DM69" s="192" t="s">
        <v>1207</v>
      </c>
      <c r="DN69" s="192" t="s">
        <v>1207</v>
      </c>
      <c r="DO69" s="192" t="s">
        <v>1207</v>
      </c>
      <c r="DP69" s="192" t="s">
        <v>1207</v>
      </c>
      <c r="DQ69" s="192" t="s">
        <v>1207</v>
      </c>
      <c r="DR69" s="192" t="s">
        <v>1207</v>
      </c>
      <c r="DS69" s="192" t="s">
        <v>1207</v>
      </c>
      <c r="DT69" s="192" t="s">
        <v>1207</v>
      </c>
      <c r="DU69" s="191">
        <v>187</v>
      </c>
      <c r="DV69" s="191">
        <v>38.5</v>
      </c>
      <c r="DW69" s="192" t="s">
        <v>1207</v>
      </c>
      <c r="DX69" s="192" t="s">
        <v>1207</v>
      </c>
      <c r="DY69" s="192" t="s">
        <v>1207</v>
      </c>
      <c r="DZ69" s="192" t="s">
        <v>1207</v>
      </c>
      <c r="EA69" s="192" t="s">
        <v>1207</v>
      </c>
      <c r="EB69" s="192" t="s">
        <v>1207</v>
      </c>
      <c r="EC69" s="192" t="s">
        <v>1207</v>
      </c>
      <c r="ED69" s="192" t="s">
        <v>1207</v>
      </c>
      <c r="EE69" s="191">
        <v>102</v>
      </c>
      <c r="EF69" s="192" t="s">
        <v>1207</v>
      </c>
      <c r="EG69" s="191">
        <v>74.3</v>
      </c>
      <c r="EH69" s="192" t="s">
        <v>1207</v>
      </c>
      <c r="EI69" s="191">
        <v>31.9</v>
      </c>
      <c r="EJ69" s="192" t="s">
        <v>1207</v>
      </c>
      <c r="EK69" s="192" t="s">
        <v>1207</v>
      </c>
      <c r="EL69" s="191">
        <v>126</v>
      </c>
      <c r="EM69" s="191">
        <v>175</v>
      </c>
      <c r="EN69" s="192" t="s">
        <v>1207</v>
      </c>
      <c r="EO69" s="192" t="s">
        <v>1207</v>
      </c>
      <c r="EP69" s="192" t="s">
        <v>1207</v>
      </c>
      <c r="EQ69" s="192" t="s">
        <v>1207</v>
      </c>
      <c r="ER69" s="191">
        <v>151</v>
      </c>
      <c r="ES69" s="192" t="s">
        <v>1207</v>
      </c>
      <c r="ET69" s="192" t="s">
        <v>1207</v>
      </c>
      <c r="EU69" s="192" t="s">
        <v>1207</v>
      </c>
      <c r="EV69" s="192" t="s">
        <v>1207</v>
      </c>
      <c r="EW69" s="192" t="s">
        <v>1207</v>
      </c>
      <c r="EX69" s="192" t="s">
        <v>1207</v>
      </c>
      <c r="EY69" s="192" t="s">
        <v>1207</v>
      </c>
      <c r="EZ69" s="192" t="s">
        <v>1207</v>
      </c>
      <c r="FA69" s="192" t="s">
        <v>1207</v>
      </c>
      <c r="FB69" s="192" t="s">
        <v>1207</v>
      </c>
      <c r="FC69" s="192" t="s">
        <v>1207</v>
      </c>
      <c r="FD69" s="192" t="s">
        <v>1207</v>
      </c>
      <c r="FE69" s="192" t="s">
        <v>1207</v>
      </c>
      <c r="FF69" s="192" t="s">
        <v>1207</v>
      </c>
      <c r="FG69" s="191">
        <v>354</v>
      </c>
      <c r="FH69" s="192" t="s">
        <v>1207</v>
      </c>
      <c r="FI69" s="192" t="s">
        <v>1207</v>
      </c>
      <c r="FJ69" s="192" t="s">
        <v>1207</v>
      </c>
      <c r="FK69" s="191">
        <v>59.6</v>
      </c>
      <c r="FL69" s="192" t="s">
        <v>1207</v>
      </c>
      <c r="FM69" s="192" t="s">
        <v>1207</v>
      </c>
      <c r="FN69" s="192" t="s">
        <v>1207</v>
      </c>
      <c r="FO69" s="191">
        <v>1590</v>
      </c>
      <c r="FP69" s="192" t="s">
        <v>1207</v>
      </c>
      <c r="FQ69" s="192" t="s">
        <v>1207</v>
      </c>
      <c r="FR69" s="192" t="s">
        <v>1207</v>
      </c>
      <c r="FS69" s="191">
        <v>2460</v>
      </c>
      <c r="FT69" s="192" t="s">
        <v>1207</v>
      </c>
      <c r="FU69" s="191">
        <v>2730</v>
      </c>
      <c r="FV69" s="192" t="s">
        <v>1207</v>
      </c>
      <c r="FW69" s="192" t="s">
        <v>1207</v>
      </c>
      <c r="FX69" s="191">
        <v>2380</v>
      </c>
      <c r="FY69" s="191">
        <v>802</v>
      </c>
      <c r="FZ69" s="192" t="s">
        <v>1207</v>
      </c>
      <c r="GA69" s="192" t="s">
        <v>1207</v>
      </c>
      <c r="GB69" s="191">
        <v>504</v>
      </c>
      <c r="GC69" s="191">
        <v>504</v>
      </c>
      <c r="GD69" s="192" t="s">
        <v>1207</v>
      </c>
      <c r="GE69" s="191">
        <v>96.4</v>
      </c>
      <c r="GF69" s="192" t="s">
        <v>1207</v>
      </c>
      <c r="GG69" s="192" t="s">
        <v>1207</v>
      </c>
      <c r="GH69" s="192" t="s">
        <v>1207</v>
      </c>
      <c r="GI69" s="192" t="s">
        <v>1207</v>
      </c>
      <c r="GJ69" s="192" t="s">
        <v>1207</v>
      </c>
      <c r="GK69" s="191">
        <v>178</v>
      </c>
      <c r="GL69" s="192" t="s">
        <v>1207</v>
      </c>
      <c r="GM69" s="191">
        <v>274</v>
      </c>
      <c r="GN69" s="192" t="s">
        <v>1207</v>
      </c>
      <c r="GO69" s="192" t="s">
        <v>1207</v>
      </c>
      <c r="GP69" s="191">
        <v>47.9</v>
      </c>
      <c r="GQ69" s="192" t="s">
        <v>1207</v>
      </c>
      <c r="GR69" s="191">
        <v>282</v>
      </c>
      <c r="GS69" s="192" t="s">
        <v>1207</v>
      </c>
      <c r="GT69" s="191">
        <v>71.099999999999994</v>
      </c>
      <c r="GU69" s="192" t="s">
        <v>1207</v>
      </c>
      <c r="GV69" s="192" t="s">
        <v>1207</v>
      </c>
      <c r="GW69" s="191">
        <v>963</v>
      </c>
      <c r="GX69" s="192" t="s">
        <v>1207</v>
      </c>
      <c r="GY69" s="192" t="s">
        <v>1207</v>
      </c>
      <c r="GZ69" s="191">
        <v>310</v>
      </c>
      <c r="HA69" s="192" t="s">
        <v>1207</v>
      </c>
      <c r="HB69" s="191">
        <v>243</v>
      </c>
      <c r="HC69" s="192" t="s">
        <v>1207</v>
      </c>
      <c r="HD69" s="191">
        <v>245</v>
      </c>
      <c r="HE69" s="192" t="s">
        <v>1207</v>
      </c>
      <c r="HF69" s="191">
        <v>1970</v>
      </c>
      <c r="HG69" s="192" t="s">
        <v>1207</v>
      </c>
      <c r="HH69" s="192" t="s">
        <v>1207</v>
      </c>
      <c r="HI69" s="192" t="s">
        <v>1207</v>
      </c>
      <c r="HJ69" s="191">
        <v>13000</v>
      </c>
      <c r="HK69" s="192" t="s">
        <v>1207</v>
      </c>
      <c r="HL69" s="191">
        <v>1010</v>
      </c>
      <c r="HM69" s="192" t="s">
        <v>1207</v>
      </c>
      <c r="HN69" s="192" t="s">
        <v>1207</v>
      </c>
      <c r="HO69" s="192" t="s">
        <v>1207</v>
      </c>
      <c r="HP69" s="192" t="s">
        <v>1207</v>
      </c>
      <c r="HQ69" s="191">
        <v>6.61</v>
      </c>
      <c r="HR69" s="192" t="s">
        <v>1207</v>
      </c>
      <c r="HS69" s="191">
        <v>1600</v>
      </c>
      <c r="HT69" s="192" t="s">
        <v>1207</v>
      </c>
      <c r="HU69" s="191">
        <v>308</v>
      </c>
      <c r="HV69" s="192" t="s">
        <v>1207</v>
      </c>
      <c r="HW69" s="191">
        <v>445</v>
      </c>
      <c r="HX69" s="191">
        <v>178</v>
      </c>
      <c r="HY69" s="192" t="s">
        <v>1207</v>
      </c>
      <c r="HZ69" s="192" t="s">
        <v>1207</v>
      </c>
      <c r="IA69" s="191">
        <v>168</v>
      </c>
      <c r="IB69" s="191">
        <v>2830</v>
      </c>
      <c r="IC69" s="192" t="s">
        <v>1207</v>
      </c>
      <c r="ID69" s="192" t="s">
        <v>1207</v>
      </c>
      <c r="IE69" s="191">
        <v>33100</v>
      </c>
      <c r="IF69" s="192" t="s">
        <v>1207</v>
      </c>
      <c r="IG69" s="191">
        <v>4720</v>
      </c>
      <c r="IH69" s="192" t="s">
        <v>1207</v>
      </c>
      <c r="II69" s="192" t="s">
        <v>1243</v>
      </c>
      <c r="IJ69" s="192" t="s">
        <v>1207</v>
      </c>
      <c r="IK69" s="192" t="s">
        <v>1207</v>
      </c>
      <c r="IL69" s="191">
        <v>601</v>
      </c>
      <c r="IM69" s="192" t="s">
        <v>1207</v>
      </c>
      <c r="IN69" s="191">
        <v>650</v>
      </c>
      <c r="IO69" s="192" t="s">
        <v>1207</v>
      </c>
      <c r="IP69" s="192" t="s">
        <v>1207</v>
      </c>
      <c r="IQ69" s="191">
        <v>116</v>
      </c>
      <c r="IR69" s="192" t="s">
        <v>1207</v>
      </c>
      <c r="IS69" s="192" t="s">
        <v>1207</v>
      </c>
      <c r="IT69" s="192" t="s">
        <v>1207</v>
      </c>
      <c r="IU69" s="191">
        <v>377</v>
      </c>
      <c r="IV69" s="192" t="s">
        <v>1207</v>
      </c>
      <c r="IW69" s="192" t="s">
        <v>1207</v>
      </c>
      <c r="IX69" s="192" t="s">
        <v>1207</v>
      </c>
      <c r="IY69" s="191">
        <v>585</v>
      </c>
      <c r="IZ69" s="192" t="s">
        <v>1207</v>
      </c>
      <c r="JA69" s="192" t="s">
        <v>1207</v>
      </c>
      <c r="JB69" s="191">
        <v>869</v>
      </c>
      <c r="JC69" s="191">
        <v>955</v>
      </c>
      <c r="JD69" s="192" t="s">
        <v>1207</v>
      </c>
      <c r="JE69" s="191">
        <v>1140</v>
      </c>
      <c r="JF69" s="192" t="s">
        <v>1207</v>
      </c>
      <c r="JG69" s="191">
        <v>1980</v>
      </c>
      <c r="JH69" s="192" t="s">
        <v>1207</v>
      </c>
      <c r="JI69" s="191">
        <v>24900</v>
      </c>
      <c r="JJ69" s="192" t="s">
        <v>1207</v>
      </c>
      <c r="JK69" s="191">
        <v>24300</v>
      </c>
      <c r="JL69" s="192" t="s">
        <v>1207</v>
      </c>
      <c r="JM69" s="192" t="s">
        <v>1207</v>
      </c>
      <c r="JN69" s="192" t="s">
        <v>1207</v>
      </c>
      <c r="JO69" s="191">
        <v>1390</v>
      </c>
      <c r="JP69" s="192" t="s">
        <v>1207</v>
      </c>
      <c r="JQ69" s="192" t="s">
        <v>1207</v>
      </c>
      <c r="JR69" s="191">
        <v>5320</v>
      </c>
      <c r="JS69" s="191">
        <v>658</v>
      </c>
      <c r="JT69" s="192" t="s">
        <v>1207</v>
      </c>
      <c r="JU69" s="191">
        <v>485</v>
      </c>
      <c r="JV69" s="192" t="s">
        <v>1207</v>
      </c>
      <c r="JW69" s="192" t="s">
        <v>1207</v>
      </c>
      <c r="JX69" s="192" t="s">
        <v>1207</v>
      </c>
      <c r="JY69" s="192" t="s">
        <v>1207</v>
      </c>
      <c r="JZ69" s="191">
        <v>1380</v>
      </c>
      <c r="KA69" s="192" t="s">
        <v>1207</v>
      </c>
      <c r="KB69" s="192" t="s">
        <v>1207</v>
      </c>
      <c r="KC69" s="192" t="s">
        <v>1207</v>
      </c>
      <c r="KD69" s="191">
        <v>230</v>
      </c>
      <c r="KE69" s="192" t="s">
        <v>1207</v>
      </c>
      <c r="KF69" s="191">
        <v>11.9</v>
      </c>
      <c r="KG69" s="192" t="s">
        <v>1207</v>
      </c>
      <c r="KH69" s="192" t="s">
        <v>1207</v>
      </c>
      <c r="KI69" s="191">
        <v>2910</v>
      </c>
    </row>
    <row r="70" spans="1:296" s="16" customFormat="1" ht="12" x14ac:dyDescent="0.2">
      <c r="A70" s="268" t="s">
        <v>1155</v>
      </c>
      <c r="B70" s="269" t="str">
        <f>VLOOKUP(A70,Units!$B$2:$C$230,2,FALSE)</f>
        <v>mg/L</v>
      </c>
      <c r="C70" s="79">
        <v>8.0000000000000004E-4</v>
      </c>
      <c r="D70" s="292" t="s">
        <v>125</v>
      </c>
      <c r="E70" s="291">
        <v>8.0000000000000004E-4</v>
      </c>
      <c r="F70" s="292" t="s">
        <v>91</v>
      </c>
      <c r="G70" s="292" t="s">
        <v>193</v>
      </c>
      <c r="H70" s="292" t="s">
        <v>135</v>
      </c>
      <c r="I70" s="292" t="s">
        <v>73</v>
      </c>
      <c r="J70" s="292" t="s">
        <v>73</v>
      </c>
      <c r="K70" s="292" t="s">
        <v>135</v>
      </c>
      <c r="L70" s="292" t="s">
        <v>135</v>
      </c>
      <c r="M70" s="292" t="s">
        <v>61</v>
      </c>
      <c r="N70" s="292" t="s">
        <v>193</v>
      </c>
      <c r="O70" s="292" t="s">
        <v>135</v>
      </c>
      <c r="P70" s="292" t="s">
        <v>135</v>
      </c>
      <c r="Q70" s="292" t="s">
        <v>135</v>
      </c>
      <c r="R70" s="292" t="s">
        <v>135</v>
      </c>
      <c r="S70" s="291">
        <v>1.09E-3</v>
      </c>
      <c r="T70" s="292" t="s">
        <v>135</v>
      </c>
      <c r="U70" s="292" t="s">
        <v>135</v>
      </c>
      <c r="V70" s="292" t="s">
        <v>135</v>
      </c>
      <c r="W70" s="292" t="s">
        <v>135</v>
      </c>
      <c r="X70" s="292" t="s">
        <v>135</v>
      </c>
      <c r="Y70" s="292" t="s">
        <v>135</v>
      </c>
      <c r="Z70" s="292" t="s">
        <v>135</v>
      </c>
      <c r="AA70" s="292" t="s">
        <v>135</v>
      </c>
      <c r="AB70" s="292" t="s">
        <v>201</v>
      </c>
      <c r="AC70" s="292" t="s">
        <v>201</v>
      </c>
      <c r="AD70" s="292" t="s">
        <v>193</v>
      </c>
      <c r="AE70" s="292" t="s">
        <v>135</v>
      </c>
      <c r="AF70" s="292" t="s">
        <v>91</v>
      </c>
      <c r="AG70" s="292" t="s">
        <v>144</v>
      </c>
      <c r="AH70" s="292" t="s">
        <v>144</v>
      </c>
      <c r="AI70" s="292" t="s">
        <v>91</v>
      </c>
      <c r="AJ70" s="292" t="s">
        <v>201</v>
      </c>
      <c r="AK70" s="292" t="s">
        <v>135</v>
      </c>
      <c r="AL70" s="292" t="s">
        <v>73</v>
      </c>
      <c r="AM70" s="292" t="s">
        <v>131</v>
      </c>
      <c r="AN70" s="292" t="s">
        <v>61</v>
      </c>
      <c r="AO70" s="292" t="s">
        <v>135</v>
      </c>
      <c r="AP70" s="292" t="s">
        <v>144</v>
      </c>
      <c r="AQ70" s="292" t="s">
        <v>131</v>
      </c>
      <c r="AR70" s="292" t="s">
        <v>91</v>
      </c>
      <c r="AS70" s="292" t="s">
        <v>135</v>
      </c>
      <c r="AT70" s="292" t="s">
        <v>201</v>
      </c>
      <c r="AU70" s="292" t="s">
        <v>144</v>
      </c>
      <c r="AV70" s="292" t="s">
        <v>61</v>
      </c>
      <c r="AW70" s="292" t="s">
        <v>73</v>
      </c>
      <c r="AX70" s="292" t="s">
        <v>135</v>
      </c>
      <c r="AY70" s="292" t="s">
        <v>201</v>
      </c>
      <c r="AZ70" s="292" t="s">
        <v>144</v>
      </c>
      <c r="BA70" s="292" t="s">
        <v>201</v>
      </c>
      <c r="BB70" s="292" t="s">
        <v>73</v>
      </c>
      <c r="BC70" s="292" t="s">
        <v>144</v>
      </c>
      <c r="BD70" s="292" t="s">
        <v>131</v>
      </c>
      <c r="BE70" s="292" t="s">
        <v>131</v>
      </c>
      <c r="BF70" s="292" t="s">
        <v>131</v>
      </c>
      <c r="BG70" s="292" t="s">
        <v>201</v>
      </c>
      <c r="BH70" s="292" t="s">
        <v>201</v>
      </c>
      <c r="BI70" s="292" t="s">
        <v>73</v>
      </c>
      <c r="BJ70" s="292" t="s">
        <v>135</v>
      </c>
      <c r="BK70" s="292" t="s">
        <v>193</v>
      </c>
      <c r="BL70" s="292" t="s">
        <v>135</v>
      </c>
      <c r="BM70" s="292" t="s">
        <v>978</v>
      </c>
      <c r="BN70" s="292" t="s">
        <v>135</v>
      </c>
      <c r="BO70" s="292" t="s">
        <v>135</v>
      </c>
      <c r="BP70" s="292" t="s">
        <v>135</v>
      </c>
      <c r="BQ70" s="292" t="s">
        <v>193</v>
      </c>
      <c r="BR70" s="292" t="s">
        <v>193</v>
      </c>
      <c r="BS70" s="292" t="s">
        <v>73</v>
      </c>
      <c r="BT70" s="292" t="s">
        <v>73</v>
      </c>
      <c r="BU70" s="292" t="s">
        <v>61</v>
      </c>
      <c r="BV70" s="292" t="s">
        <v>201</v>
      </c>
      <c r="BW70" s="292" t="s">
        <v>73</v>
      </c>
      <c r="BX70" s="292" t="s">
        <v>201</v>
      </c>
      <c r="BY70" s="292" t="s">
        <v>193</v>
      </c>
      <c r="BZ70" s="292" t="s">
        <v>135</v>
      </c>
      <c r="CA70" s="292" t="s">
        <v>201</v>
      </c>
      <c r="CB70" s="292" t="s">
        <v>73</v>
      </c>
      <c r="CC70" s="292" t="s">
        <v>135</v>
      </c>
      <c r="CD70" s="292" t="s">
        <v>135</v>
      </c>
      <c r="CE70" s="292" t="s">
        <v>135</v>
      </c>
      <c r="CF70" s="292" t="s">
        <v>135</v>
      </c>
      <c r="CG70" s="292" t="s">
        <v>193</v>
      </c>
      <c r="CH70" s="292" t="s">
        <v>135</v>
      </c>
      <c r="CI70" s="292" t="s">
        <v>131</v>
      </c>
      <c r="CJ70" s="292" t="s">
        <v>201</v>
      </c>
      <c r="CK70" s="292" t="s">
        <v>135</v>
      </c>
      <c r="CL70" s="292" t="s">
        <v>201</v>
      </c>
      <c r="CM70" s="281" t="s">
        <v>52</v>
      </c>
      <c r="CN70" s="192" t="s">
        <v>125</v>
      </c>
      <c r="CO70" s="192" t="s">
        <v>125</v>
      </c>
      <c r="CP70" s="191">
        <v>2.2000000000000001E-4</v>
      </c>
      <c r="CQ70" s="192" t="s">
        <v>64</v>
      </c>
      <c r="CR70" s="192" t="s">
        <v>192</v>
      </c>
      <c r="CS70" s="191">
        <v>2.0999999999999999E-5</v>
      </c>
      <c r="CT70" s="192" t="s">
        <v>192</v>
      </c>
      <c r="CU70" s="192" t="s">
        <v>192</v>
      </c>
      <c r="CV70" s="191">
        <v>1.73E-4</v>
      </c>
      <c r="CW70" s="191">
        <v>1.83E-4</v>
      </c>
      <c r="CX70" s="191">
        <v>5.5699999999999999E-4</v>
      </c>
      <c r="CY70" s="191">
        <v>5.6800000000000004E-4</v>
      </c>
      <c r="CZ70" s="191">
        <v>5.6800000000000004E-4</v>
      </c>
      <c r="DA70" s="191">
        <v>5.5099999999999995E-4</v>
      </c>
      <c r="DB70" s="191">
        <v>5.5099999999999995E-4</v>
      </c>
      <c r="DC70" s="191">
        <v>5.4199999999999995E-4</v>
      </c>
      <c r="DD70" s="191">
        <v>2.5999999999999998E-4</v>
      </c>
      <c r="DE70" s="192" t="s">
        <v>125</v>
      </c>
      <c r="DF70" s="192" t="s">
        <v>170</v>
      </c>
      <c r="DG70" s="191">
        <v>2.1000000000000001E-4</v>
      </c>
      <c r="DH70" s="192" t="s">
        <v>1207</v>
      </c>
      <c r="DI70" s="192" t="s">
        <v>1207</v>
      </c>
      <c r="DJ70" s="191">
        <v>4.0200000000000001E-3</v>
      </c>
      <c r="DK70" s="192" t="s">
        <v>1207</v>
      </c>
      <c r="DL70" s="192" t="s">
        <v>1207</v>
      </c>
      <c r="DM70" s="192" t="s">
        <v>1207</v>
      </c>
      <c r="DN70" s="192" t="s">
        <v>1207</v>
      </c>
      <c r="DO70" s="192" t="s">
        <v>1207</v>
      </c>
      <c r="DP70" s="192" t="s">
        <v>1207</v>
      </c>
      <c r="DQ70" s="192" t="s">
        <v>1207</v>
      </c>
      <c r="DR70" s="192" t="s">
        <v>1207</v>
      </c>
      <c r="DS70" s="192" t="s">
        <v>1207</v>
      </c>
      <c r="DT70" s="192" t="s">
        <v>1207</v>
      </c>
      <c r="DU70" s="191">
        <v>5.5000000000000002E-5</v>
      </c>
      <c r="DV70" s="192" t="s">
        <v>134</v>
      </c>
      <c r="DW70" s="192" t="s">
        <v>1207</v>
      </c>
      <c r="DX70" s="192" t="s">
        <v>1207</v>
      </c>
      <c r="DY70" s="192" t="s">
        <v>1207</v>
      </c>
      <c r="DZ70" s="192" t="s">
        <v>1207</v>
      </c>
      <c r="EA70" s="192" t="s">
        <v>1207</v>
      </c>
      <c r="EB70" s="192" t="s">
        <v>1207</v>
      </c>
      <c r="EC70" s="192" t="s">
        <v>1207</v>
      </c>
      <c r="ED70" s="192" t="s">
        <v>1207</v>
      </c>
      <c r="EE70" s="192" t="s">
        <v>192</v>
      </c>
      <c r="EF70" s="192" t="s">
        <v>1207</v>
      </c>
      <c r="EG70" s="191">
        <v>2.1999999999999999E-5</v>
      </c>
      <c r="EH70" s="192" t="s">
        <v>1207</v>
      </c>
      <c r="EI70" s="192" t="s">
        <v>134</v>
      </c>
      <c r="EJ70" s="192" t="s">
        <v>1207</v>
      </c>
      <c r="EK70" s="192" t="s">
        <v>1207</v>
      </c>
      <c r="EL70" s="192" t="s">
        <v>125</v>
      </c>
      <c r="EM70" s="192" t="s">
        <v>125</v>
      </c>
      <c r="EN70" s="192" t="s">
        <v>1207</v>
      </c>
      <c r="EO70" s="192" t="s">
        <v>1207</v>
      </c>
      <c r="EP70" s="192" t="s">
        <v>1207</v>
      </c>
      <c r="EQ70" s="192" t="s">
        <v>1207</v>
      </c>
      <c r="ER70" s="191">
        <v>5.8999999999999998E-5</v>
      </c>
      <c r="ES70" s="192" t="s">
        <v>1207</v>
      </c>
      <c r="ET70" s="192" t="s">
        <v>1207</v>
      </c>
      <c r="EU70" s="192" t="s">
        <v>1207</v>
      </c>
      <c r="EV70" s="192" t="s">
        <v>1207</v>
      </c>
      <c r="EW70" s="192" t="s">
        <v>1207</v>
      </c>
      <c r="EX70" s="192" t="s">
        <v>1207</v>
      </c>
      <c r="EY70" s="192" t="s">
        <v>1207</v>
      </c>
      <c r="EZ70" s="192" t="s">
        <v>1207</v>
      </c>
      <c r="FA70" s="192" t="s">
        <v>1207</v>
      </c>
      <c r="FB70" s="192" t="s">
        <v>1207</v>
      </c>
      <c r="FC70" s="192" t="s">
        <v>1207</v>
      </c>
      <c r="FD70" s="192" t="s">
        <v>1207</v>
      </c>
      <c r="FE70" s="192" t="s">
        <v>1207</v>
      </c>
      <c r="FF70" s="192" t="s">
        <v>1207</v>
      </c>
      <c r="FG70" s="191">
        <v>1.45E-4</v>
      </c>
      <c r="FH70" s="192" t="s">
        <v>1207</v>
      </c>
      <c r="FI70" s="192" t="s">
        <v>1207</v>
      </c>
      <c r="FJ70" s="192" t="s">
        <v>1207</v>
      </c>
      <c r="FK70" s="191">
        <v>4.6E-5</v>
      </c>
      <c r="FL70" s="192" t="s">
        <v>1207</v>
      </c>
      <c r="FM70" s="192" t="s">
        <v>1207</v>
      </c>
      <c r="FN70" s="192" t="s">
        <v>1207</v>
      </c>
      <c r="FO70" s="191">
        <v>3.8E-3</v>
      </c>
      <c r="FP70" s="192" t="s">
        <v>1207</v>
      </c>
      <c r="FQ70" s="192" t="s">
        <v>1207</v>
      </c>
      <c r="FR70" s="192" t="s">
        <v>1207</v>
      </c>
      <c r="FS70" s="191">
        <v>2.3E-3</v>
      </c>
      <c r="FT70" s="192" t="s">
        <v>1207</v>
      </c>
      <c r="FU70" s="192" t="s">
        <v>75</v>
      </c>
      <c r="FV70" s="192" t="s">
        <v>1207</v>
      </c>
      <c r="FW70" s="192" t="s">
        <v>1207</v>
      </c>
      <c r="FX70" s="191">
        <v>1.1000000000000001E-3</v>
      </c>
      <c r="FY70" s="191">
        <v>1.6199999999999999E-3</v>
      </c>
      <c r="FZ70" s="192" t="s">
        <v>1207</v>
      </c>
      <c r="GA70" s="192" t="s">
        <v>1207</v>
      </c>
      <c r="GB70" s="192" t="s">
        <v>192</v>
      </c>
      <c r="GC70" s="192" t="s">
        <v>192</v>
      </c>
      <c r="GD70" s="192" t="s">
        <v>1207</v>
      </c>
      <c r="GE70" s="191">
        <v>2.5000000000000001E-5</v>
      </c>
      <c r="GF70" s="192" t="s">
        <v>1207</v>
      </c>
      <c r="GG70" s="192" t="s">
        <v>1207</v>
      </c>
      <c r="GH70" s="192" t="s">
        <v>1207</v>
      </c>
      <c r="GI70" s="192" t="s">
        <v>1207</v>
      </c>
      <c r="GJ70" s="192" t="s">
        <v>1207</v>
      </c>
      <c r="GK70" s="191">
        <v>8.0000000000000007E-5</v>
      </c>
      <c r="GL70" s="192" t="s">
        <v>1207</v>
      </c>
      <c r="GM70" s="191">
        <v>9.8300000000000002E-3</v>
      </c>
      <c r="GN70" s="192" t="s">
        <v>1207</v>
      </c>
      <c r="GO70" s="192" t="s">
        <v>1207</v>
      </c>
      <c r="GP70" s="192" t="s">
        <v>134</v>
      </c>
      <c r="GQ70" s="192" t="s">
        <v>1207</v>
      </c>
      <c r="GR70" s="192" t="s">
        <v>134</v>
      </c>
      <c r="GS70" s="192" t="s">
        <v>1207</v>
      </c>
      <c r="GT70" s="192" t="s">
        <v>134</v>
      </c>
      <c r="GU70" s="192" t="s">
        <v>1207</v>
      </c>
      <c r="GV70" s="192" t="s">
        <v>1207</v>
      </c>
      <c r="GW70" s="191">
        <v>5.2999999999999998E-4</v>
      </c>
      <c r="GX70" s="192" t="s">
        <v>1207</v>
      </c>
      <c r="GY70" s="192" t="s">
        <v>1207</v>
      </c>
      <c r="GZ70" s="191">
        <v>2.2699999999999999E-4</v>
      </c>
      <c r="HA70" s="192" t="s">
        <v>1207</v>
      </c>
      <c r="HB70" s="191">
        <v>2.1100000000000001E-4</v>
      </c>
      <c r="HC70" s="192" t="s">
        <v>1207</v>
      </c>
      <c r="HD70" s="191">
        <v>1.6799999999999999E-4</v>
      </c>
      <c r="HE70" s="192" t="s">
        <v>1207</v>
      </c>
      <c r="HF70" s="191">
        <v>2E-3</v>
      </c>
      <c r="HG70" s="192" t="s">
        <v>1207</v>
      </c>
      <c r="HH70" s="192" t="s">
        <v>1207</v>
      </c>
      <c r="HI70" s="192" t="s">
        <v>1207</v>
      </c>
      <c r="HJ70" s="192" t="s">
        <v>122</v>
      </c>
      <c r="HK70" s="192" t="s">
        <v>1207</v>
      </c>
      <c r="HL70" s="191">
        <v>1.2899999999999999E-3</v>
      </c>
      <c r="HM70" s="192" t="s">
        <v>1207</v>
      </c>
      <c r="HN70" s="192" t="s">
        <v>1207</v>
      </c>
      <c r="HO70" s="192" t="s">
        <v>1207</v>
      </c>
      <c r="HP70" s="192" t="s">
        <v>1207</v>
      </c>
      <c r="HQ70" s="191">
        <v>6.3999999999999997E-5</v>
      </c>
      <c r="HR70" s="192" t="s">
        <v>1207</v>
      </c>
      <c r="HS70" s="192" t="s">
        <v>170</v>
      </c>
      <c r="HT70" s="192" t="s">
        <v>1207</v>
      </c>
      <c r="HU70" s="191">
        <v>1.7099999999999999E-3</v>
      </c>
      <c r="HV70" s="192" t="s">
        <v>1207</v>
      </c>
      <c r="HW70" s="191">
        <v>1.8500000000000001E-3</v>
      </c>
      <c r="HX70" s="191">
        <v>5.7000000000000003E-5</v>
      </c>
      <c r="HY70" s="192" t="s">
        <v>1207</v>
      </c>
      <c r="HZ70" s="192" t="s">
        <v>1207</v>
      </c>
      <c r="IA70" s="191">
        <v>4.2099999999999999E-4</v>
      </c>
      <c r="IB70" s="191">
        <v>2.7000000000000001E-3</v>
      </c>
      <c r="IC70" s="192" t="s">
        <v>1207</v>
      </c>
      <c r="ID70" s="192" t="s">
        <v>1207</v>
      </c>
      <c r="IE70" s="192" t="s">
        <v>65</v>
      </c>
      <c r="IF70" s="192" t="s">
        <v>1207</v>
      </c>
      <c r="IG70" s="192" t="s">
        <v>133</v>
      </c>
      <c r="IH70" s="192" t="s">
        <v>1207</v>
      </c>
      <c r="II70" s="191">
        <v>6.8000000000000005E-4</v>
      </c>
      <c r="IJ70" s="192" t="s">
        <v>1207</v>
      </c>
      <c r="IK70" s="192" t="s">
        <v>1207</v>
      </c>
      <c r="IL70" s="191">
        <v>2.8299999999999999E-4</v>
      </c>
      <c r="IM70" s="192" t="s">
        <v>1207</v>
      </c>
      <c r="IN70" s="191">
        <v>3.6000000000000002E-4</v>
      </c>
      <c r="IO70" s="192" t="s">
        <v>1207</v>
      </c>
      <c r="IP70" s="192" t="s">
        <v>1207</v>
      </c>
      <c r="IQ70" s="191">
        <v>3.1000000000000001E-5</v>
      </c>
      <c r="IR70" s="192" t="s">
        <v>1207</v>
      </c>
      <c r="IS70" s="192" t="s">
        <v>1207</v>
      </c>
      <c r="IT70" s="192" t="s">
        <v>1207</v>
      </c>
      <c r="IU70" s="191">
        <v>5.2099999999999998E-4</v>
      </c>
      <c r="IV70" s="192" t="s">
        <v>1207</v>
      </c>
      <c r="IW70" s="192" t="s">
        <v>1207</v>
      </c>
      <c r="IX70" s="192" t="s">
        <v>1207</v>
      </c>
      <c r="IY70" s="191">
        <v>8.0000000000000007E-5</v>
      </c>
      <c r="IZ70" s="192" t="s">
        <v>1207</v>
      </c>
      <c r="JA70" s="192" t="s">
        <v>1207</v>
      </c>
      <c r="JB70" s="191">
        <v>5.0899999999999999E-3</v>
      </c>
      <c r="JC70" s="191">
        <v>1.7899999999999999E-3</v>
      </c>
      <c r="JD70" s="192" t="s">
        <v>1207</v>
      </c>
      <c r="JE70" s="191">
        <v>2.2899999999999999E-3</v>
      </c>
      <c r="JF70" s="192" t="s">
        <v>1207</v>
      </c>
      <c r="JG70" s="191">
        <v>3.0000000000000001E-3</v>
      </c>
      <c r="JH70" s="192" t="s">
        <v>1207</v>
      </c>
      <c r="JI70" s="191">
        <v>1.0999999999999999E-2</v>
      </c>
      <c r="JJ70" s="192" t="s">
        <v>1207</v>
      </c>
      <c r="JK70" s="192" t="s">
        <v>122</v>
      </c>
      <c r="JL70" s="192" t="s">
        <v>1207</v>
      </c>
      <c r="JM70" s="192" t="s">
        <v>1207</v>
      </c>
      <c r="JN70" s="192" t="s">
        <v>1207</v>
      </c>
      <c r="JO70" s="191">
        <v>3.1199999999999999E-3</v>
      </c>
      <c r="JP70" s="192" t="s">
        <v>1207</v>
      </c>
      <c r="JQ70" s="192" t="s">
        <v>1207</v>
      </c>
      <c r="JR70" s="191">
        <v>4.1000000000000003E-3</v>
      </c>
      <c r="JS70" s="192" t="s">
        <v>64</v>
      </c>
      <c r="JT70" s="192" t="s">
        <v>1207</v>
      </c>
      <c r="JU70" s="192" t="s">
        <v>192</v>
      </c>
      <c r="JV70" s="192" t="s">
        <v>1207</v>
      </c>
      <c r="JW70" s="192" t="s">
        <v>1207</v>
      </c>
      <c r="JX70" s="192" t="s">
        <v>1207</v>
      </c>
      <c r="JY70" s="192" t="s">
        <v>1207</v>
      </c>
      <c r="JZ70" s="191">
        <v>8.8000000000000005E-3</v>
      </c>
      <c r="KA70" s="192" t="s">
        <v>1207</v>
      </c>
      <c r="KB70" s="192" t="s">
        <v>1207</v>
      </c>
      <c r="KC70" s="192" t="s">
        <v>1207</v>
      </c>
      <c r="KD70" s="192" t="s">
        <v>134</v>
      </c>
      <c r="KE70" s="192" t="s">
        <v>1207</v>
      </c>
      <c r="KF70" s="192" t="s">
        <v>134</v>
      </c>
      <c r="KG70" s="192" t="s">
        <v>1207</v>
      </c>
      <c r="KH70" s="192" t="s">
        <v>1207</v>
      </c>
      <c r="KI70" s="191">
        <v>2.3999999999999998E-3</v>
      </c>
    </row>
    <row r="71" spans="1:296" s="16" customFormat="1" ht="12" x14ac:dyDescent="0.2">
      <c r="A71" s="268" t="s">
        <v>1127</v>
      </c>
      <c r="B71" s="269" t="str">
        <f>VLOOKUP(A71,Units!$B$2:$C$230,2,FALSE)</f>
        <v>mg/L</v>
      </c>
      <c r="C71" s="79">
        <v>0.1</v>
      </c>
      <c r="D71" s="292" t="s">
        <v>73</v>
      </c>
      <c r="E71" s="292" t="s">
        <v>91</v>
      </c>
      <c r="F71" s="291">
        <v>0.01</v>
      </c>
      <c r="G71" s="291">
        <v>0.04</v>
      </c>
      <c r="H71" s="291">
        <v>0.02</v>
      </c>
      <c r="I71" s="291">
        <v>0.08</v>
      </c>
      <c r="J71" s="291">
        <v>2.81E-3</v>
      </c>
      <c r="K71" s="291">
        <v>1.1E-4</v>
      </c>
      <c r="L71" s="291">
        <v>3.0499999999999999E-4</v>
      </c>
      <c r="M71" s="292" t="s">
        <v>61</v>
      </c>
      <c r="N71" s="291">
        <v>6.7599999999999995E-4</v>
      </c>
      <c r="O71" s="291">
        <v>3.4099999999999998E-3</v>
      </c>
      <c r="P71" s="291">
        <v>2.6199999999999999E-3</v>
      </c>
      <c r="Q71" s="291">
        <v>5.3800000000000002E-3</v>
      </c>
      <c r="R71" s="291">
        <v>6.0200000000000002E-3</v>
      </c>
      <c r="S71" s="291">
        <v>5.28E-3</v>
      </c>
      <c r="T71" s="291">
        <v>6.0800000000000003E-3</v>
      </c>
      <c r="U71" s="291">
        <v>1.1299999999999999E-3</v>
      </c>
      <c r="V71" s="291">
        <v>1.41E-3</v>
      </c>
      <c r="W71" s="291">
        <v>1.3799999999999999E-3</v>
      </c>
      <c r="X71" s="291">
        <v>2.9199999999999999E-3</v>
      </c>
      <c r="Y71" s="291">
        <v>6.0899999999999999E-3</v>
      </c>
      <c r="Z71" s="291">
        <v>3.3400000000000001E-3</v>
      </c>
      <c r="AA71" s="291">
        <v>3.32E-3</v>
      </c>
      <c r="AB71" s="291">
        <v>4.8999999999999998E-4</v>
      </c>
      <c r="AC71" s="291">
        <v>4.6000000000000001E-4</v>
      </c>
      <c r="AD71" s="291">
        <v>6.7600000000000004E-3</v>
      </c>
      <c r="AE71" s="291">
        <v>3.8600000000000001E-3</v>
      </c>
      <c r="AF71" s="291">
        <v>1.0200000000000001E-3</v>
      </c>
      <c r="AG71" s="291">
        <v>2.1299999999999999E-3</v>
      </c>
      <c r="AH71" s="291">
        <v>2.16E-3</v>
      </c>
      <c r="AI71" s="292" t="s">
        <v>64</v>
      </c>
      <c r="AJ71" s="291">
        <v>0.04</v>
      </c>
      <c r="AK71" s="291">
        <v>2.14E-3</v>
      </c>
      <c r="AL71" s="291">
        <v>6.0999999999999999E-5</v>
      </c>
      <c r="AM71" s="292" t="s">
        <v>75</v>
      </c>
      <c r="AN71" s="292" t="s">
        <v>61</v>
      </c>
      <c r="AO71" s="291">
        <v>4.0200000000000001E-4</v>
      </c>
      <c r="AP71" s="291">
        <v>3.6000000000000002E-4</v>
      </c>
      <c r="AQ71" s="292" t="s">
        <v>75</v>
      </c>
      <c r="AR71" s="292" t="s">
        <v>64</v>
      </c>
      <c r="AS71" s="291">
        <v>5.0199999999999995E-4</v>
      </c>
      <c r="AT71" s="291">
        <v>6.3000000000000003E-4</v>
      </c>
      <c r="AU71" s="292" t="s">
        <v>170</v>
      </c>
      <c r="AV71" s="292" t="s">
        <v>61</v>
      </c>
      <c r="AW71" s="291">
        <v>7.6199999999999998E-4</v>
      </c>
      <c r="AX71" s="291">
        <v>3.47E-3</v>
      </c>
      <c r="AY71" s="291">
        <v>2.6099999999999999E-3</v>
      </c>
      <c r="AZ71" s="291">
        <v>8.3000000000000001E-4</v>
      </c>
      <c r="BA71" s="291">
        <v>5.1999999999999995E-4</v>
      </c>
      <c r="BB71" s="291">
        <v>7.2800000000000002E-4</v>
      </c>
      <c r="BC71" s="291">
        <v>3.8000000000000002E-4</v>
      </c>
      <c r="BD71" s="292" t="s">
        <v>75</v>
      </c>
      <c r="BE71" s="292" t="s">
        <v>75</v>
      </c>
      <c r="BF71" s="292" t="s">
        <v>75</v>
      </c>
      <c r="BG71" s="291">
        <v>2.5699999999999998E-3</v>
      </c>
      <c r="BH71" s="291">
        <v>0.01</v>
      </c>
      <c r="BI71" s="291">
        <v>7.0000000000000007E-2</v>
      </c>
      <c r="BJ71" s="291">
        <v>3.5999999999999999E-3</v>
      </c>
      <c r="BK71" s="291">
        <v>3.0999999999999999E-3</v>
      </c>
      <c r="BL71" s="291">
        <v>7.2300000000000003E-3</v>
      </c>
      <c r="BM71" s="291">
        <v>2.2499999999999998E-3</v>
      </c>
      <c r="BN71" s="291">
        <v>4.3000000000000002E-5</v>
      </c>
      <c r="BO71" s="291">
        <v>1.35E-4</v>
      </c>
      <c r="BP71" s="291">
        <v>2.2899999999999999E-3</v>
      </c>
      <c r="BQ71" s="291">
        <v>9.5999999999999992E-3</v>
      </c>
      <c r="BR71" s="291">
        <v>9.9399999999999992E-3</v>
      </c>
      <c r="BS71" s="291">
        <v>6.4300000000000002E-4</v>
      </c>
      <c r="BT71" s="291">
        <v>5.3399999999999997E-4</v>
      </c>
      <c r="BU71" s="292" t="s">
        <v>61</v>
      </c>
      <c r="BV71" s="291">
        <v>2.2000000000000001E-3</v>
      </c>
      <c r="BW71" s="291">
        <v>4.8799999999999998E-3</v>
      </c>
      <c r="BX71" s="291">
        <v>5.0200000000000002E-3</v>
      </c>
      <c r="BY71" s="291">
        <v>0.01</v>
      </c>
      <c r="BZ71" s="291">
        <v>4.46E-4</v>
      </c>
      <c r="CA71" s="291">
        <v>2.4499999999999999E-3</v>
      </c>
      <c r="CB71" s="291">
        <v>5.8799999999999998E-4</v>
      </c>
      <c r="CC71" s="291">
        <v>1.81E-3</v>
      </c>
      <c r="CD71" s="291">
        <v>2.0799999999999998E-3</v>
      </c>
      <c r="CE71" s="291">
        <v>2.1800000000000001E-3</v>
      </c>
      <c r="CF71" s="291">
        <v>3.4199999999999999E-3</v>
      </c>
      <c r="CG71" s="291">
        <v>8.7600000000000004E-3</v>
      </c>
      <c r="CH71" s="291">
        <v>0.01</v>
      </c>
      <c r="CI71" s="291">
        <v>0.01</v>
      </c>
      <c r="CJ71" s="291">
        <v>4.2100000000000002E-3</v>
      </c>
      <c r="CK71" s="291">
        <v>2.0699999999999998E-3</v>
      </c>
      <c r="CL71" s="291">
        <v>4.5999999999999999E-3</v>
      </c>
      <c r="CM71" s="281" t="s">
        <v>53</v>
      </c>
      <c r="CN71" s="192" t="s">
        <v>73</v>
      </c>
      <c r="CO71" s="192" t="s">
        <v>73</v>
      </c>
      <c r="CP71" s="192" t="s">
        <v>144</v>
      </c>
      <c r="CQ71" s="192" t="s">
        <v>91</v>
      </c>
      <c r="CR71" s="192" t="s">
        <v>193</v>
      </c>
      <c r="CS71" s="192" t="s">
        <v>193</v>
      </c>
      <c r="CT71" s="192" t="s">
        <v>193</v>
      </c>
      <c r="CU71" s="192" t="s">
        <v>193</v>
      </c>
      <c r="CV71" s="192" t="s">
        <v>73</v>
      </c>
      <c r="CW71" s="192" t="s">
        <v>73</v>
      </c>
      <c r="CX71" s="192" t="s">
        <v>73</v>
      </c>
      <c r="CY71" s="192" t="s">
        <v>73</v>
      </c>
      <c r="CZ71" s="192" t="s">
        <v>73</v>
      </c>
      <c r="DA71" s="192" t="s">
        <v>73</v>
      </c>
      <c r="DB71" s="192" t="s">
        <v>73</v>
      </c>
      <c r="DC71" s="192" t="s">
        <v>73</v>
      </c>
      <c r="DD71" s="192" t="s">
        <v>144</v>
      </c>
      <c r="DE71" s="192" t="s">
        <v>73</v>
      </c>
      <c r="DF71" s="192" t="s">
        <v>144</v>
      </c>
      <c r="DG71" s="192" t="s">
        <v>144</v>
      </c>
      <c r="DH71" s="192" t="s">
        <v>1207</v>
      </c>
      <c r="DI71" s="192" t="s">
        <v>1207</v>
      </c>
      <c r="DJ71" s="192" t="s">
        <v>91</v>
      </c>
      <c r="DK71" s="192" t="s">
        <v>1207</v>
      </c>
      <c r="DL71" s="192" t="s">
        <v>1207</v>
      </c>
      <c r="DM71" s="192" t="s">
        <v>1207</v>
      </c>
      <c r="DN71" s="192" t="s">
        <v>1207</v>
      </c>
      <c r="DO71" s="192" t="s">
        <v>1207</v>
      </c>
      <c r="DP71" s="192" t="s">
        <v>1207</v>
      </c>
      <c r="DQ71" s="192" t="s">
        <v>1207</v>
      </c>
      <c r="DR71" s="192" t="s">
        <v>1207</v>
      </c>
      <c r="DS71" s="192" t="s">
        <v>1207</v>
      </c>
      <c r="DT71" s="192" t="s">
        <v>1207</v>
      </c>
      <c r="DU71" s="192" t="s">
        <v>135</v>
      </c>
      <c r="DV71" s="192" t="s">
        <v>135</v>
      </c>
      <c r="DW71" s="192" t="s">
        <v>1207</v>
      </c>
      <c r="DX71" s="192" t="s">
        <v>1207</v>
      </c>
      <c r="DY71" s="192" t="s">
        <v>1207</v>
      </c>
      <c r="DZ71" s="192" t="s">
        <v>1207</v>
      </c>
      <c r="EA71" s="192" t="s">
        <v>1207</v>
      </c>
      <c r="EB71" s="192" t="s">
        <v>1207</v>
      </c>
      <c r="EC71" s="192" t="s">
        <v>1207</v>
      </c>
      <c r="ED71" s="192" t="s">
        <v>1207</v>
      </c>
      <c r="EE71" s="192" t="s">
        <v>193</v>
      </c>
      <c r="EF71" s="192" t="s">
        <v>1207</v>
      </c>
      <c r="EG71" s="192" t="s">
        <v>135</v>
      </c>
      <c r="EH71" s="192" t="s">
        <v>1207</v>
      </c>
      <c r="EI71" s="192" t="s">
        <v>135</v>
      </c>
      <c r="EJ71" s="192" t="s">
        <v>1207</v>
      </c>
      <c r="EK71" s="192" t="s">
        <v>1207</v>
      </c>
      <c r="EL71" s="192" t="s">
        <v>73</v>
      </c>
      <c r="EM71" s="192" t="s">
        <v>73</v>
      </c>
      <c r="EN71" s="192" t="s">
        <v>1207</v>
      </c>
      <c r="EO71" s="192" t="s">
        <v>1207</v>
      </c>
      <c r="EP71" s="192" t="s">
        <v>1207</v>
      </c>
      <c r="EQ71" s="192" t="s">
        <v>1207</v>
      </c>
      <c r="ER71" s="192" t="s">
        <v>73</v>
      </c>
      <c r="ES71" s="192" t="s">
        <v>1207</v>
      </c>
      <c r="ET71" s="192" t="s">
        <v>1207</v>
      </c>
      <c r="EU71" s="192" t="s">
        <v>1207</v>
      </c>
      <c r="EV71" s="192" t="s">
        <v>1207</v>
      </c>
      <c r="EW71" s="192" t="s">
        <v>1207</v>
      </c>
      <c r="EX71" s="192" t="s">
        <v>1207</v>
      </c>
      <c r="EY71" s="192" t="s">
        <v>1207</v>
      </c>
      <c r="EZ71" s="192" t="s">
        <v>1207</v>
      </c>
      <c r="FA71" s="192" t="s">
        <v>1207</v>
      </c>
      <c r="FB71" s="192" t="s">
        <v>1207</v>
      </c>
      <c r="FC71" s="192" t="s">
        <v>1207</v>
      </c>
      <c r="FD71" s="192" t="s">
        <v>1207</v>
      </c>
      <c r="FE71" s="192" t="s">
        <v>1207</v>
      </c>
      <c r="FF71" s="192" t="s">
        <v>1207</v>
      </c>
      <c r="FG71" s="192" t="s">
        <v>193</v>
      </c>
      <c r="FH71" s="192" t="s">
        <v>1207</v>
      </c>
      <c r="FI71" s="192" t="s">
        <v>1207</v>
      </c>
      <c r="FJ71" s="192" t="s">
        <v>1207</v>
      </c>
      <c r="FK71" s="192" t="s">
        <v>135</v>
      </c>
      <c r="FL71" s="192" t="s">
        <v>1207</v>
      </c>
      <c r="FM71" s="192" t="s">
        <v>1207</v>
      </c>
      <c r="FN71" s="192" t="s">
        <v>1207</v>
      </c>
      <c r="FO71" s="192" t="s">
        <v>131</v>
      </c>
      <c r="FP71" s="192" t="s">
        <v>1207</v>
      </c>
      <c r="FQ71" s="192" t="s">
        <v>1207</v>
      </c>
      <c r="FR71" s="192" t="s">
        <v>1207</v>
      </c>
      <c r="FS71" s="192" t="s">
        <v>131</v>
      </c>
      <c r="FT71" s="192" t="s">
        <v>1207</v>
      </c>
      <c r="FU71" s="192" t="s">
        <v>131</v>
      </c>
      <c r="FV71" s="192" t="s">
        <v>1207</v>
      </c>
      <c r="FW71" s="192" t="s">
        <v>1207</v>
      </c>
      <c r="FX71" s="192" t="s">
        <v>131</v>
      </c>
      <c r="FY71" s="192" t="s">
        <v>144</v>
      </c>
      <c r="FZ71" s="192" t="s">
        <v>1207</v>
      </c>
      <c r="GA71" s="192" t="s">
        <v>1207</v>
      </c>
      <c r="GB71" s="192" t="s">
        <v>193</v>
      </c>
      <c r="GC71" s="192" t="s">
        <v>193</v>
      </c>
      <c r="GD71" s="192" t="s">
        <v>1207</v>
      </c>
      <c r="GE71" s="191">
        <v>2.9999999999999997E-4</v>
      </c>
      <c r="GF71" s="192" t="s">
        <v>1207</v>
      </c>
      <c r="GG71" s="192" t="s">
        <v>1207</v>
      </c>
      <c r="GH71" s="192" t="s">
        <v>1207</v>
      </c>
      <c r="GI71" s="192" t="s">
        <v>1207</v>
      </c>
      <c r="GJ71" s="192" t="s">
        <v>1207</v>
      </c>
      <c r="GK71" s="192" t="s">
        <v>135</v>
      </c>
      <c r="GL71" s="192" t="s">
        <v>1207</v>
      </c>
      <c r="GM71" s="192" t="s">
        <v>201</v>
      </c>
      <c r="GN71" s="192" t="s">
        <v>1207</v>
      </c>
      <c r="GO71" s="192" t="s">
        <v>1207</v>
      </c>
      <c r="GP71" s="192" t="s">
        <v>135</v>
      </c>
      <c r="GQ71" s="192" t="s">
        <v>1207</v>
      </c>
      <c r="GR71" s="192" t="s">
        <v>135</v>
      </c>
      <c r="GS71" s="192" t="s">
        <v>1207</v>
      </c>
      <c r="GT71" s="191">
        <v>4.6000000000000001E-4</v>
      </c>
      <c r="GU71" s="192" t="s">
        <v>1207</v>
      </c>
      <c r="GV71" s="192" t="s">
        <v>1207</v>
      </c>
      <c r="GW71" s="192" t="s">
        <v>144</v>
      </c>
      <c r="GX71" s="192" t="s">
        <v>1207</v>
      </c>
      <c r="GY71" s="192" t="s">
        <v>1207</v>
      </c>
      <c r="GZ71" s="192" t="s">
        <v>135</v>
      </c>
      <c r="HA71" s="192" t="s">
        <v>1207</v>
      </c>
      <c r="HB71" s="192" t="s">
        <v>193</v>
      </c>
      <c r="HC71" s="192" t="s">
        <v>1207</v>
      </c>
      <c r="HD71" s="192" t="s">
        <v>135</v>
      </c>
      <c r="HE71" s="192" t="s">
        <v>1207</v>
      </c>
      <c r="HF71" s="192" t="s">
        <v>131</v>
      </c>
      <c r="HG71" s="192" t="s">
        <v>1207</v>
      </c>
      <c r="HH71" s="192" t="s">
        <v>1207</v>
      </c>
      <c r="HI71" s="192" t="s">
        <v>1207</v>
      </c>
      <c r="HJ71" s="192" t="s">
        <v>72</v>
      </c>
      <c r="HK71" s="192" t="s">
        <v>1207</v>
      </c>
      <c r="HL71" s="191">
        <v>1.5E-3</v>
      </c>
      <c r="HM71" s="192" t="s">
        <v>1207</v>
      </c>
      <c r="HN71" s="192" t="s">
        <v>1207</v>
      </c>
      <c r="HO71" s="192" t="s">
        <v>1207</v>
      </c>
      <c r="HP71" s="192" t="s">
        <v>1207</v>
      </c>
      <c r="HQ71" s="192" t="s">
        <v>135</v>
      </c>
      <c r="HR71" s="192" t="s">
        <v>1207</v>
      </c>
      <c r="HS71" s="192" t="s">
        <v>144</v>
      </c>
      <c r="HT71" s="192" t="s">
        <v>1207</v>
      </c>
      <c r="HU71" s="192" t="s">
        <v>73</v>
      </c>
      <c r="HV71" s="192" t="s">
        <v>1207</v>
      </c>
      <c r="HW71" s="192" t="s">
        <v>201</v>
      </c>
      <c r="HX71" s="192" t="s">
        <v>135</v>
      </c>
      <c r="HY71" s="192" t="s">
        <v>1207</v>
      </c>
      <c r="HZ71" s="192" t="s">
        <v>1207</v>
      </c>
      <c r="IA71" s="192" t="s">
        <v>135</v>
      </c>
      <c r="IB71" s="192" t="s">
        <v>121</v>
      </c>
      <c r="IC71" s="192" t="s">
        <v>1207</v>
      </c>
      <c r="ID71" s="192" t="s">
        <v>1207</v>
      </c>
      <c r="IE71" s="192" t="s">
        <v>586</v>
      </c>
      <c r="IF71" s="192" t="s">
        <v>1207</v>
      </c>
      <c r="IG71" s="192" t="s">
        <v>121</v>
      </c>
      <c r="IH71" s="192" t="s">
        <v>1207</v>
      </c>
      <c r="II71" s="192" t="s">
        <v>201</v>
      </c>
      <c r="IJ71" s="192" t="s">
        <v>1207</v>
      </c>
      <c r="IK71" s="192" t="s">
        <v>1207</v>
      </c>
      <c r="IL71" s="192" t="s">
        <v>193</v>
      </c>
      <c r="IM71" s="192" t="s">
        <v>1207</v>
      </c>
      <c r="IN71" s="192" t="s">
        <v>193</v>
      </c>
      <c r="IO71" s="192" t="s">
        <v>1207</v>
      </c>
      <c r="IP71" s="192" t="s">
        <v>1207</v>
      </c>
      <c r="IQ71" s="192" t="s">
        <v>193</v>
      </c>
      <c r="IR71" s="192" t="s">
        <v>1207</v>
      </c>
      <c r="IS71" s="192" t="s">
        <v>1207</v>
      </c>
      <c r="IT71" s="192" t="s">
        <v>1207</v>
      </c>
      <c r="IU71" s="192" t="s">
        <v>135</v>
      </c>
      <c r="IV71" s="192" t="s">
        <v>1207</v>
      </c>
      <c r="IW71" s="192" t="s">
        <v>1207</v>
      </c>
      <c r="IX71" s="192" t="s">
        <v>1207</v>
      </c>
      <c r="IY71" s="192" t="s">
        <v>193</v>
      </c>
      <c r="IZ71" s="192" t="s">
        <v>1207</v>
      </c>
      <c r="JA71" s="192" t="s">
        <v>1207</v>
      </c>
      <c r="JB71" s="192" t="s">
        <v>201</v>
      </c>
      <c r="JC71" s="192" t="s">
        <v>144</v>
      </c>
      <c r="JD71" s="192" t="s">
        <v>1207</v>
      </c>
      <c r="JE71" s="192" t="s">
        <v>91</v>
      </c>
      <c r="JF71" s="192" t="s">
        <v>1207</v>
      </c>
      <c r="JG71" s="192" t="s">
        <v>131</v>
      </c>
      <c r="JH71" s="192" t="s">
        <v>1207</v>
      </c>
      <c r="JI71" s="192" t="s">
        <v>72</v>
      </c>
      <c r="JJ71" s="192" t="s">
        <v>1207</v>
      </c>
      <c r="JK71" s="192" t="s">
        <v>72</v>
      </c>
      <c r="JL71" s="192" t="s">
        <v>1207</v>
      </c>
      <c r="JM71" s="192" t="s">
        <v>1207</v>
      </c>
      <c r="JN71" s="192" t="s">
        <v>1207</v>
      </c>
      <c r="JO71" s="192" t="s">
        <v>91</v>
      </c>
      <c r="JP71" s="192" t="s">
        <v>1207</v>
      </c>
      <c r="JQ71" s="192" t="s">
        <v>1207</v>
      </c>
      <c r="JR71" s="192" t="s">
        <v>121</v>
      </c>
      <c r="JS71" s="192" t="s">
        <v>91</v>
      </c>
      <c r="JT71" s="192" t="s">
        <v>1207</v>
      </c>
      <c r="JU71" s="192" t="s">
        <v>193</v>
      </c>
      <c r="JV71" s="192" t="s">
        <v>1207</v>
      </c>
      <c r="JW71" s="192" t="s">
        <v>1207</v>
      </c>
      <c r="JX71" s="192" t="s">
        <v>1207</v>
      </c>
      <c r="JY71" s="192" t="s">
        <v>1207</v>
      </c>
      <c r="JZ71" s="192" t="s">
        <v>131</v>
      </c>
      <c r="KA71" s="192" t="s">
        <v>1207</v>
      </c>
      <c r="KB71" s="192" t="s">
        <v>1207</v>
      </c>
      <c r="KC71" s="192" t="s">
        <v>1207</v>
      </c>
      <c r="KD71" s="192" t="s">
        <v>135</v>
      </c>
      <c r="KE71" s="192" t="s">
        <v>1207</v>
      </c>
      <c r="KF71" s="192" t="s">
        <v>135</v>
      </c>
      <c r="KG71" s="192" t="s">
        <v>1207</v>
      </c>
      <c r="KH71" s="192" t="s">
        <v>1207</v>
      </c>
      <c r="KI71" s="192" t="s">
        <v>131</v>
      </c>
    </row>
    <row r="72" spans="1:296" s="16" customFormat="1" ht="12" x14ac:dyDescent="0.2">
      <c r="A72" s="268" t="s">
        <v>1156</v>
      </c>
      <c r="B72" s="269" t="str">
        <f>VLOOKUP(A72,Units!$B$2:$C$230,2,FALSE)</f>
        <v>mg/L</v>
      </c>
      <c r="C72" s="79">
        <v>1.4999999999999999E-2</v>
      </c>
      <c r="D72" s="291">
        <v>0.01</v>
      </c>
      <c r="E72" s="291">
        <v>0.01</v>
      </c>
      <c r="F72" s="292" t="s">
        <v>92</v>
      </c>
      <c r="G72" s="292" t="s">
        <v>75</v>
      </c>
      <c r="H72" s="292" t="s">
        <v>64</v>
      </c>
      <c r="I72" s="292" t="s">
        <v>74</v>
      </c>
      <c r="J72" s="292" t="s">
        <v>74</v>
      </c>
      <c r="K72" s="292" t="s">
        <v>64</v>
      </c>
      <c r="L72" s="292" t="s">
        <v>64</v>
      </c>
      <c r="M72" s="292" t="s">
        <v>61</v>
      </c>
      <c r="N72" s="292" t="s">
        <v>75</v>
      </c>
      <c r="O72" s="292" t="s">
        <v>64</v>
      </c>
      <c r="P72" s="292" t="s">
        <v>64</v>
      </c>
      <c r="Q72" s="292" t="s">
        <v>64</v>
      </c>
      <c r="R72" s="292" t="s">
        <v>64</v>
      </c>
      <c r="S72" s="292" t="s">
        <v>64</v>
      </c>
      <c r="T72" s="292" t="s">
        <v>64</v>
      </c>
      <c r="U72" s="292" t="s">
        <v>64</v>
      </c>
      <c r="V72" s="292" t="s">
        <v>64</v>
      </c>
      <c r="W72" s="292" t="s">
        <v>64</v>
      </c>
      <c r="X72" s="292" t="s">
        <v>64</v>
      </c>
      <c r="Y72" s="292" t="s">
        <v>64</v>
      </c>
      <c r="Z72" s="292" t="s">
        <v>64</v>
      </c>
      <c r="AA72" s="292" t="s">
        <v>64</v>
      </c>
      <c r="AB72" s="292" t="s">
        <v>87</v>
      </c>
      <c r="AC72" s="292" t="s">
        <v>87</v>
      </c>
      <c r="AD72" s="292" t="s">
        <v>75</v>
      </c>
      <c r="AE72" s="292" t="s">
        <v>64</v>
      </c>
      <c r="AF72" s="292" t="s">
        <v>92</v>
      </c>
      <c r="AG72" s="292" t="s">
        <v>122</v>
      </c>
      <c r="AH72" s="292" t="s">
        <v>122</v>
      </c>
      <c r="AI72" s="292" t="s">
        <v>92</v>
      </c>
      <c r="AJ72" s="292" t="s">
        <v>87</v>
      </c>
      <c r="AK72" s="292" t="s">
        <v>64</v>
      </c>
      <c r="AL72" s="292" t="s">
        <v>74</v>
      </c>
      <c r="AM72" s="292" t="s">
        <v>65</v>
      </c>
      <c r="AN72" s="292" t="s">
        <v>61</v>
      </c>
      <c r="AO72" s="292" t="s">
        <v>64</v>
      </c>
      <c r="AP72" s="292" t="s">
        <v>122</v>
      </c>
      <c r="AQ72" s="292" t="s">
        <v>65</v>
      </c>
      <c r="AR72" s="292" t="s">
        <v>92</v>
      </c>
      <c r="AS72" s="292" t="s">
        <v>64</v>
      </c>
      <c r="AT72" s="292" t="s">
        <v>87</v>
      </c>
      <c r="AU72" s="292" t="s">
        <v>122</v>
      </c>
      <c r="AV72" s="292" t="s">
        <v>61</v>
      </c>
      <c r="AW72" s="292" t="s">
        <v>74</v>
      </c>
      <c r="AX72" s="292" t="s">
        <v>64</v>
      </c>
      <c r="AY72" s="292" t="s">
        <v>87</v>
      </c>
      <c r="AZ72" s="292" t="s">
        <v>122</v>
      </c>
      <c r="BA72" s="292" t="s">
        <v>87</v>
      </c>
      <c r="BB72" s="292" t="s">
        <v>74</v>
      </c>
      <c r="BC72" s="292" t="s">
        <v>122</v>
      </c>
      <c r="BD72" s="292" t="s">
        <v>65</v>
      </c>
      <c r="BE72" s="292" t="s">
        <v>65</v>
      </c>
      <c r="BF72" s="292" t="s">
        <v>65</v>
      </c>
      <c r="BG72" s="292" t="s">
        <v>87</v>
      </c>
      <c r="BH72" s="292" t="s">
        <v>87</v>
      </c>
      <c r="BI72" s="292" t="s">
        <v>74</v>
      </c>
      <c r="BJ72" s="292" t="s">
        <v>64</v>
      </c>
      <c r="BK72" s="292" t="s">
        <v>75</v>
      </c>
      <c r="BL72" s="291">
        <v>5.1999999999999995E-4</v>
      </c>
      <c r="BM72" s="291">
        <v>2.2300000000000002E-3</v>
      </c>
      <c r="BN72" s="292" t="s">
        <v>64</v>
      </c>
      <c r="BO72" s="292" t="s">
        <v>64</v>
      </c>
      <c r="BP72" s="292" t="s">
        <v>64</v>
      </c>
      <c r="BQ72" s="292" t="s">
        <v>75</v>
      </c>
      <c r="BR72" s="292" t="s">
        <v>75</v>
      </c>
      <c r="BS72" s="292" t="s">
        <v>74</v>
      </c>
      <c r="BT72" s="292" t="s">
        <v>74</v>
      </c>
      <c r="BU72" s="292" t="s">
        <v>61</v>
      </c>
      <c r="BV72" s="292" t="s">
        <v>87</v>
      </c>
      <c r="BW72" s="292" t="s">
        <v>74</v>
      </c>
      <c r="BX72" s="292" t="s">
        <v>87</v>
      </c>
      <c r="BY72" s="292" t="s">
        <v>75</v>
      </c>
      <c r="BZ72" s="292" t="s">
        <v>64</v>
      </c>
      <c r="CA72" s="292" t="s">
        <v>87</v>
      </c>
      <c r="CB72" s="292" t="s">
        <v>74</v>
      </c>
      <c r="CC72" s="292" t="s">
        <v>64</v>
      </c>
      <c r="CD72" s="292" t="s">
        <v>64</v>
      </c>
      <c r="CE72" s="292" t="s">
        <v>64</v>
      </c>
      <c r="CF72" s="292" t="s">
        <v>64</v>
      </c>
      <c r="CG72" s="292" t="s">
        <v>75</v>
      </c>
      <c r="CH72" s="292" t="s">
        <v>64</v>
      </c>
      <c r="CI72" s="292" t="s">
        <v>65</v>
      </c>
      <c r="CJ72" s="292" t="s">
        <v>87</v>
      </c>
      <c r="CK72" s="292" t="s">
        <v>64</v>
      </c>
      <c r="CL72" s="292" t="s">
        <v>87</v>
      </c>
      <c r="CM72" s="281" t="s">
        <v>56</v>
      </c>
      <c r="CN72" s="191">
        <v>1.9400000000000001E-2</v>
      </c>
      <c r="CO72" s="191">
        <v>1.67E-2</v>
      </c>
      <c r="CP72" s="191">
        <v>6.2300000000000001E-2</v>
      </c>
      <c r="CQ72" s="191">
        <v>6.4799999999999996E-2</v>
      </c>
      <c r="CR72" s="191">
        <v>4.41E-2</v>
      </c>
      <c r="CS72" s="191">
        <v>4.7600000000000003E-2</v>
      </c>
      <c r="CT72" s="191">
        <v>3.15E-2</v>
      </c>
      <c r="CU72" s="191">
        <v>3.2099999999999997E-2</v>
      </c>
      <c r="CV72" s="191">
        <v>8.4099999999999994E-2</v>
      </c>
      <c r="CW72" s="191">
        <v>9.35E-2</v>
      </c>
      <c r="CX72" s="191">
        <v>3.9399999999999998E-4</v>
      </c>
      <c r="CY72" s="191">
        <v>4.44E-4</v>
      </c>
      <c r="CZ72" s="191">
        <v>4.44E-4</v>
      </c>
      <c r="DA72" s="191">
        <v>4.1899999999999999E-4</v>
      </c>
      <c r="DB72" s="191">
        <v>4.1899999999999999E-4</v>
      </c>
      <c r="DC72" s="191">
        <v>4.3899999999999999E-4</v>
      </c>
      <c r="DD72" s="191">
        <v>8.3699999999999997E-2</v>
      </c>
      <c r="DE72" s="191">
        <v>4.6299999999999996E-3</v>
      </c>
      <c r="DF72" s="191">
        <v>0.113</v>
      </c>
      <c r="DG72" s="191">
        <v>2.9399999999999999E-2</v>
      </c>
      <c r="DH72" s="192" t="s">
        <v>1207</v>
      </c>
      <c r="DI72" s="192" t="s">
        <v>1207</v>
      </c>
      <c r="DJ72" s="191">
        <v>2.4299999999999999E-2</v>
      </c>
      <c r="DK72" s="192" t="s">
        <v>1207</v>
      </c>
      <c r="DL72" s="192" t="s">
        <v>1207</v>
      </c>
      <c r="DM72" s="192" t="s">
        <v>1207</v>
      </c>
      <c r="DN72" s="192" t="s">
        <v>1207</v>
      </c>
      <c r="DO72" s="192" t="s">
        <v>1207</v>
      </c>
      <c r="DP72" s="192" t="s">
        <v>1207</v>
      </c>
      <c r="DQ72" s="192" t="s">
        <v>1207</v>
      </c>
      <c r="DR72" s="192" t="s">
        <v>1207</v>
      </c>
      <c r="DS72" s="192" t="s">
        <v>1207</v>
      </c>
      <c r="DT72" s="192" t="s">
        <v>1207</v>
      </c>
      <c r="DU72" s="191">
        <v>4.3600000000000002E-3</v>
      </c>
      <c r="DV72" s="191">
        <v>1.2899999999999999E-3</v>
      </c>
      <c r="DW72" s="192" t="s">
        <v>1207</v>
      </c>
      <c r="DX72" s="192" t="s">
        <v>1207</v>
      </c>
      <c r="DY72" s="192" t="s">
        <v>1207</v>
      </c>
      <c r="DZ72" s="192" t="s">
        <v>1207</v>
      </c>
      <c r="EA72" s="192" t="s">
        <v>1207</v>
      </c>
      <c r="EB72" s="192" t="s">
        <v>1207</v>
      </c>
      <c r="EC72" s="192" t="s">
        <v>1207</v>
      </c>
      <c r="ED72" s="192" t="s">
        <v>1207</v>
      </c>
      <c r="EE72" s="191">
        <v>1.5299999999999999E-3</v>
      </c>
      <c r="EF72" s="192" t="s">
        <v>1207</v>
      </c>
      <c r="EG72" s="191">
        <v>3.2599999999999999E-3</v>
      </c>
      <c r="EH72" s="192" t="s">
        <v>1207</v>
      </c>
      <c r="EI72" s="191">
        <v>2.7699999999999999E-3</v>
      </c>
      <c r="EJ72" s="192" t="s">
        <v>1207</v>
      </c>
      <c r="EK72" s="192" t="s">
        <v>1207</v>
      </c>
      <c r="EL72" s="191">
        <v>1.5399999999999999E-3</v>
      </c>
      <c r="EM72" s="191">
        <v>1.5100000000000001E-3</v>
      </c>
      <c r="EN72" s="192" t="s">
        <v>1207</v>
      </c>
      <c r="EO72" s="192" t="s">
        <v>1207</v>
      </c>
      <c r="EP72" s="192" t="s">
        <v>1207</v>
      </c>
      <c r="EQ72" s="192" t="s">
        <v>1207</v>
      </c>
      <c r="ER72" s="191">
        <v>3.6499999999999998E-2</v>
      </c>
      <c r="ES72" s="192" t="s">
        <v>1207</v>
      </c>
      <c r="ET72" s="192" t="s">
        <v>1207</v>
      </c>
      <c r="EU72" s="192" t="s">
        <v>1207</v>
      </c>
      <c r="EV72" s="192" t="s">
        <v>1207</v>
      </c>
      <c r="EW72" s="192" t="s">
        <v>1207</v>
      </c>
      <c r="EX72" s="192" t="s">
        <v>1207</v>
      </c>
      <c r="EY72" s="192" t="s">
        <v>1207</v>
      </c>
      <c r="EZ72" s="192" t="s">
        <v>1207</v>
      </c>
      <c r="FA72" s="192" t="s">
        <v>1207</v>
      </c>
      <c r="FB72" s="192" t="s">
        <v>1207</v>
      </c>
      <c r="FC72" s="192" t="s">
        <v>1207</v>
      </c>
      <c r="FD72" s="192" t="s">
        <v>1207</v>
      </c>
      <c r="FE72" s="192" t="s">
        <v>1207</v>
      </c>
      <c r="FF72" s="192" t="s">
        <v>1207</v>
      </c>
      <c r="FG72" s="191">
        <v>1.09E-3</v>
      </c>
      <c r="FH72" s="192" t="s">
        <v>1207</v>
      </c>
      <c r="FI72" s="192" t="s">
        <v>1207</v>
      </c>
      <c r="FJ72" s="192" t="s">
        <v>1207</v>
      </c>
      <c r="FK72" s="191">
        <v>6.0700000000000001E-4</v>
      </c>
      <c r="FL72" s="192" t="s">
        <v>1207</v>
      </c>
      <c r="FM72" s="192" t="s">
        <v>1207</v>
      </c>
      <c r="FN72" s="192" t="s">
        <v>1207</v>
      </c>
      <c r="FO72" s="191">
        <v>2.3199999999999998E-2</v>
      </c>
      <c r="FP72" s="192" t="s">
        <v>1207</v>
      </c>
      <c r="FQ72" s="192" t="s">
        <v>1207</v>
      </c>
      <c r="FR72" s="192" t="s">
        <v>1207</v>
      </c>
      <c r="FS72" s="191">
        <v>5.4000000000000003E-3</v>
      </c>
      <c r="FT72" s="192" t="s">
        <v>1207</v>
      </c>
      <c r="FU72" s="191">
        <v>1.35E-2</v>
      </c>
      <c r="FV72" s="192" t="s">
        <v>1207</v>
      </c>
      <c r="FW72" s="192" t="s">
        <v>1207</v>
      </c>
      <c r="FX72" s="191">
        <v>3.2000000000000002E-3</v>
      </c>
      <c r="FY72" s="191">
        <v>2.2899999999999999E-3</v>
      </c>
      <c r="FZ72" s="192" t="s">
        <v>1207</v>
      </c>
      <c r="GA72" s="192" t="s">
        <v>1207</v>
      </c>
      <c r="GB72" s="191">
        <v>3.9199999999999999E-2</v>
      </c>
      <c r="GC72" s="191">
        <v>3.9199999999999999E-2</v>
      </c>
      <c r="GD72" s="192" t="s">
        <v>1207</v>
      </c>
      <c r="GE72" s="191">
        <v>2.8000000000000001E-2</v>
      </c>
      <c r="GF72" s="192" t="s">
        <v>1207</v>
      </c>
      <c r="GG72" s="192" t="s">
        <v>1207</v>
      </c>
      <c r="GH72" s="192" t="s">
        <v>1207</v>
      </c>
      <c r="GI72" s="192" t="s">
        <v>1207</v>
      </c>
      <c r="GJ72" s="192" t="s">
        <v>1207</v>
      </c>
      <c r="GK72" s="191">
        <v>1.9699999999999999E-2</v>
      </c>
      <c r="GL72" s="192" t="s">
        <v>1207</v>
      </c>
      <c r="GM72" s="191">
        <v>6.0400000000000002E-3</v>
      </c>
      <c r="GN72" s="192" t="s">
        <v>1207</v>
      </c>
      <c r="GO72" s="192" t="s">
        <v>1207</v>
      </c>
      <c r="GP72" s="191">
        <v>1.01E-3</v>
      </c>
      <c r="GQ72" s="192" t="s">
        <v>1207</v>
      </c>
      <c r="GR72" s="191">
        <v>1.29E-2</v>
      </c>
      <c r="GS72" s="192" t="s">
        <v>1207</v>
      </c>
      <c r="GT72" s="191">
        <v>6.5399999999999998E-3</v>
      </c>
      <c r="GU72" s="192" t="s">
        <v>1207</v>
      </c>
      <c r="GV72" s="192" t="s">
        <v>1207</v>
      </c>
      <c r="GW72" s="191">
        <v>5.3400000000000001E-3</v>
      </c>
      <c r="GX72" s="192" t="s">
        <v>1207</v>
      </c>
      <c r="GY72" s="192" t="s">
        <v>1207</v>
      </c>
      <c r="GZ72" s="191">
        <v>1.3599999999999999E-2</v>
      </c>
      <c r="HA72" s="192" t="s">
        <v>1207</v>
      </c>
      <c r="HB72" s="191">
        <v>1.11E-2</v>
      </c>
      <c r="HC72" s="192" t="s">
        <v>1207</v>
      </c>
      <c r="HD72" s="191">
        <v>5.1199999999999998E-4</v>
      </c>
      <c r="HE72" s="192" t="s">
        <v>1207</v>
      </c>
      <c r="HF72" s="191">
        <v>4.7000000000000002E-3</v>
      </c>
      <c r="HG72" s="192" t="s">
        <v>1207</v>
      </c>
      <c r="HH72" s="192" t="s">
        <v>1207</v>
      </c>
      <c r="HI72" s="192" t="s">
        <v>1207</v>
      </c>
      <c r="HJ72" s="191">
        <v>0.51100000000000001</v>
      </c>
      <c r="HK72" s="192" t="s">
        <v>1207</v>
      </c>
      <c r="HL72" s="191">
        <v>0.10299999999999999</v>
      </c>
      <c r="HM72" s="192" t="s">
        <v>1207</v>
      </c>
      <c r="HN72" s="192" t="s">
        <v>1207</v>
      </c>
      <c r="HO72" s="192" t="s">
        <v>1207</v>
      </c>
      <c r="HP72" s="192" t="s">
        <v>1207</v>
      </c>
      <c r="HQ72" s="191">
        <v>4.3899999999999999E-4</v>
      </c>
      <c r="HR72" s="192" t="s">
        <v>1207</v>
      </c>
      <c r="HS72" s="191">
        <v>8.4100000000000008E-3</v>
      </c>
      <c r="HT72" s="192" t="s">
        <v>1207</v>
      </c>
      <c r="HU72" s="191">
        <v>2.98E-3</v>
      </c>
      <c r="HV72" s="192" t="s">
        <v>1207</v>
      </c>
      <c r="HW72" s="191">
        <v>6.62E-3</v>
      </c>
      <c r="HX72" s="191">
        <v>3.7799999999999999E-3</v>
      </c>
      <c r="HY72" s="192" t="s">
        <v>1207</v>
      </c>
      <c r="HZ72" s="192" t="s">
        <v>1207</v>
      </c>
      <c r="IA72" s="191">
        <v>1.15E-3</v>
      </c>
      <c r="IB72" s="191">
        <v>1.3299999999999999E-2</v>
      </c>
      <c r="IC72" s="192" t="s">
        <v>1207</v>
      </c>
      <c r="ID72" s="192" t="s">
        <v>1207</v>
      </c>
      <c r="IE72" s="191">
        <v>2.14</v>
      </c>
      <c r="IF72" s="192" t="s">
        <v>1207</v>
      </c>
      <c r="IG72" s="191">
        <v>6.4000000000000003E-3</v>
      </c>
      <c r="IH72" s="192" t="s">
        <v>1207</v>
      </c>
      <c r="II72" s="191">
        <v>1.1299999999999999E-3</v>
      </c>
      <c r="IJ72" s="192" t="s">
        <v>1207</v>
      </c>
      <c r="IK72" s="192" t="s">
        <v>1207</v>
      </c>
      <c r="IL72" s="191">
        <v>5.5300000000000002E-2</v>
      </c>
      <c r="IM72" s="192" t="s">
        <v>1207</v>
      </c>
      <c r="IN72" s="191">
        <v>5.6599999999999998E-2</v>
      </c>
      <c r="IO72" s="192" t="s">
        <v>1207</v>
      </c>
      <c r="IP72" s="192" t="s">
        <v>1207</v>
      </c>
      <c r="IQ72" s="191">
        <v>9.4900000000000002E-3</v>
      </c>
      <c r="IR72" s="192" t="s">
        <v>1207</v>
      </c>
      <c r="IS72" s="192" t="s">
        <v>1207</v>
      </c>
      <c r="IT72" s="192" t="s">
        <v>1207</v>
      </c>
      <c r="IU72" s="191">
        <v>1.6199999999999999E-2</v>
      </c>
      <c r="IV72" s="192" t="s">
        <v>1207</v>
      </c>
      <c r="IW72" s="192" t="s">
        <v>1207</v>
      </c>
      <c r="IX72" s="192" t="s">
        <v>1207</v>
      </c>
      <c r="IY72" s="191">
        <v>6.6500000000000004E-2</v>
      </c>
      <c r="IZ72" s="192" t="s">
        <v>1207</v>
      </c>
      <c r="JA72" s="192" t="s">
        <v>1207</v>
      </c>
      <c r="JB72" s="191">
        <v>1.5900000000000001E-2</v>
      </c>
      <c r="JC72" s="191">
        <v>1.5E-3</v>
      </c>
      <c r="JD72" s="192" t="s">
        <v>1207</v>
      </c>
      <c r="JE72" s="191">
        <v>8.3400000000000002E-3</v>
      </c>
      <c r="JF72" s="192" t="s">
        <v>1207</v>
      </c>
      <c r="JG72" s="191">
        <v>4.0000000000000001E-3</v>
      </c>
      <c r="JH72" s="192" t="s">
        <v>1207</v>
      </c>
      <c r="JI72" s="191">
        <v>1.65</v>
      </c>
      <c r="JJ72" s="192" t="s">
        <v>1207</v>
      </c>
      <c r="JK72" s="191">
        <v>1.26</v>
      </c>
      <c r="JL72" s="192" t="s">
        <v>1207</v>
      </c>
      <c r="JM72" s="192" t="s">
        <v>1207</v>
      </c>
      <c r="JN72" s="192" t="s">
        <v>1207</v>
      </c>
      <c r="JO72" s="191">
        <v>0.10299999999999999</v>
      </c>
      <c r="JP72" s="192" t="s">
        <v>1207</v>
      </c>
      <c r="JQ72" s="192" t="s">
        <v>1207</v>
      </c>
      <c r="JR72" s="191">
        <v>8.5000000000000006E-3</v>
      </c>
      <c r="JS72" s="191">
        <v>2.8400000000000002E-2</v>
      </c>
      <c r="JT72" s="192" t="s">
        <v>1207</v>
      </c>
      <c r="JU72" s="191">
        <v>3.7600000000000001E-2</v>
      </c>
      <c r="JV72" s="192" t="s">
        <v>1207</v>
      </c>
      <c r="JW72" s="192" t="s">
        <v>1207</v>
      </c>
      <c r="JX72" s="192" t="s">
        <v>1207</v>
      </c>
      <c r="JY72" s="192" t="s">
        <v>1207</v>
      </c>
      <c r="JZ72" s="191">
        <v>1.47E-2</v>
      </c>
      <c r="KA72" s="192" t="s">
        <v>1207</v>
      </c>
      <c r="KB72" s="192" t="s">
        <v>1207</v>
      </c>
      <c r="KC72" s="192" t="s">
        <v>1207</v>
      </c>
      <c r="KD72" s="191">
        <v>1.46E-2</v>
      </c>
      <c r="KE72" s="192" t="s">
        <v>1207</v>
      </c>
      <c r="KF72" s="191">
        <v>2.32E-3</v>
      </c>
      <c r="KG72" s="192" t="s">
        <v>1207</v>
      </c>
      <c r="KH72" s="192" t="s">
        <v>1207</v>
      </c>
      <c r="KI72" s="191">
        <v>1.03E-2</v>
      </c>
    </row>
    <row r="73" spans="1:296" s="16" customFormat="1" ht="12" x14ac:dyDescent="0.2">
      <c r="A73" s="268" t="s">
        <v>1128</v>
      </c>
      <c r="B73" s="269" t="str">
        <f>VLOOKUP(A73,Units!$B$2:$C$230,2,FALSE)</f>
        <v>mg/L</v>
      </c>
      <c r="C73" s="79" t="s">
        <v>1043</v>
      </c>
      <c r="D73" s="292" t="s">
        <v>74</v>
      </c>
      <c r="E73" s="292" t="s">
        <v>92</v>
      </c>
      <c r="F73" s="291">
        <v>277</v>
      </c>
      <c r="G73" s="291">
        <v>0.81</v>
      </c>
      <c r="H73" s="291">
        <v>4.7000000000000002E-3</v>
      </c>
      <c r="I73" s="291">
        <v>5.57</v>
      </c>
      <c r="J73" s="292" t="s">
        <v>87</v>
      </c>
      <c r="K73" s="292" t="s">
        <v>75</v>
      </c>
      <c r="L73" s="291">
        <v>1.1000000000000001E-3</v>
      </c>
      <c r="M73" s="292" t="s">
        <v>61</v>
      </c>
      <c r="N73" s="291">
        <v>4.7000000000000002E-3</v>
      </c>
      <c r="O73" s="291">
        <v>8.0000000000000002E-3</v>
      </c>
      <c r="P73" s="291">
        <v>1.1000000000000001E-3</v>
      </c>
      <c r="Q73" s="291">
        <v>0.03</v>
      </c>
      <c r="R73" s="291">
        <v>4.1999999999999997E-3</v>
      </c>
      <c r="S73" s="291">
        <v>9.2999999999999992E-3</v>
      </c>
      <c r="T73" s="291">
        <v>2.5000000000000001E-3</v>
      </c>
      <c r="U73" s="291">
        <v>4.7999999999999996E-3</v>
      </c>
      <c r="V73" s="291">
        <v>2.5000000000000001E-3</v>
      </c>
      <c r="W73" s="291">
        <v>0.02</v>
      </c>
      <c r="X73" s="291">
        <v>1.8E-3</v>
      </c>
      <c r="Y73" s="291">
        <v>2.7000000000000001E-3</v>
      </c>
      <c r="Z73" s="291">
        <v>2.5000000000000001E-3</v>
      </c>
      <c r="AA73" s="291">
        <v>1.2999999999999999E-3</v>
      </c>
      <c r="AB73" s="291">
        <v>0.4</v>
      </c>
      <c r="AC73" s="291">
        <v>0.37</v>
      </c>
      <c r="AD73" s="291">
        <v>0.05</v>
      </c>
      <c r="AE73" s="291">
        <v>3.8999999999999998E-3</v>
      </c>
      <c r="AF73" s="291">
        <v>12.4</v>
      </c>
      <c r="AG73" s="291">
        <v>44.5</v>
      </c>
      <c r="AH73" s="291">
        <v>44.3</v>
      </c>
      <c r="AI73" s="291">
        <v>0.97</v>
      </c>
      <c r="AJ73" s="291">
        <v>69.5</v>
      </c>
      <c r="AK73" s="292" t="s">
        <v>75</v>
      </c>
      <c r="AL73" s="291">
        <v>17.2</v>
      </c>
      <c r="AM73" s="291">
        <v>645</v>
      </c>
      <c r="AN73" s="292" t="s">
        <v>61</v>
      </c>
      <c r="AO73" s="291">
        <v>0.03</v>
      </c>
      <c r="AP73" s="292" t="s">
        <v>89</v>
      </c>
      <c r="AQ73" s="291">
        <v>0.27</v>
      </c>
      <c r="AR73" s="291">
        <v>310</v>
      </c>
      <c r="AS73" s="291">
        <v>2.2000000000000001E-3</v>
      </c>
      <c r="AT73" s="291">
        <v>44.5</v>
      </c>
      <c r="AU73" s="291">
        <v>0.95</v>
      </c>
      <c r="AV73" s="292" t="s">
        <v>61</v>
      </c>
      <c r="AW73" s="291">
        <v>0.18</v>
      </c>
      <c r="AX73" s="291">
        <v>2.8999999999999998E-3</v>
      </c>
      <c r="AY73" s="291">
        <v>1.0900000000000001</v>
      </c>
      <c r="AZ73" s="291">
        <v>10.9</v>
      </c>
      <c r="BA73" s="291">
        <v>45</v>
      </c>
      <c r="BB73" s="291">
        <v>6.57</v>
      </c>
      <c r="BC73" s="291">
        <v>0.18</v>
      </c>
      <c r="BD73" s="290" t="s">
        <v>143</v>
      </c>
      <c r="BE73" s="290" t="s">
        <v>143</v>
      </c>
      <c r="BF73" s="291">
        <v>5.0999999999999996</v>
      </c>
      <c r="BG73" s="291">
        <v>70.099999999999994</v>
      </c>
      <c r="BH73" s="291">
        <v>17.399999999999999</v>
      </c>
      <c r="BI73" s="291">
        <v>22.9</v>
      </c>
      <c r="BJ73" s="291">
        <v>3.8E-3</v>
      </c>
      <c r="BK73" s="291">
        <v>8.0000000000000002E-3</v>
      </c>
      <c r="BL73" s="291">
        <v>0.01</v>
      </c>
      <c r="BM73" s="291">
        <v>0.01</v>
      </c>
      <c r="BN73" s="291">
        <v>1.2999999999999999E-3</v>
      </c>
      <c r="BO73" s="291">
        <v>1.2999999999999999E-3</v>
      </c>
      <c r="BP73" s="292" t="s">
        <v>75</v>
      </c>
      <c r="BQ73" s="291">
        <v>4.7000000000000002E-3</v>
      </c>
      <c r="BR73" s="291">
        <v>8.0999999999999996E-3</v>
      </c>
      <c r="BS73" s="292" t="s">
        <v>87</v>
      </c>
      <c r="BT73" s="292" t="s">
        <v>87</v>
      </c>
      <c r="BU73" s="292" t="s">
        <v>61</v>
      </c>
      <c r="BV73" s="291">
        <v>0.01</v>
      </c>
      <c r="BW73" s="291">
        <v>6.1999999999999998E-3</v>
      </c>
      <c r="BX73" s="291">
        <v>7.0000000000000007E-2</v>
      </c>
      <c r="BY73" s="291">
        <v>5.8999999999999999E-3</v>
      </c>
      <c r="BZ73" s="291">
        <v>0.03</v>
      </c>
      <c r="CA73" s="291">
        <v>67.900000000000006</v>
      </c>
      <c r="CB73" s="292" t="s">
        <v>87</v>
      </c>
      <c r="CC73" s="291">
        <v>3.3999999999999998E-3</v>
      </c>
      <c r="CD73" s="291">
        <v>1.2999999999999999E-3</v>
      </c>
      <c r="CE73" s="292" t="s">
        <v>75</v>
      </c>
      <c r="CF73" s="292" t="s">
        <v>75</v>
      </c>
      <c r="CG73" s="291">
        <v>8.8999999999999999E-3</v>
      </c>
      <c r="CH73" s="291">
        <v>5.4000000000000003E-3</v>
      </c>
      <c r="CI73" s="291">
        <v>934</v>
      </c>
      <c r="CJ73" s="291">
        <v>8.76</v>
      </c>
      <c r="CK73" s="291">
        <v>1E-3</v>
      </c>
      <c r="CL73" s="291">
        <v>8.44</v>
      </c>
      <c r="CM73" s="281" t="s">
        <v>57</v>
      </c>
      <c r="CN73" s="192" t="s">
        <v>74</v>
      </c>
      <c r="CO73" s="192" t="s">
        <v>74</v>
      </c>
      <c r="CP73" s="192" t="s">
        <v>122</v>
      </c>
      <c r="CQ73" s="192" t="s">
        <v>92</v>
      </c>
      <c r="CR73" s="192" t="s">
        <v>75</v>
      </c>
      <c r="CS73" s="192" t="s">
        <v>75</v>
      </c>
      <c r="CT73" s="192" t="s">
        <v>75</v>
      </c>
      <c r="CU73" s="192" t="s">
        <v>75</v>
      </c>
      <c r="CV73" s="192" t="s">
        <v>74</v>
      </c>
      <c r="CW73" s="192" t="s">
        <v>74</v>
      </c>
      <c r="CX73" s="192" t="s">
        <v>74</v>
      </c>
      <c r="CY73" s="192" t="s">
        <v>74</v>
      </c>
      <c r="CZ73" s="192" t="s">
        <v>74</v>
      </c>
      <c r="DA73" s="192" t="s">
        <v>74</v>
      </c>
      <c r="DB73" s="192" t="s">
        <v>74</v>
      </c>
      <c r="DC73" s="192" t="s">
        <v>74</v>
      </c>
      <c r="DD73" s="192" t="s">
        <v>122</v>
      </c>
      <c r="DE73" s="192" t="s">
        <v>74</v>
      </c>
      <c r="DF73" s="192" t="s">
        <v>122</v>
      </c>
      <c r="DG73" s="192" t="s">
        <v>122</v>
      </c>
      <c r="DH73" s="192" t="s">
        <v>1207</v>
      </c>
      <c r="DI73" s="192" t="s">
        <v>1207</v>
      </c>
      <c r="DJ73" s="192" t="s">
        <v>92</v>
      </c>
      <c r="DK73" s="192" t="s">
        <v>1207</v>
      </c>
      <c r="DL73" s="192" t="s">
        <v>1207</v>
      </c>
      <c r="DM73" s="192" t="s">
        <v>1207</v>
      </c>
      <c r="DN73" s="192" t="s">
        <v>1207</v>
      </c>
      <c r="DO73" s="192" t="s">
        <v>1207</v>
      </c>
      <c r="DP73" s="192" t="s">
        <v>1207</v>
      </c>
      <c r="DQ73" s="192" t="s">
        <v>1207</v>
      </c>
      <c r="DR73" s="192" t="s">
        <v>1207</v>
      </c>
      <c r="DS73" s="192" t="s">
        <v>1207</v>
      </c>
      <c r="DT73" s="192" t="s">
        <v>1207</v>
      </c>
      <c r="DU73" s="192" t="s">
        <v>64</v>
      </c>
      <c r="DV73" s="192" t="s">
        <v>64</v>
      </c>
      <c r="DW73" s="192" t="s">
        <v>1207</v>
      </c>
      <c r="DX73" s="192" t="s">
        <v>1207</v>
      </c>
      <c r="DY73" s="192" t="s">
        <v>1207</v>
      </c>
      <c r="DZ73" s="192" t="s">
        <v>1207</v>
      </c>
      <c r="EA73" s="192" t="s">
        <v>1207</v>
      </c>
      <c r="EB73" s="192" t="s">
        <v>1207</v>
      </c>
      <c r="EC73" s="192" t="s">
        <v>1207</v>
      </c>
      <c r="ED73" s="192" t="s">
        <v>1207</v>
      </c>
      <c r="EE73" s="192" t="s">
        <v>75</v>
      </c>
      <c r="EF73" s="192" t="s">
        <v>1207</v>
      </c>
      <c r="EG73" s="192" t="s">
        <v>64</v>
      </c>
      <c r="EH73" s="192" t="s">
        <v>1207</v>
      </c>
      <c r="EI73" s="192" t="s">
        <v>64</v>
      </c>
      <c r="EJ73" s="192" t="s">
        <v>1207</v>
      </c>
      <c r="EK73" s="192" t="s">
        <v>1207</v>
      </c>
      <c r="EL73" s="192" t="s">
        <v>74</v>
      </c>
      <c r="EM73" s="192" t="s">
        <v>74</v>
      </c>
      <c r="EN73" s="192" t="s">
        <v>1207</v>
      </c>
      <c r="EO73" s="192" t="s">
        <v>1207</v>
      </c>
      <c r="EP73" s="192" t="s">
        <v>1207</v>
      </c>
      <c r="EQ73" s="192" t="s">
        <v>1207</v>
      </c>
      <c r="ER73" s="192" t="s">
        <v>74</v>
      </c>
      <c r="ES73" s="192" t="s">
        <v>1207</v>
      </c>
      <c r="ET73" s="192" t="s">
        <v>1207</v>
      </c>
      <c r="EU73" s="192" t="s">
        <v>1207</v>
      </c>
      <c r="EV73" s="192" t="s">
        <v>1207</v>
      </c>
      <c r="EW73" s="192" t="s">
        <v>1207</v>
      </c>
      <c r="EX73" s="192" t="s">
        <v>1207</v>
      </c>
      <c r="EY73" s="192" t="s">
        <v>1207</v>
      </c>
      <c r="EZ73" s="192" t="s">
        <v>1207</v>
      </c>
      <c r="FA73" s="192" t="s">
        <v>1207</v>
      </c>
      <c r="FB73" s="192" t="s">
        <v>1207</v>
      </c>
      <c r="FC73" s="192" t="s">
        <v>1207</v>
      </c>
      <c r="FD73" s="192" t="s">
        <v>1207</v>
      </c>
      <c r="FE73" s="192" t="s">
        <v>1207</v>
      </c>
      <c r="FF73" s="192" t="s">
        <v>1207</v>
      </c>
      <c r="FG73" s="192" t="s">
        <v>75</v>
      </c>
      <c r="FH73" s="192" t="s">
        <v>1207</v>
      </c>
      <c r="FI73" s="192" t="s">
        <v>1207</v>
      </c>
      <c r="FJ73" s="192" t="s">
        <v>1207</v>
      </c>
      <c r="FK73" s="192" t="s">
        <v>64</v>
      </c>
      <c r="FL73" s="192" t="s">
        <v>1207</v>
      </c>
      <c r="FM73" s="192" t="s">
        <v>1207</v>
      </c>
      <c r="FN73" s="192" t="s">
        <v>1207</v>
      </c>
      <c r="FO73" s="192" t="s">
        <v>65</v>
      </c>
      <c r="FP73" s="192" t="s">
        <v>1207</v>
      </c>
      <c r="FQ73" s="192" t="s">
        <v>1207</v>
      </c>
      <c r="FR73" s="192" t="s">
        <v>1207</v>
      </c>
      <c r="FS73" s="192" t="s">
        <v>65</v>
      </c>
      <c r="FT73" s="192" t="s">
        <v>1207</v>
      </c>
      <c r="FU73" s="192" t="s">
        <v>65</v>
      </c>
      <c r="FV73" s="192" t="s">
        <v>1207</v>
      </c>
      <c r="FW73" s="192" t="s">
        <v>1207</v>
      </c>
      <c r="FX73" s="192" t="s">
        <v>65</v>
      </c>
      <c r="FY73" s="192" t="s">
        <v>122</v>
      </c>
      <c r="FZ73" s="192" t="s">
        <v>1207</v>
      </c>
      <c r="GA73" s="192" t="s">
        <v>1207</v>
      </c>
      <c r="GB73" s="192" t="s">
        <v>75</v>
      </c>
      <c r="GC73" s="192" t="s">
        <v>75</v>
      </c>
      <c r="GD73" s="192" t="s">
        <v>1207</v>
      </c>
      <c r="GE73" s="191">
        <v>1.0200000000000001E-3</v>
      </c>
      <c r="GF73" s="192" t="s">
        <v>1207</v>
      </c>
      <c r="GG73" s="192" t="s">
        <v>1207</v>
      </c>
      <c r="GH73" s="192" t="s">
        <v>1207</v>
      </c>
      <c r="GI73" s="192" t="s">
        <v>1207</v>
      </c>
      <c r="GJ73" s="192" t="s">
        <v>1207</v>
      </c>
      <c r="GK73" s="192" t="s">
        <v>64</v>
      </c>
      <c r="GL73" s="192" t="s">
        <v>1207</v>
      </c>
      <c r="GM73" s="192" t="s">
        <v>87</v>
      </c>
      <c r="GN73" s="192" t="s">
        <v>1207</v>
      </c>
      <c r="GO73" s="192" t="s">
        <v>1207</v>
      </c>
      <c r="GP73" s="192" t="s">
        <v>64</v>
      </c>
      <c r="GQ73" s="192" t="s">
        <v>1207</v>
      </c>
      <c r="GR73" s="192" t="s">
        <v>64</v>
      </c>
      <c r="GS73" s="192" t="s">
        <v>1207</v>
      </c>
      <c r="GT73" s="192" t="s">
        <v>64</v>
      </c>
      <c r="GU73" s="192" t="s">
        <v>1207</v>
      </c>
      <c r="GV73" s="192" t="s">
        <v>1207</v>
      </c>
      <c r="GW73" s="192" t="s">
        <v>122</v>
      </c>
      <c r="GX73" s="192" t="s">
        <v>1207</v>
      </c>
      <c r="GY73" s="192" t="s">
        <v>1207</v>
      </c>
      <c r="GZ73" s="192" t="s">
        <v>64</v>
      </c>
      <c r="HA73" s="192" t="s">
        <v>1207</v>
      </c>
      <c r="HB73" s="192" t="s">
        <v>75</v>
      </c>
      <c r="HC73" s="192" t="s">
        <v>1207</v>
      </c>
      <c r="HD73" s="192" t="s">
        <v>64</v>
      </c>
      <c r="HE73" s="192" t="s">
        <v>1207</v>
      </c>
      <c r="HF73" s="192" t="s">
        <v>65</v>
      </c>
      <c r="HG73" s="192" t="s">
        <v>1207</v>
      </c>
      <c r="HH73" s="192" t="s">
        <v>1207</v>
      </c>
      <c r="HI73" s="192" t="s">
        <v>1207</v>
      </c>
      <c r="HJ73" s="192" t="s">
        <v>66</v>
      </c>
      <c r="HK73" s="192" t="s">
        <v>1207</v>
      </c>
      <c r="HL73" s="192" t="s">
        <v>75</v>
      </c>
      <c r="HM73" s="192" t="s">
        <v>1207</v>
      </c>
      <c r="HN73" s="192" t="s">
        <v>1207</v>
      </c>
      <c r="HO73" s="192" t="s">
        <v>1207</v>
      </c>
      <c r="HP73" s="192" t="s">
        <v>1207</v>
      </c>
      <c r="HQ73" s="192" t="s">
        <v>64</v>
      </c>
      <c r="HR73" s="192" t="s">
        <v>1207</v>
      </c>
      <c r="HS73" s="192" t="s">
        <v>122</v>
      </c>
      <c r="HT73" s="192" t="s">
        <v>1207</v>
      </c>
      <c r="HU73" s="192" t="s">
        <v>74</v>
      </c>
      <c r="HV73" s="192" t="s">
        <v>1207</v>
      </c>
      <c r="HW73" s="192" t="s">
        <v>87</v>
      </c>
      <c r="HX73" s="192" t="s">
        <v>64</v>
      </c>
      <c r="HY73" s="192" t="s">
        <v>1207</v>
      </c>
      <c r="HZ73" s="192" t="s">
        <v>1207</v>
      </c>
      <c r="IA73" s="192" t="s">
        <v>64</v>
      </c>
      <c r="IB73" s="192" t="s">
        <v>143</v>
      </c>
      <c r="IC73" s="192" t="s">
        <v>1207</v>
      </c>
      <c r="ID73" s="192" t="s">
        <v>1207</v>
      </c>
      <c r="IE73" s="192" t="s">
        <v>130</v>
      </c>
      <c r="IF73" s="192" t="s">
        <v>1207</v>
      </c>
      <c r="IG73" s="192" t="s">
        <v>143</v>
      </c>
      <c r="IH73" s="192" t="s">
        <v>1207</v>
      </c>
      <c r="II73" s="192" t="s">
        <v>87</v>
      </c>
      <c r="IJ73" s="192" t="s">
        <v>1207</v>
      </c>
      <c r="IK73" s="192" t="s">
        <v>1207</v>
      </c>
      <c r="IL73" s="192" t="s">
        <v>75</v>
      </c>
      <c r="IM73" s="192" t="s">
        <v>1207</v>
      </c>
      <c r="IN73" s="192" t="s">
        <v>75</v>
      </c>
      <c r="IO73" s="192" t="s">
        <v>1207</v>
      </c>
      <c r="IP73" s="192" t="s">
        <v>1207</v>
      </c>
      <c r="IQ73" s="192" t="s">
        <v>75</v>
      </c>
      <c r="IR73" s="192" t="s">
        <v>1207</v>
      </c>
      <c r="IS73" s="192" t="s">
        <v>1207</v>
      </c>
      <c r="IT73" s="192" t="s">
        <v>1207</v>
      </c>
      <c r="IU73" s="192" t="s">
        <v>64</v>
      </c>
      <c r="IV73" s="192" t="s">
        <v>1207</v>
      </c>
      <c r="IW73" s="192" t="s">
        <v>1207</v>
      </c>
      <c r="IX73" s="192" t="s">
        <v>1207</v>
      </c>
      <c r="IY73" s="192" t="s">
        <v>75</v>
      </c>
      <c r="IZ73" s="192" t="s">
        <v>1207</v>
      </c>
      <c r="JA73" s="192" t="s">
        <v>1207</v>
      </c>
      <c r="JB73" s="192" t="s">
        <v>87</v>
      </c>
      <c r="JC73" s="192" t="s">
        <v>122</v>
      </c>
      <c r="JD73" s="192" t="s">
        <v>1207</v>
      </c>
      <c r="JE73" s="192" t="s">
        <v>92</v>
      </c>
      <c r="JF73" s="192" t="s">
        <v>1207</v>
      </c>
      <c r="JG73" s="192" t="s">
        <v>65</v>
      </c>
      <c r="JH73" s="192" t="s">
        <v>1207</v>
      </c>
      <c r="JI73" s="192" t="s">
        <v>66</v>
      </c>
      <c r="JJ73" s="192" t="s">
        <v>1207</v>
      </c>
      <c r="JK73" s="192" t="s">
        <v>66</v>
      </c>
      <c r="JL73" s="192" t="s">
        <v>1207</v>
      </c>
      <c r="JM73" s="192" t="s">
        <v>1207</v>
      </c>
      <c r="JN73" s="192" t="s">
        <v>1207</v>
      </c>
      <c r="JO73" s="192" t="s">
        <v>92</v>
      </c>
      <c r="JP73" s="192" t="s">
        <v>1207</v>
      </c>
      <c r="JQ73" s="192" t="s">
        <v>1207</v>
      </c>
      <c r="JR73" s="192" t="s">
        <v>143</v>
      </c>
      <c r="JS73" s="192" t="s">
        <v>92</v>
      </c>
      <c r="JT73" s="192" t="s">
        <v>1207</v>
      </c>
      <c r="JU73" s="192" t="s">
        <v>75</v>
      </c>
      <c r="JV73" s="192" t="s">
        <v>1207</v>
      </c>
      <c r="JW73" s="192" t="s">
        <v>1207</v>
      </c>
      <c r="JX73" s="192" t="s">
        <v>1207</v>
      </c>
      <c r="JY73" s="192" t="s">
        <v>1207</v>
      </c>
      <c r="JZ73" s="192" t="s">
        <v>65</v>
      </c>
      <c r="KA73" s="192" t="s">
        <v>1207</v>
      </c>
      <c r="KB73" s="192" t="s">
        <v>1207</v>
      </c>
      <c r="KC73" s="192" t="s">
        <v>1207</v>
      </c>
      <c r="KD73" s="192" t="s">
        <v>64</v>
      </c>
      <c r="KE73" s="192" t="s">
        <v>1207</v>
      </c>
      <c r="KF73" s="192" t="s">
        <v>64</v>
      </c>
      <c r="KG73" s="192" t="s">
        <v>1207</v>
      </c>
      <c r="KH73" s="192" t="s">
        <v>1207</v>
      </c>
      <c r="KI73" s="192" t="s">
        <v>65</v>
      </c>
    </row>
    <row r="74" spans="1:296" s="16" customFormat="1" ht="18" customHeight="1" x14ac:dyDescent="0.2">
      <c r="A74" s="268" t="s">
        <v>1129</v>
      </c>
      <c r="B74" s="269" t="str">
        <f>VLOOKUP(A74,Units!$B$2:$C$230,2,FALSE)</f>
        <v>mg/L</v>
      </c>
      <c r="C74" s="79">
        <v>0.03</v>
      </c>
      <c r="D74" s="291">
        <v>0.56000000000000005</v>
      </c>
      <c r="E74" s="291">
        <v>266</v>
      </c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  <c r="AK74" s="175"/>
      <c r="AL74" s="175"/>
      <c r="AM74" s="175"/>
      <c r="AN74" s="175"/>
      <c r="AO74" s="175"/>
      <c r="AP74" s="175"/>
      <c r="AQ74" s="175"/>
      <c r="AR74" s="175"/>
      <c r="AS74" s="175"/>
      <c r="AT74" s="175"/>
      <c r="AU74" s="175"/>
      <c r="AV74" s="175"/>
      <c r="AW74" s="175"/>
      <c r="AX74" s="175"/>
      <c r="AY74" s="175"/>
      <c r="AZ74" s="175"/>
      <c r="BA74" s="175"/>
      <c r="BB74" s="175"/>
      <c r="BC74" s="175"/>
      <c r="BD74" s="175"/>
      <c r="BE74" s="175"/>
      <c r="BF74" s="175"/>
      <c r="BG74" s="175"/>
      <c r="BH74" s="175"/>
      <c r="BI74" s="175"/>
      <c r="BJ74" s="175"/>
      <c r="BK74" s="175"/>
      <c r="BL74" s="175"/>
      <c r="BM74" s="175"/>
      <c r="BN74" s="175"/>
      <c r="BO74" s="175"/>
      <c r="BP74" s="175"/>
      <c r="BQ74" s="175"/>
      <c r="BR74" s="175"/>
      <c r="BS74" s="175"/>
      <c r="BT74" s="175"/>
      <c r="BU74" s="175"/>
      <c r="BV74" s="175"/>
      <c r="BW74" s="175"/>
      <c r="BX74" s="175"/>
      <c r="BY74" s="175"/>
      <c r="BZ74" s="175"/>
      <c r="CA74" s="175"/>
      <c r="CB74" s="175"/>
      <c r="CC74" s="175"/>
      <c r="CD74" s="175"/>
      <c r="CE74" s="175"/>
      <c r="CF74" s="175"/>
      <c r="CG74" s="175"/>
      <c r="CH74" s="175"/>
      <c r="CI74" s="175"/>
      <c r="CJ74" s="175"/>
      <c r="CK74" s="175"/>
      <c r="CL74" s="175"/>
      <c r="CM74" s="281" t="s">
        <v>58</v>
      </c>
      <c r="CN74" s="191">
        <v>2.6</v>
      </c>
      <c r="CO74" s="191">
        <v>1.68</v>
      </c>
      <c r="CP74" s="191">
        <v>142</v>
      </c>
      <c r="CQ74" s="191">
        <v>234</v>
      </c>
      <c r="CR74" s="191">
        <v>0.56799999999999995</v>
      </c>
      <c r="CS74" s="191">
        <v>0.68400000000000005</v>
      </c>
      <c r="CT74" s="191">
        <v>5.8999999999999999E-3</v>
      </c>
      <c r="CU74" s="192" t="s">
        <v>133</v>
      </c>
      <c r="CV74" s="191">
        <v>6.21</v>
      </c>
      <c r="CW74" s="191">
        <v>7.85</v>
      </c>
      <c r="CX74" s="191">
        <v>25.7</v>
      </c>
      <c r="CY74" s="191">
        <v>26.2</v>
      </c>
      <c r="CZ74" s="191">
        <v>26.2</v>
      </c>
      <c r="DA74" s="191">
        <v>26.2</v>
      </c>
      <c r="DB74" s="191">
        <v>26.2</v>
      </c>
      <c r="DC74" s="191">
        <v>25</v>
      </c>
      <c r="DD74" s="191">
        <v>104</v>
      </c>
      <c r="DE74" s="191">
        <v>36.799999999999997</v>
      </c>
      <c r="DF74" s="191">
        <v>3.08</v>
      </c>
      <c r="DG74" s="191">
        <v>93.6</v>
      </c>
      <c r="DH74" s="192" t="s">
        <v>1207</v>
      </c>
      <c r="DI74" s="192" t="s">
        <v>1207</v>
      </c>
      <c r="DJ74" s="191">
        <v>388</v>
      </c>
      <c r="DK74" s="192" t="s">
        <v>1207</v>
      </c>
      <c r="DL74" s="192" t="s">
        <v>1207</v>
      </c>
      <c r="DM74" s="192" t="s">
        <v>1207</v>
      </c>
      <c r="DN74" s="192" t="s">
        <v>1207</v>
      </c>
      <c r="DO74" s="192" t="s">
        <v>1207</v>
      </c>
      <c r="DP74" s="192" t="s">
        <v>1207</v>
      </c>
      <c r="DQ74" s="192" t="s">
        <v>1207</v>
      </c>
      <c r="DR74" s="192" t="s">
        <v>1207</v>
      </c>
      <c r="DS74" s="192" t="s">
        <v>1207</v>
      </c>
      <c r="DT74" s="192" t="s">
        <v>1207</v>
      </c>
      <c r="DU74" s="191">
        <v>3.56</v>
      </c>
      <c r="DV74" s="191">
        <v>0.223</v>
      </c>
      <c r="DW74" s="192" t="s">
        <v>1207</v>
      </c>
      <c r="DX74" s="192" t="s">
        <v>1207</v>
      </c>
      <c r="DY74" s="192" t="s">
        <v>1207</v>
      </c>
      <c r="DZ74" s="192" t="s">
        <v>1207</v>
      </c>
      <c r="EA74" s="192" t="s">
        <v>1207</v>
      </c>
      <c r="EB74" s="192" t="s">
        <v>1207</v>
      </c>
      <c r="EC74" s="192" t="s">
        <v>1207</v>
      </c>
      <c r="ED74" s="192" t="s">
        <v>1207</v>
      </c>
      <c r="EE74" s="191">
        <v>15.4</v>
      </c>
      <c r="EF74" s="192" t="s">
        <v>1207</v>
      </c>
      <c r="EG74" s="191">
        <v>1.01</v>
      </c>
      <c r="EH74" s="192" t="s">
        <v>1207</v>
      </c>
      <c r="EI74" s="191">
        <v>1.32</v>
      </c>
      <c r="EJ74" s="192" t="s">
        <v>1207</v>
      </c>
      <c r="EK74" s="192" t="s">
        <v>1207</v>
      </c>
      <c r="EL74" s="191">
        <v>21.6</v>
      </c>
      <c r="EM74" s="191">
        <v>39.1</v>
      </c>
      <c r="EN74" s="192" t="s">
        <v>1207</v>
      </c>
      <c r="EO74" s="192" t="s">
        <v>1207</v>
      </c>
      <c r="EP74" s="192" t="s">
        <v>1207</v>
      </c>
      <c r="EQ74" s="192" t="s">
        <v>1207</v>
      </c>
      <c r="ER74" s="191">
        <v>9.4999999999999998E-3</v>
      </c>
      <c r="ES74" s="192" t="s">
        <v>1207</v>
      </c>
      <c r="ET74" s="192" t="s">
        <v>1207</v>
      </c>
      <c r="EU74" s="192" t="s">
        <v>1207</v>
      </c>
      <c r="EV74" s="192" t="s">
        <v>1207</v>
      </c>
      <c r="EW74" s="192" t="s">
        <v>1207</v>
      </c>
      <c r="EX74" s="192" t="s">
        <v>1207</v>
      </c>
      <c r="EY74" s="192" t="s">
        <v>1207</v>
      </c>
      <c r="EZ74" s="192" t="s">
        <v>1207</v>
      </c>
      <c r="FA74" s="192" t="s">
        <v>1207</v>
      </c>
      <c r="FB74" s="192" t="s">
        <v>1207</v>
      </c>
      <c r="FC74" s="192" t="s">
        <v>1207</v>
      </c>
      <c r="FD74" s="192" t="s">
        <v>1207</v>
      </c>
      <c r="FE74" s="192" t="s">
        <v>1207</v>
      </c>
      <c r="FF74" s="192" t="s">
        <v>1207</v>
      </c>
      <c r="FG74" s="191">
        <v>7.22</v>
      </c>
      <c r="FH74" s="192" t="s">
        <v>1207</v>
      </c>
      <c r="FI74" s="192" t="s">
        <v>1207</v>
      </c>
      <c r="FJ74" s="192" t="s">
        <v>1207</v>
      </c>
      <c r="FK74" s="191">
        <v>0.86599999999999999</v>
      </c>
      <c r="FL74" s="192" t="s">
        <v>1207</v>
      </c>
      <c r="FM74" s="192" t="s">
        <v>1207</v>
      </c>
      <c r="FN74" s="192" t="s">
        <v>1207</v>
      </c>
      <c r="FO74" s="191">
        <v>561</v>
      </c>
      <c r="FP74" s="192" t="s">
        <v>1207</v>
      </c>
      <c r="FQ74" s="192" t="s">
        <v>1207</v>
      </c>
      <c r="FR74" s="192" t="s">
        <v>1207</v>
      </c>
      <c r="FS74" s="191">
        <v>617</v>
      </c>
      <c r="FT74" s="192" t="s">
        <v>1207</v>
      </c>
      <c r="FU74" s="191">
        <v>611</v>
      </c>
      <c r="FV74" s="192" t="s">
        <v>1207</v>
      </c>
      <c r="FW74" s="192" t="s">
        <v>1207</v>
      </c>
      <c r="FX74" s="191">
        <v>535</v>
      </c>
      <c r="FY74" s="191">
        <v>147</v>
      </c>
      <c r="FZ74" s="192" t="s">
        <v>1207</v>
      </c>
      <c r="GA74" s="192" t="s">
        <v>1207</v>
      </c>
      <c r="GB74" s="192" t="s">
        <v>133</v>
      </c>
      <c r="GC74" s="192" t="s">
        <v>133</v>
      </c>
      <c r="GD74" s="192" t="s">
        <v>1207</v>
      </c>
      <c r="GE74" s="191">
        <v>6.7000000000000002E-3</v>
      </c>
      <c r="GF74" s="192" t="s">
        <v>1207</v>
      </c>
      <c r="GG74" s="192" t="s">
        <v>1207</v>
      </c>
      <c r="GH74" s="192" t="s">
        <v>1207</v>
      </c>
      <c r="GI74" s="192" t="s">
        <v>1207</v>
      </c>
      <c r="GJ74" s="192" t="s">
        <v>1207</v>
      </c>
      <c r="GK74" s="191">
        <v>1.2800000000000001E-2</v>
      </c>
      <c r="GL74" s="192" t="s">
        <v>1207</v>
      </c>
      <c r="GM74" s="191">
        <v>55.8</v>
      </c>
      <c r="GN74" s="192" t="s">
        <v>1207</v>
      </c>
      <c r="GO74" s="192" t="s">
        <v>1207</v>
      </c>
      <c r="GP74" s="192" t="s">
        <v>75</v>
      </c>
      <c r="GQ74" s="192" t="s">
        <v>1207</v>
      </c>
      <c r="GR74" s="191">
        <v>0.223</v>
      </c>
      <c r="GS74" s="192" t="s">
        <v>1207</v>
      </c>
      <c r="GT74" s="191">
        <v>9.9000000000000008E-3</v>
      </c>
      <c r="GU74" s="192" t="s">
        <v>1207</v>
      </c>
      <c r="GV74" s="192" t="s">
        <v>1207</v>
      </c>
      <c r="GW74" s="191">
        <v>92.9</v>
      </c>
      <c r="GX74" s="192" t="s">
        <v>1207</v>
      </c>
      <c r="GY74" s="192" t="s">
        <v>1207</v>
      </c>
      <c r="GZ74" s="191">
        <v>8.6199999999999992</v>
      </c>
      <c r="HA74" s="192" t="s">
        <v>1207</v>
      </c>
      <c r="HB74" s="191">
        <v>10.5</v>
      </c>
      <c r="HC74" s="192" t="s">
        <v>1207</v>
      </c>
      <c r="HD74" s="191">
        <v>6.15</v>
      </c>
      <c r="HE74" s="192" t="s">
        <v>1207</v>
      </c>
      <c r="HF74" s="191">
        <v>549</v>
      </c>
      <c r="HG74" s="192" t="s">
        <v>1207</v>
      </c>
      <c r="HH74" s="192" t="s">
        <v>1207</v>
      </c>
      <c r="HI74" s="192" t="s">
        <v>1207</v>
      </c>
      <c r="HJ74" s="191">
        <v>4550</v>
      </c>
      <c r="HK74" s="192" t="s">
        <v>1207</v>
      </c>
      <c r="HL74" s="191">
        <v>8.58</v>
      </c>
      <c r="HM74" s="192" t="s">
        <v>1207</v>
      </c>
      <c r="HN74" s="192" t="s">
        <v>1207</v>
      </c>
      <c r="HO74" s="192" t="s">
        <v>1207</v>
      </c>
      <c r="HP74" s="192" t="s">
        <v>1207</v>
      </c>
      <c r="HQ74" s="191">
        <v>9.6699999999999994E-2</v>
      </c>
      <c r="HR74" s="192" t="s">
        <v>1207</v>
      </c>
      <c r="HS74" s="191">
        <v>159</v>
      </c>
      <c r="HT74" s="192" t="s">
        <v>1207</v>
      </c>
      <c r="HU74" s="191">
        <v>35.5</v>
      </c>
      <c r="HV74" s="192" t="s">
        <v>1207</v>
      </c>
      <c r="HW74" s="191">
        <v>63.3</v>
      </c>
      <c r="HX74" s="191">
        <v>3.86</v>
      </c>
      <c r="HY74" s="192" t="s">
        <v>1207</v>
      </c>
      <c r="HZ74" s="192" t="s">
        <v>1207</v>
      </c>
      <c r="IA74" s="191">
        <v>3.78</v>
      </c>
      <c r="IB74" s="191">
        <v>864</v>
      </c>
      <c r="IC74" s="192" t="s">
        <v>1207</v>
      </c>
      <c r="ID74" s="192" t="s">
        <v>1207</v>
      </c>
      <c r="IE74" s="191">
        <v>27700</v>
      </c>
      <c r="IF74" s="192" t="s">
        <v>1207</v>
      </c>
      <c r="IG74" s="191">
        <v>1170</v>
      </c>
      <c r="IH74" s="192" t="s">
        <v>1207</v>
      </c>
      <c r="II74" s="191">
        <v>56.4</v>
      </c>
      <c r="IJ74" s="192" t="s">
        <v>1207</v>
      </c>
      <c r="IK74" s="192" t="s">
        <v>1207</v>
      </c>
      <c r="IL74" s="191">
        <v>5.12</v>
      </c>
      <c r="IM74" s="192" t="s">
        <v>1207</v>
      </c>
      <c r="IN74" s="191">
        <v>1.1299999999999999</v>
      </c>
      <c r="IO74" s="192" t="s">
        <v>1207</v>
      </c>
      <c r="IP74" s="192" t="s">
        <v>1207</v>
      </c>
      <c r="IQ74" s="191">
        <v>0.122</v>
      </c>
      <c r="IR74" s="192" t="s">
        <v>1207</v>
      </c>
      <c r="IS74" s="192" t="s">
        <v>1207</v>
      </c>
      <c r="IT74" s="192" t="s">
        <v>1207</v>
      </c>
      <c r="IU74" s="191">
        <v>6.13</v>
      </c>
      <c r="IV74" s="192" t="s">
        <v>1207</v>
      </c>
      <c r="IW74" s="192" t="s">
        <v>1207</v>
      </c>
      <c r="IX74" s="192" t="s">
        <v>1207</v>
      </c>
      <c r="IY74" s="191">
        <v>8.9899999999999994E-2</v>
      </c>
      <c r="IZ74" s="192" t="s">
        <v>1207</v>
      </c>
      <c r="JA74" s="192" t="s">
        <v>1207</v>
      </c>
      <c r="JB74" s="191">
        <v>93.5</v>
      </c>
      <c r="JC74" s="191">
        <v>106</v>
      </c>
      <c r="JD74" s="192" t="s">
        <v>1207</v>
      </c>
      <c r="JE74" s="191">
        <v>220</v>
      </c>
      <c r="JF74" s="192" t="s">
        <v>1207</v>
      </c>
      <c r="JG74" s="191">
        <v>599</v>
      </c>
      <c r="JH74" s="192" t="s">
        <v>1207</v>
      </c>
      <c r="JI74" s="191">
        <v>11900</v>
      </c>
      <c r="JJ74" s="192" t="s">
        <v>1207</v>
      </c>
      <c r="JK74" s="191">
        <v>9540</v>
      </c>
      <c r="JL74" s="192" t="s">
        <v>1207</v>
      </c>
      <c r="JM74" s="192" t="s">
        <v>1207</v>
      </c>
      <c r="JN74" s="192" t="s">
        <v>1207</v>
      </c>
      <c r="JO74" s="191">
        <v>364</v>
      </c>
      <c r="JP74" s="192" t="s">
        <v>1207</v>
      </c>
      <c r="JQ74" s="192" t="s">
        <v>1207</v>
      </c>
      <c r="JR74" s="191">
        <v>1400</v>
      </c>
      <c r="JS74" s="191">
        <v>232</v>
      </c>
      <c r="JT74" s="192" t="s">
        <v>1207</v>
      </c>
      <c r="JU74" s="191">
        <v>3.2000000000000002E-3</v>
      </c>
      <c r="JV74" s="192" t="s">
        <v>1207</v>
      </c>
      <c r="JW74" s="192" t="s">
        <v>1207</v>
      </c>
      <c r="JX74" s="192" t="s">
        <v>1207</v>
      </c>
      <c r="JY74" s="192" t="s">
        <v>1207</v>
      </c>
      <c r="JZ74" s="191">
        <v>422</v>
      </c>
      <c r="KA74" s="192" t="s">
        <v>1207</v>
      </c>
      <c r="KB74" s="192" t="s">
        <v>1207</v>
      </c>
      <c r="KC74" s="192" t="s">
        <v>1207</v>
      </c>
      <c r="KD74" s="191">
        <v>5.1999999999999998E-3</v>
      </c>
      <c r="KE74" s="192" t="s">
        <v>1207</v>
      </c>
      <c r="KF74" s="191">
        <v>4.4999999999999997E-3</v>
      </c>
      <c r="KG74" s="192" t="s">
        <v>1207</v>
      </c>
      <c r="KH74" s="192" t="s">
        <v>1207</v>
      </c>
      <c r="KI74" s="191">
        <v>918</v>
      </c>
    </row>
    <row r="75" spans="1:296" s="16" customFormat="1" ht="15" customHeight="1" x14ac:dyDescent="0.2">
      <c r="A75" s="176"/>
      <c r="B75" s="183"/>
      <c r="C75" s="85"/>
      <c r="D75" s="175"/>
      <c r="E75" s="175"/>
      <c r="F75" s="292" t="s">
        <v>61</v>
      </c>
      <c r="G75" s="291">
        <v>3.258</v>
      </c>
      <c r="H75" s="291">
        <v>1.766</v>
      </c>
      <c r="I75" s="291">
        <v>5.3220000000000001</v>
      </c>
      <c r="J75" s="291">
        <v>2.6440000000000001</v>
      </c>
      <c r="K75" s="291">
        <v>1.268</v>
      </c>
      <c r="L75" s="291">
        <v>2.0510000000000002</v>
      </c>
      <c r="M75" s="291">
        <v>2.2050000000000001</v>
      </c>
      <c r="N75" s="291">
        <v>2.8450000000000002</v>
      </c>
      <c r="O75" s="291">
        <v>0.68300000000000005</v>
      </c>
      <c r="P75" s="291">
        <v>0.46100000000000002</v>
      </c>
      <c r="Q75" s="291">
        <v>0.86599999999999999</v>
      </c>
      <c r="R75" s="291">
        <v>0.94599999999999995</v>
      </c>
      <c r="S75" s="291">
        <v>0.55800000000000005</v>
      </c>
      <c r="T75" s="291">
        <v>0.68700000000000006</v>
      </c>
      <c r="U75" s="291">
        <v>0.25700000000000001</v>
      </c>
      <c r="V75" s="291">
        <v>0.27700000000000002</v>
      </c>
      <c r="W75" s="291">
        <v>0.248</v>
      </c>
      <c r="X75" s="291">
        <v>0.52300000000000002</v>
      </c>
      <c r="Y75" s="291">
        <v>0.47599999999999998</v>
      </c>
      <c r="Z75" s="291">
        <v>0.53</v>
      </c>
      <c r="AA75" s="291">
        <v>0.58499999999999996</v>
      </c>
      <c r="AB75" s="291">
        <v>11.018000000000001</v>
      </c>
      <c r="AC75" s="292" t="s">
        <v>61</v>
      </c>
      <c r="AD75" s="291">
        <v>1.29</v>
      </c>
      <c r="AE75" s="291">
        <v>0.84599999999999997</v>
      </c>
      <c r="AF75" s="291">
        <v>21.64</v>
      </c>
      <c r="AG75" s="291">
        <v>15.48</v>
      </c>
      <c r="AH75" s="292" t="s">
        <v>61</v>
      </c>
      <c r="AI75" s="291">
        <v>17.25</v>
      </c>
      <c r="AJ75" s="291">
        <v>2.8140000000000001</v>
      </c>
      <c r="AK75" s="291">
        <v>0.56499999999999995</v>
      </c>
      <c r="AL75" s="291">
        <v>1.8340000000000001</v>
      </c>
      <c r="AM75" s="291">
        <v>16.574000000000002</v>
      </c>
      <c r="AN75" s="291">
        <v>15.192</v>
      </c>
      <c r="AO75" s="291">
        <v>0.72499999999999998</v>
      </c>
      <c r="AP75" s="291">
        <v>5.88</v>
      </c>
      <c r="AQ75" s="291">
        <v>16.469000000000001</v>
      </c>
      <c r="AR75" s="291">
        <v>12.073</v>
      </c>
      <c r="AS75" s="291">
        <v>0.51100000000000001</v>
      </c>
      <c r="AT75" s="291">
        <v>2.15</v>
      </c>
      <c r="AU75" s="291">
        <v>7.46</v>
      </c>
      <c r="AV75" s="291">
        <v>28.05</v>
      </c>
      <c r="AW75" s="291">
        <v>1.506</v>
      </c>
      <c r="AX75" s="291">
        <v>1.252</v>
      </c>
      <c r="AY75" s="291">
        <v>4.1399999999999997</v>
      </c>
      <c r="AZ75" s="291">
        <v>6.4379999999999997</v>
      </c>
      <c r="BA75" s="291">
        <v>2.2789999999999999</v>
      </c>
      <c r="BB75" s="291">
        <v>1.7909999999999999</v>
      </c>
      <c r="BC75" s="291">
        <v>8.5410000000000004</v>
      </c>
      <c r="BD75" s="291">
        <v>19.690000000000001</v>
      </c>
      <c r="BE75" s="291">
        <v>22.5</v>
      </c>
      <c r="BF75" s="291">
        <v>24.15</v>
      </c>
      <c r="BG75" s="291">
        <v>4.8529999999999998</v>
      </c>
      <c r="BH75" s="291">
        <v>2.903</v>
      </c>
      <c r="BI75" s="291">
        <v>2.7090000000000001</v>
      </c>
      <c r="BJ75" s="291">
        <v>0.996</v>
      </c>
      <c r="BK75" s="291">
        <v>0.98599999999999999</v>
      </c>
      <c r="BL75" s="291">
        <v>0.78300000000000003</v>
      </c>
      <c r="BM75" s="291">
        <v>1.514</v>
      </c>
      <c r="BN75" s="291">
        <v>0.441</v>
      </c>
      <c r="BO75" s="291">
        <v>0.32600000000000001</v>
      </c>
      <c r="BP75" s="291">
        <v>1.778</v>
      </c>
      <c r="BQ75" s="291">
        <v>2.145</v>
      </c>
      <c r="BR75" s="291">
        <v>2.3570000000000002</v>
      </c>
      <c r="BS75" s="291">
        <v>3.0430000000000001</v>
      </c>
      <c r="BT75" s="291">
        <v>3.206</v>
      </c>
      <c r="BU75" s="291">
        <v>3.2040000000000002</v>
      </c>
      <c r="BV75" s="291">
        <v>3.1850000000000001</v>
      </c>
      <c r="BW75" s="291">
        <v>2.7480000000000002</v>
      </c>
      <c r="BX75" s="291">
        <v>2.8210000000000002</v>
      </c>
      <c r="BY75" s="291">
        <v>1.3779999999999999</v>
      </c>
      <c r="BZ75" s="292" t="s">
        <v>61</v>
      </c>
      <c r="CA75" s="292" t="s">
        <v>61</v>
      </c>
      <c r="CB75" s="292" t="s">
        <v>61</v>
      </c>
      <c r="CC75" s="291">
        <v>0.29699999999999999</v>
      </c>
      <c r="CD75" s="291">
        <v>0.33300000000000002</v>
      </c>
      <c r="CE75" s="291">
        <v>0.57499999999999996</v>
      </c>
      <c r="CF75" s="291">
        <v>0.89300000000000002</v>
      </c>
      <c r="CG75" s="291">
        <v>1.4139999999999999</v>
      </c>
      <c r="CH75" s="291">
        <v>1.446</v>
      </c>
      <c r="CI75" s="291">
        <v>17.36</v>
      </c>
      <c r="CJ75" s="291">
        <v>3.76</v>
      </c>
      <c r="CK75" s="292" t="s">
        <v>61</v>
      </c>
      <c r="CL75" s="292" t="s">
        <v>61</v>
      </c>
      <c r="CM75" s="85"/>
      <c r="CN75" s="175"/>
      <c r="CO75" s="175"/>
      <c r="CP75" s="175"/>
      <c r="CQ75" s="175"/>
      <c r="CR75" s="175"/>
      <c r="CS75" s="175"/>
      <c r="CT75" s="175"/>
      <c r="CU75" s="175"/>
      <c r="CV75" s="175"/>
      <c r="CW75" s="175"/>
      <c r="CX75" s="175"/>
      <c r="CY75" s="175"/>
      <c r="CZ75" s="175"/>
      <c r="DA75" s="175"/>
      <c r="DB75" s="175"/>
      <c r="DC75" s="175"/>
      <c r="DD75" s="175"/>
      <c r="DE75" s="175"/>
      <c r="DF75" s="175"/>
      <c r="DG75" s="175"/>
      <c r="DH75" s="175"/>
      <c r="DI75" s="175"/>
      <c r="DJ75" s="175"/>
      <c r="DK75" s="175"/>
      <c r="DL75" s="175"/>
      <c r="DM75" s="175"/>
      <c r="DN75" s="175"/>
      <c r="DO75" s="175"/>
      <c r="DP75" s="175"/>
      <c r="DQ75" s="175"/>
      <c r="DR75" s="175"/>
      <c r="DS75" s="175"/>
      <c r="DT75" s="175"/>
      <c r="DU75" s="175"/>
      <c r="DV75" s="175"/>
      <c r="DW75" s="175"/>
      <c r="DX75" s="175"/>
      <c r="DY75" s="175"/>
      <c r="DZ75" s="175"/>
      <c r="EA75" s="175"/>
      <c r="EB75" s="175"/>
      <c r="EC75" s="175"/>
      <c r="ED75" s="175"/>
      <c r="EE75" s="175"/>
      <c r="EF75" s="175"/>
      <c r="EG75" s="175"/>
      <c r="EH75" s="175"/>
      <c r="EI75" s="175"/>
      <c r="EJ75" s="175"/>
      <c r="EK75" s="175"/>
      <c r="EL75" s="175"/>
      <c r="EM75" s="175"/>
      <c r="EN75" s="175"/>
      <c r="EO75" s="175"/>
      <c r="EP75" s="175"/>
      <c r="EQ75" s="175"/>
      <c r="ER75" s="175"/>
      <c r="ES75" s="175"/>
      <c r="ET75" s="175"/>
      <c r="EU75" s="175"/>
      <c r="EV75" s="175"/>
      <c r="EW75" s="175"/>
      <c r="EX75" s="175"/>
      <c r="EY75" s="175"/>
      <c r="EZ75" s="175"/>
      <c r="FA75" s="175"/>
      <c r="FB75" s="175"/>
      <c r="FC75" s="175"/>
      <c r="FD75" s="175"/>
      <c r="FE75" s="175"/>
      <c r="FF75" s="175"/>
      <c r="FG75" s="175"/>
      <c r="FH75" s="175"/>
      <c r="FI75" s="175"/>
      <c r="FJ75" s="175"/>
      <c r="FK75" s="175"/>
      <c r="FL75" s="175"/>
      <c r="FM75" s="175"/>
      <c r="FN75" s="175"/>
      <c r="FO75" s="175"/>
      <c r="FP75" s="175"/>
      <c r="FQ75" s="175"/>
      <c r="FR75" s="175"/>
      <c r="FS75" s="175"/>
      <c r="FT75" s="175"/>
      <c r="FU75" s="175"/>
      <c r="FV75" s="175"/>
      <c r="FW75" s="175"/>
      <c r="FX75" s="175"/>
      <c r="FY75" s="175"/>
      <c r="FZ75" s="175"/>
      <c r="GA75" s="175"/>
      <c r="GB75" s="175"/>
      <c r="GC75" s="175"/>
      <c r="GD75" s="175"/>
      <c r="GE75" s="175"/>
      <c r="GF75" s="175"/>
      <c r="GG75" s="175"/>
      <c r="GH75" s="175"/>
      <c r="GI75" s="175"/>
      <c r="GJ75" s="175"/>
      <c r="GK75" s="175"/>
      <c r="GL75" s="175"/>
      <c r="GM75" s="175"/>
      <c r="GN75" s="175"/>
      <c r="GO75" s="175"/>
      <c r="GP75" s="175"/>
      <c r="GQ75" s="175"/>
      <c r="GR75" s="175"/>
      <c r="GS75" s="175"/>
      <c r="GT75" s="175"/>
      <c r="GU75" s="175"/>
      <c r="GV75" s="175"/>
      <c r="GW75" s="175"/>
      <c r="GX75" s="175"/>
      <c r="GY75" s="175"/>
      <c r="GZ75" s="175"/>
      <c r="HA75" s="175"/>
      <c r="HB75" s="175"/>
      <c r="HC75" s="175"/>
      <c r="HD75" s="175"/>
      <c r="HE75" s="175"/>
      <c r="HF75" s="175"/>
      <c r="HG75" s="175"/>
      <c r="HH75" s="175"/>
      <c r="HI75" s="175"/>
      <c r="HJ75" s="175"/>
      <c r="HK75" s="175"/>
      <c r="HL75" s="175"/>
      <c r="HM75" s="175"/>
      <c r="HN75" s="175"/>
      <c r="HO75" s="175"/>
      <c r="HP75" s="175"/>
      <c r="HQ75" s="175"/>
      <c r="HR75" s="175"/>
      <c r="HS75" s="175"/>
      <c r="HT75" s="175"/>
      <c r="HU75" s="175"/>
      <c r="HV75" s="175"/>
      <c r="HW75" s="175"/>
      <c r="HX75" s="175"/>
      <c r="HY75" s="175"/>
      <c r="HZ75" s="175"/>
      <c r="IA75" s="175"/>
      <c r="IB75" s="175"/>
      <c r="IC75" s="175"/>
      <c r="ID75" s="175"/>
      <c r="IE75" s="175"/>
      <c r="IF75" s="175"/>
      <c r="IG75" s="175"/>
      <c r="IH75" s="175"/>
      <c r="II75" s="175"/>
      <c r="IJ75" s="175"/>
      <c r="IK75" s="175"/>
      <c r="IL75" s="175"/>
      <c r="IM75" s="175"/>
      <c r="IN75" s="175"/>
      <c r="IO75" s="175"/>
      <c r="IP75" s="175"/>
      <c r="IQ75" s="175"/>
      <c r="IR75" s="175"/>
      <c r="IS75" s="175"/>
      <c r="IT75" s="175"/>
      <c r="IU75" s="175"/>
      <c r="IV75" s="175"/>
      <c r="IW75" s="175"/>
      <c r="IX75" s="175"/>
      <c r="IY75" s="175"/>
      <c r="IZ75" s="175"/>
      <c r="JA75" s="175"/>
      <c r="JB75" s="175"/>
      <c r="JC75" s="175"/>
      <c r="JD75" s="175"/>
      <c r="JE75" s="175"/>
      <c r="JF75" s="175"/>
      <c r="JG75" s="175"/>
      <c r="JH75" s="175"/>
      <c r="JI75" s="175"/>
      <c r="JJ75" s="175"/>
      <c r="JK75" s="175"/>
      <c r="JL75" s="175"/>
      <c r="JM75" s="175"/>
      <c r="JN75" s="175"/>
      <c r="JO75" s="175"/>
      <c r="JP75" s="175"/>
      <c r="JQ75" s="175"/>
      <c r="JR75" s="175"/>
      <c r="JS75" s="175"/>
      <c r="JT75" s="175"/>
      <c r="JU75" s="175"/>
      <c r="JV75" s="175"/>
      <c r="JW75" s="175"/>
      <c r="JX75" s="175"/>
      <c r="JY75" s="175"/>
      <c r="JZ75" s="175"/>
      <c r="KA75" s="175"/>
      <c r="KB75" s="175"/>
      <c r="KC75" s="175"/>
      <c r="KD75" s="175"/>
      <c r="KE75" s="175"/>
      <c r="KF75" s="175"/>
      <c r="KG75" s="175"/>
      <c r="KH75" s="175"/>
      <c r="KI75" s="175"/>
    </row>
    <row r="76" spans="1:296" s="16" customFormat="1" ht="24" customHeight="1" x14ac:dyDescent="0.2">
      <c r="A76" s="309" t="s">
        <v>18</v>
      </c>
      <c r="B76" s="271" t="str">
        <f>VLOOKUP(A76,Units!$B$2:$C$230,2,FALSE)</f>
        <v>mS/cm/deg C</v>
      </c>
      <c r="C76" s="281"/>
      <c r="D76" s="291">
        <v>2.403</v>
      </c>
      <c r="E76" s="291">
        <v>3.89</v>
      </c>
      <c r="F76" s="292" t="s">
        <v>61</v>
      </c>
      <c r="G76" s="291">
        <v>2.4500000000000002</v>
      </c>
      <c r="H76" s="291">
        <v>12.68</v>
      </c>
      <c r="I76" s="291">
        <v>1.32</v>
      </c>
      <c r="J76" s="291">
        <v>0.36</v>
      </c>
      <c r="K76" s="291">
        <v>0.28999999999999998</v>
      </c>
      <c r="L76" s="291">
        <v>0.53</v>
      </c>
      <c r="M76" s="291">
        <v>1.74</v>
      </c>
      <c r="N76" s="291">
        <v>1.43</v>
      </c>
      <c r="O76" s="291">
        <v>0.21</v>
      </c>
      <c r="P76" s="291">
        <v>0.59</v>
      </c>
      <c r="Q76" s="291">
        <v>1.06</v>
      </c>
      <c r="R76" s="291">
        <v>0.34</v>
      </c>
      <c r="S76" s="291">
        <v>0.79</v>
      </c>
      <c r="T76" s="291">
        <v>8.69</v>
      </c>
      <c r="U76" s="291">
        <v>2.17</v>
      </c>
      <c r="V76" s="291">
        <v>2.41</v>
      </c>
      <c r="W76" s="291">
        <v>6.75</v>
      </c>
      <c r="X76" s="291">
        <v>0.27</v>
      </c>
      <c r="Y76" s="291">
        <v>0.79</v>
      </c>
      <c r="Z76" s="291">
        <v>6.06</v>
      </c>
      <c r="AA76" s="291">
        <v>6.43</v>
      </c>
      <c r="AB76" s="291">
        <v>3.83</v>
      </c>
      <c r="AC76" s="292" t="s">
        <v>61</v>
      </c>
      <c r="AD76" s="291">
        <v>0.45</v>
      </c>
      <c r="AE76" s="291">
        <v>0.2</v>
      </c>
      <c r="AF76" s="291">
        <v>0</v>
      </c>
      <c r="AG76" s="291">
        <v>0</v>
      </c>
      <c r="AH76" s="292" t="s">
        <v>61</v>
      </c>
      <c r="AI76" s="291">
        <v>3.43</v>
      </c>
      <c r="AJ76" s="291">
        <v>2.2200000000000002</v>
      </c>
      <c r="AK76" s="291">
        <v>0.09</v>
      </c>
      <c r="AL76" s="291">
        <v>0.22</v>
      </c>
      <c r="AM76" s="291">
        <v>0.59</v>
      </c>
      <c r="AN76" s="291">
        <v>7.43</v>
      </c>
      <c r="AO76" s="291">
        <v>0.23</v>
      </c>
      <c r="AP76" s="291">
        <v>0.37</v>
      </c>
      <c r="AQ76" s="291">
        <v>8</v>
      </c>
      <c r="AR76" s="291">
        <v>2.0099999999999998</v>
      </c>
      <c r="AS76" s="291">
        <v>0.3</v>
      </c>
      <c r="AT76" s="291">
        <v>0.73</v>
      </c>
      <c r="AU76" s="291">
        <v>0.86</v>
      </c>
      <c r="AV76" s="291">
        <v>4.8879999999999999</v>
      </c>
      <c r="AW76" s="291">
        <v>7.45</v>
      </c>
      <c r="AX76" s="291">
        <v>0.69</v>
      </c>
      <c r="AY76" s="291">
        <v>0.45</v>
      </c>
      <c r="AZ76" s="291">
        <v>2.27</v>
      </c>
      <c r="BA76" s="291">
        <v>2</v>
      </c>
      <c r="BB76" s="291">
        <v>2.2000000000000002</v>
      </c>
      <c r="BC76" s="291">
        <v>0.3</v>
      </c>
      <c r="BD76" s="291">
        <v>0.28000000000000003</v>
      </c>
      <c r="BE76" s="291">
        <v>0.27</v>
      </c>
      <c r="BF76" s="291">
        <v>0.11</v>
      </c>
      <c r="BG76" s="291">
        <v>0.53</v>
      </c>
      <c r="BH76" s="291">
        <v>0.52</v>
      </c>
      <c r="BI76" s="291">
        <v>10.16</v>
      </c>
      <c r="BJ76" s="291">
        <v>5.07</v>
      </c>
      <c r="BK76" s="291">
        <v>7.25</v>
      </c>
      <c r="BL76" s="291">
        <v>3.81</v>
      </c>
      <c r="BM76" s="291">
        <v>11.05</v>
      </c>
      <c r="BN76" s="291">
        <v>13.2</v>
      </c>
      <c r="BO76" s="291">
        <v>3.25</v>
      </c>
      <c r="BP76" s="291">
        <v>0</v>
      </c>
      <c r="BQ76" s="291">
        <v>0.74</v>
      </c>
      <c r="BR76" s="291">
        <v>0.77</v>
      </c>
      <c r="BS76" s="291">
        <v>0.64</v>
      </c>
      <c r="BT76" s="291">
        <v>0.46</v>
      </c>
      <c r="BU76" s="291">
        <v>0.53</v>
      </c>
      <c r="BV76" s="291">
        <v>0.7</v>
      </c>
      <c r="BW76" s="291">
        <v>0.4</v>
      </c>
      <c r="BX76" s="291">
        <v>0.52</v>
      </c>
      <c r="BY76" s="291">
        <v>0.14000000000000001</v>
      </c>
      <c r="BZ76" s="292" t="s">
        <v>61</v>
      </c>
      <c r="CA76" s="292" t="s">
        <v>61</v>
      </c>
      <c r="CB76" s="292" t="s">
        <v>61</v>
      </c>
      <c r="CC76" s="291">
        <v>4.5</v>
      </c>
      <c r="CD76" s="291">
        <v>4.21</v>
      </c>
      <c r="CE76" s="291">
        <v>0.33</v>
      </c>
      <c r="CF76" s="291">
        <v>0.42</v>
      </c>
      <c r="CG76" s="291">
        <v>0.21</v>
      </c>
      <c r="CH76" s="291">
        <v>0.12</v>
      </c>
      <c r="CI76" s="291">
        <v>2.0299999999999998</v>
      </c>
      <c r="CJ76" s="291">
        <v>1.82</v>
      </c>
      <c r="CK76" s="292" t="s">
        <v>61</v>
      </c>
      <c r="CL76" s="292" t="s">
        <v>61</v>
      </c>
      <c r="CM76" s="281" t="s">
        <v>18</v>
      </c>
      <c r="CN76" s="191">
        <v>3.8759999999999999</v>
      </c>
      <c r="CO76" s="191">
        <v>3.0859999999999999</v>
      </c>
      <c r="CP76" s="191">
        <v>5.6</v>
      </c>
      <c r="CQ76" s="191">
        <v>6.06</v>
      </c>
      <c r="CR76" s="191">
        <v>3.5339999999999998</v>
      </c>
      <c r="CS76" s="191">
        <v>3.415</v>
      </c>
      <c r="CT76" s="191">
        <v>1.956</v>
      </c>
      <c r="CU76" s="191">
        <v>1.893</v>
      </c>
      <c r="CV76" s="191">
        <v>5.6760000000000002</v>
      </c>
      <c r="CW76" s="191">
        <v>5.6280000000000001</v>
      </c>
      <c r="CX76" s="191">
        <v>1.64</v>
      </c>
      <c r="CY76" s="192" t="s">
        <v>1207</v>
      </c>
      <c r="CZ76" s="191">
        <v>1.6439999999999999</v>
      </c>
      <c r="DA76" s="175"/>
      <c r="DB76" s="191">
        <v>1.6453</v>
      </c>
      <c r="DC76" s="191">
        <v>1.6459999999999999</v>
      </c>
      <c r="DD76" s="191">
        <v>5.2939999999999996</v>
      </c>
      <c r="DE76" s="191">
        <v>2.121</v>
      </c>
      <c r="DF76" s="191">
        <v>14.24</v>
      </c>
      <c r="DG76" s="191">
        <v>1.7609999999999999</v>
      </c>
      <c r="DH76" s="191">
        <v>7.3920000000000003</v>
      </c>
      <c r="DI76" s="191">
        <v>2.6150000000000002</v>
      </c>
      <c r="DJ76" s="191">
        <v>8.94</v>
      </c>
      <c r="DK76" s="175"/>
      <c r="DL76" s="191">
        <v>2.734</v>
      </c>
      <c r="DM76" s="191">
        <v>1.925</v>
      </c>
      <c r="DN76" s="191">
        <v>2.0139999999999998</v>
      </c>
      <c r="DO76" s="191">
        <v>1.79</v>
      </c>
      <c r="DP76" s="191">
        <v>2.6920000000000002</v>
      </c>
      <c r="DQ76" s="191">
        <v>1.9570000000000001</v>
      </c>
      <c r="DR76" s="191">
        <v>3.8170000000000002</v>
      </c>
      <c r="DS76" s="191">
        <v>3.6509999999999998</v>
      </c>
      <c r="DT76" s="175"/>
      <c r="DU76" s="191">
        <v>1.27</v>
      </c>
      <c r="DV76" s="191">
        <v>0.66300000000000003</v>
      </c>
      <c r="DW76" s="175"/>
      <c r="DX76" s="191">
        <v>1.1759999999999999</v>
      </c>
      <c r="DY76" s="191">
        <v>1.9139999999999999</v>
      </c>
      <c r="DZ76" s="191">
        <v>0.94899999999999995</v>
      </c>
      <c r="EA76" s="191">
        <v>9.4049999999999994</v>
      </c>
      <c r="EB76" s="191">
        <v>32.64</v>
      </c>
      <c r="EC76" s="175"/>
      <c r="ED76" s="191">
        <v>2.86</v>
      </c>
      <c r="EE76" s="191">
        <v>0.55500000000000005</v>
      </c>
      <c r="EF76" s="175"/>
      <c r="EG76" s="191">
        <v>0.60599999999999998</v>
      </c>
      <c r="EH76" s="175"/>
      <c r="EI76" s="191">
        <v>0.36399999999999999</v>
      </c>
      <c r="EJ76" s="175"/>
      <c r="EK76" s="175"/>
      <c r="EL76" s="191">
        <v>0.77</v>
      </c>
      <c r="EM76" s="191">
        <v>0.96299999999999997</v>
      </c>
      <c r="EN76" s="175"/>
      <c r="EO76" s="191">
        <v>2.1309999999999998</v>
      </c>
      <c r="EP76" s="191">
        <v>0.46899999999999997</v>
      </c>
      <c r="EQ76" s="191">
        <v>3.5939999999999999</v>
      </c>
      <c r="ER76" s="191">
        <v>1.337</v>
      </c>
      <c r="ES76" s="175"/>
      <c r="ET76" s="191">
        <v>0.52300000000000002</v>
      </c>
      <c r="EU76" s="191">
        <v>0.32200000000000001</v>
      </c>
      <c r="EV76" s="191">
        <v>0.20100000000000001</v>
      </c>
      <c r="EW76" s="191">
        <v>1.2869999999999999</v>
      </c>
      <c r="EX76" s="191">
        <v>1.657</v>
      </c>
      <c r="EY76" s="191">
        <v>0.42299999999999999</v>
      </c>
      <c r="EZ76" s="191">
        <v>2.5910000000000002</v>
      </c>
      <c r="FA76" s="191">
        <v>1.923</v>
      </c>
      <c r="FB76" s="191">
        <v>1.698</v>
      </c>
      <c r="FC76" s="191">
        <v>5.9370000000000003</v>
      </c>
      <c r="FD76" s="191">
        <v>9.9540000000000006</v>
      </c>
      <c r="FE76" s="191">
        <v>13.52</v>
      </c>
      <c r="FF76" s="175"/>
      <c r="FG76" s="191">
        <v>1.516</v>
      </c>
      <c r="FH76" s="191">
        <v>0.53400000000000003</v>
      </c>
      <c r="FI76" s="191">
        <v>0.442</v>
      </c>
      <c r="FJ76" s="191">
        <v>2.0569999999999999</v>
      </c>
      <c r="FK76" s="191">
        <v>0.49</v>
      </c>
      <c r="FL76" s="191">
        <v>0.81200000000000006</v>
      </c>
      <c r="FM76" s="191">
        <v>0.49299999999999999</v>
      </c>
      <c r="FN76" s="175"/>
      <c r="FO76" s="191">
        <v>5.7389999999999999</v>
      </c>
      <c r="FP76" s="175"/>
      <c r="FQ76" s="191">
        <v>0.32500000000000001</v>
      </c>
      <c r="FR76" s="191">
        <v>5.8529999999999998</v>
      </c>
      <c r="FS76" s="191">
        <v>8.0660000000000007</v>
      </c>
      <c r="FT76" s="175"/>
      <c r="FU76" s="191">
        <v>8.8230000000000004</v>
      </c>
      <c r="FV76" s="175"/>
      <c r="FW76" s="175"/>
      <c r="FX76" s="191">
        <v>7.8070000000000004</v>
      </c>
      <c r="FY76" s="191">
        <v>3.2850000000000001</v>
      </c>
      <c r="FZ76" s="175"/>
      <c r="GA76" s="191">
        <v>4.508</v>
      </c>
      <c r="GB76" s="191">
        <v>2.8130000000000002</v>
      </c>
      <c r="GC76" s="191">
        <v>1.42</v>
      </c>
      <c r="GD76" s="175"/>
      <c r="GE76" s="191">
        <v>0.60699999999999998</v>
      </c>
      <c r="GF76" s="175"/>
      <c r="GG76" s="191">
        <v>1.758</v>
      </c>
      <c r="GH76" s="191">
        <v>1.629</v>
      </c>
      <c r="GI76" s="191">
        <v>1.2749999999999999</v>
      </c>
      <c r="GJ76" s="175"/>
      <c r="GK76" s="191">
        <v>1.506</v>
      </c>
      <c r="GL76" s="191">
        <v>1.1639999999999999</v>
      </c>
      <c r="GM76" s="191">
        <v>0.90300000000000002</v>
      </c>
      <c r="GN76" s="175"/>
      <c r="GO76" s="191">
        <v>1.474</v>
      </c>
      <c r="GP76" s="191">
        <v>0.42199999999999999</v>
      </c>
      <c r="GQ76" s="175"/>
      <c r="GR76" s="191">
        <v>1.625</v>
      </c>
      <c r="GS76" s="175"/>
      <c r="GT76" s="191">
        <v>0.76</v>
      </c>
      <c r="GU76" s="175"/>
      <c r="GV76" s="175"/>
      <c r="GW76" s="191">
        <v>3.9009999999999998</v>
      </c>
      <c r="GX76" s="191">
        <v>1.7749999999999999</v>
      </c>
      <c r="GY76" s="191">
        <v>8.8360000000000003</v>
      </c>
      <c r="GZ76" s="191">
        <v>1.899</v>
      </c>
      <c r="HA76" s="175"/>
      <c r="HB76" s="191">
        <v>1.492</v>
      </c>
      <c r="HC76" s="175"/>
      <c r="HD76" s="191">
        <v>1.248</v>
      </c>
      <c r="HE76" s="175"/>
      <c r="HF76" s="191">
        <v>6.9420000000000002</v>
      </c>
      <c r="HG76" s="175"/>
      <c r="HH76" s="191">
        <v>9.7959999999999994</v>
      </c>
      <c r="HI76" s="191">
        <v>9.82</v>
      </c>
      <c r="HJ76" s="191">
        <v>25.79</v>
      </c>
      <c r="HK76" s="175"/>
      <c r="HL76" s="191">
        <v>4.1749999999999998</v>
      </c>
      <c r="HM76" s="175"/>
      <c r="HN76" s="191">
        <v>0.77</v>
      </c>
      <c r="HO76" s="191">
        <v>0.17399999999999999</v>
      </c>
      <c r="HP76" s="175"/>
      <c r="HQ76" s="191">
        <v>0.121</v>
      </c>
      <c r="HR76" s="175"/>
      <c r="HS76" s="191">
        <v>6.391</v>
      </c>
      <c r="HT76" s="191">
        <v>0.111</v>
      </c>
      <c r="HU76" s="191">
        <v>1.522</v>
      </c>
      <c r="HV76" s="175"/>
      <c r="HW76" s="191">
        <v>2.097</v>
      </c>
      <c r="HX76" s="191">
        <v>1.23</v>
      </c>
      <c r="HY76" s="175"/>
      <c r="HZ76" s="175"/>
      <c r="IA76" s="191">
        <v>1.2949999999999999</v>
      </c>
      <c r="IB76" s="191">
        <v>9.7620000000000005</v>
      </c>
      <c r="IC76" s="175"/>
      <c r="ID76" s="175"/>
      <c r="IE76" s="191">
        <v>47.68</v>
      </c>
      <c r="IF76" s="191">
        <v>0.86699999999999999</v>
      </c>
      <c r="IG76" s="191">
        <v>8.9770000000000003</v>
      </c>
      <c r="IH76" s="175"/>
      <c r="II76" s="191">
        <v>3.927</v>
      </c>
      <c r="IJ76" s="175"/>
      <c r="IK76" s="175"/>
      <c r="IL76" s="191">
        <v>3.4710000000000001</v>
      </c>
      <c r="IM76" s="191">
        <v>3.7909999999999999</v>
      </c>
      <c r="IN76" s="191">
        <v>3.67</v>
      </c>
      <c r="IO76" s="175"/>
      <c r="IP76" s="191">
        <v>3.7269999999999999</v>
      </c>
      <c r="IQ76" s="191">
        <v>1.7729999999999999</v>
      </c>
      <c r="IR76" s="175"/>
      <c r="IS76" s="191">
        <v>0.51100000000000001</v>
      </c>
      <c r="IT76" s="191">
        <v>0.371</v>
      </c>
      <c r="IU76" s="191">
        <v>2.5390000000000001</v>
      </c>
      <c r="IV76" s="175"/>
      <c r="IW76" s="191">
        <v>0.55600000000000005</v>
      </c>
      <c r="IX76" s="175"/>
      <c r="IY76" s="191">
        <v>3.468</v>
      </c>
      <c r="IZ76" s="191">
        <v>0.90400000000000003</v>
      </c>
      <c r="JA76" s="175"/>
      <c r="JB76" s="191">
        <v>2.6779999999999999</v>
      </c>
      <c r="JC76" s="191">
        <v>2.7389999999999999</v>
      </c>
      <c r="JD76" s="175"/>
      <c r="JE76" s="191">
        <v>4.9109999999999996</v>
      </c>
      <c r="JF76" s="175"/>
      <c r="JG76" s="191">
        <v>7.05</v>
      </c>
      <c r="JH76" s="175"/>
      <c r="JI76" s="191">
        <v>40.090000000000003</v>
      </c>
      <c r="JJ76" s="175"/>
      <c r="JK76" s="191">
        <v>40.450000000000003</v>
      </c>
      <c r="JL76" s="175"/>
      <c r="JM76" s="191">
        <v>1.1459999999999999</v>
      </c>
      <c r="JN76" s="191">
        <v>6.9450000000000003</v>
      </c>
      <c r="JO76" s="191">
        <v>5.1639999999999997</v>
      </c>
      <c r="JP76" s="175"/>
      <c r="JQ76" s="175"/>
      <c r="JR76" s="191">
        <v>14.5</v>
      </c>
      <c r="JS76" s="191">
        <v>3.5390000000000001</v>
      </c>
      <c r="JT76" s="175"/>
      <c r="JU76" s="191">
        <v>2.7309999999999999</v>
      </c>
      <c r="JV76" s="175"/>
      <c r="JW76" s="191">
        <v>3.4079999999999999</v>
      </c>
      <c r="JX76" s="191">
        <v>1.994</v>
      </c>
      <c r="JY76" s="191">
        <v>2.0270000000000001</v>
      </c>
      <c r="JZ76" s="191">
        <v>5.2190000000000003</v>
      </c>
      <c r="KA76" s="175"/>
      <c r="KB76" s="191">
        <v>18.809999999999999</v>
      </c>
      <c r="KC76" s="191">
        <v>6.7039999999999997</v>
      </c>
      <c r="KD76" s="191">
        <v>1.62</v>
      </c>
      <c r="KE76" s="175"/>
      <c r="KF76" s="191">
        <v>0.442</v>
      </c>
      <c r="KG76" s="175"/>
      <c r="KH76" s="175"/>
      <c r="KI76" s="191">
        <v>9.7880000000000003</v>
      </c>
    </row>
    <row r="77" spans="1:296" s="16" customFormat="1" ht="15" customHeight="1" x14ac:dyDescent="0.2">
      <c r="A77" s="268" t="s">
        <v>1245</v>
      </c>
      <c r="B77" s="269" t="s">
        <v>1144</v>
      </c>
      <c r="C77" s="281"/>
      <c r="D77" s="291">
        <v>1.05</v>
      </c>
      <c r="E77" s="291">
        <v>1.1299999999999999</v>
      </c>
      <c r="F77" s="292" t="s">
        <v>61</v>
      </c>
      <c r="G77" s="292" t="s">
        <v>61</v>
      </c>
      <c r="H77" s="292" t="s">
        <v>61</v>
      </c>
      <c r="I77" s="292" t="s">
        <v>61</v>
      </c>
      <c r="J77" s="292" t="s">
        <v>61</v>
      </c>
      <c r="K77" s="292" t="s">
        <v>61</v>
      </c>
      <c r="L77" s="292" t="s">
        <v>61</v>
      </c>
      <c r="M77" s="292" t="s">
        <v>61</v>
      </c>
      <c r="N77" s="292" t="s">
        <v>61</v>
      </c>
      <c r="O77" s="292" t="s">
        <v>61</v>
      </c>
      <c r="P77" s="292" t="s">
        <v>61</v>
      </c>
      <c r="Q77" s="292" t="s">
        <v>61</v>
      </c>
      <c r="R77" s="292" t="s">
        <v>61</v>
      </c>
      <c r="S77" s="292" t="s">
        <v>61</v>
      </c>
      <c r="T77" s="292" t="s">
        <v>61</v>
      </c>
      <c r="U77" s="292" t="s">
        <v>61</v>
      </c>
      <c r="V77" s="292" t="s">
        <v>61</v>
      </c>
      <c r="W77" s="292" t="s">
        <v>61</v>
      </c>
      <c r="X77" s="292" t="s">
        <v>61</v>
      </c>
      <c r="Y77" s="292" t="s">
        <v>61</v>
      </c>
      <c r="Z77" s="292" t="s">
        <v>61</v>
      </c>
      <c r="AA77" s="292" t="s">
        <v>61</v>
      </c>
      <c r="AB77" s="292" t="s">
        <v>61</v>
      </c>
      <c r="AC77" s="292" t="s">
        <v>61</v>
      </c>
      <c r="AD77" s="292" t="s">
        <v>61</v>
      </c>
      <c r="AE77" s="292" t="s">
        <v>61</v>
      </c>
      <c r="AF77" s="292" t="s">
        <v>61</v>
      </c>
      <c r="AG77" s="292" t="s">
        <v>61</v>
      </c>
      <c r="AH77" s="292" t="s">
        <v>61</v>
      </c>
      <c r="AI77" s="292" t="s">
        <v>61</v>
      </c>
      <c r="AJ77" s="292" t="s">
        <v>61</v>
      </c>
      <c r="AK77" s="292" t="s">
        <v>61</v>
      </c>
      <c r="AL77" s="292" t="s">
        <v>61</v>
      </c>
      <c r="AM77" s="292" t="s">
        <v>61</v>
      </c>
      <c r="AN77" s="292" t="s">
        <v>61</v>
      </c>
      <c r="AO77" s="292" t="s">
        <v>61</v>
      </c>
      <c r="AP77" s="292" t="s">
        <v>61</v>
      </c>
      <c r="AQ77" s="292" t="s">
        <v>61</v>
      </c>
      <c r="AR77" s="292" t="s">
        <v>61</v>
      </c>
      <c r="AS77" s="292" t="s">
        <v>61</v>
      </c>
      <c r="AT77" s="292" t="s">
        <v>61</v>
      </c>
      <c r="AU77" s="292" t="s">
        <v>61</v>
      </c>
      <c r="AV77" s="292" t="s">
        <v>61</v>
      </c>
      <c r="AW77" s="292" t="s">
        <v>61</v>
      </c>
      <c r="AX77" s="292" t="s">
        <v>61</v>
      </c>
      <c r="AY77" s="292" t="s">
        <v>61</v>
      </c>
      <c r="AZ77" s="292" t="s">
        <v>61</v>
      </c>
      <c r="BA77" s="292" t="s">
        <v>61</v>
      </c>
      <c r="BB77" s="292" t="s">
        <v>61</v>
      </c>
      <c r="BC77" s="292" t="s">
        <v>61</v>
      </c>
      <c r="BD77" s="292" t="s">
        <v>61</v>
      </c>
      <c r="BE77" s="292" t="s">
        <v>61</v>
      </c>
      <c r="BF77" s="292" t="s">
        <v>61</v>
      </c>
      <c r="BG77" s="292" t="s">
        <v>61</v>
      </c>
      <c r="BH77" s="292" t="s">
        <v>61</v>
      </c>
      <c r="BI77" s="292" t="s">
        <v>61</v>
      </c>
      <c r="BJ77" s="292" t="s">
        <v>61</v>
      </c>
      <c r="BK77" s="292" t="s">
        <v>61</v>
      </c>
      <c r="BL77" s="292" t="s">
        <v>61</v>
      </c>
      <c r="BM77" s="292" t="s">
        <v>61</v>
      </c>
      <c r="BN77" s="292" t="s">
        <v>61</v>
      </c>
      <c r="BO77" s="292" t="s">
        <v>61</v>
      </c>
      <c r="BP77" s="292" t="s">
        <v>61</v>
      </c>
      <c r="BQ77" s="292" t="s">
        <v>61</v>
      </c>
      <c r="BR77" s="292" t="s">
        <v>61</v>
      </c>
      <c r="BS77" s="292" t="s">
        <v>61</v>
      </c>
      <c r="BT77" s="292" t="s">
        <v>61</v>
      </c>
      <c r="BU77" s="292" t="s">
        <v>61</v>
      </c>
      <c r="BV77" s="292" t="s">
        <v>61</v>
      </c>
      <c r="BW77" s="292" t="s">
        <v>61</v>
      </c>
      <c r="BX77" s="292" t="s">
        <v>61</v>
      </c>
      <c r="BY77" s="292" t="s">
        <v>61</v>
      </c>
      <c r="BZ77" s="292" t="s">
        <v>61</v>
      </c>
      <c r="CA77" s="292" t="s">
        <v>61</v>
      </c>
      <c r="CB77" s="292" t="s">
        <v>61</v>
      </c>
      <c r="CC77" s="292" t="s">
        <v>61</v>
      </c>
      <c r="CD77" s="292" t="s">
        <v>61</v>
      </c>
      <c r="CE77" s="292" t="s">
        <v>61</v>
      </c>
      <c r="CF77" s="292" t="s">
        <v>61</v>
      </c>
      <c r="CG77" s="292" t="s">
        <v>61</v>
      </c>
      <c r="CH77" s="292" t="s">
        <v>61</v>
      </c>
      <c r="CI77" s="292" t="s">
        <v>61</v>
      </c>
      <c r="CJ77" s="292" t="s">
        <v>61</v>
      </c>
      <c r="CK77" s="292" t="s">
        <v>61</v>
      </c>
      <c r="CL77" s="292" t="s">
        <v>61</v>
      </c>
      <c r="CM77" s="281" t="s">
        <v>21</v>
      </c>
      <c r="CN77" s="191">
        <v>7.27</v>
      </c>
      <c r="CO77" s="191">
        <v>2.35</v>
      </c>
      <c r="CP77" s="191">
        <v>0.44</v>
      </c>
      <c r="CQ77" s="191">
        <v>1.58</v>
      </c>
      <c r="CR77" s="191">
        <v>0.27</v>
      </c>
      <c r="CS77" s="191">
        <v>1.8</v>
      </c>
      <c r="CT77" s="191">
        <v>0.15</v>
      </c>
      <c r="CU77" s="191">
        <v>-1.1599999999999999</v>
      </c>
      <c r="CV77" s="191">
        <v>0.3</v>
      </c>
      <c r="CW77" s="191">
        <v>1.58</v>
      </c>
      <c r="CX77" s="192" t="s">
        <v>1207</v>
      </c>
      <c r="CY77" s="192" t="s">
        <v>1207</v>
      </c>
      <c r="CZ77" s="192" t="s">
        <v>1207</v>
      </c>
      <c r="DA77" s="192" t="s">
        <v>1207</v>
      </c>
      <c r="DB77" s="192" t="s">
        <v>1207</v>
      </c>
      <c r="DC77" s="192" t="s">
        <v>1207</v>
      </c>
      <c r="DD77" s="191">
        <v>1.79</v>
      </c>
      <c r="DE77" s="191">
        <v>1.56</v>
      </c>
      <c r="DF77" s="191">
        <v>4.12</v>
      </c>
      <c r="DG77" s="191">
        <v>13.49</v>
      </c>
      <c r="DH77" s="191">
        <v>6.74</v>
      </c>
      <c r="DI77" s="191">
        <v>8.3699999999999992</v>
      </c>
      <c r="DJ77" s="191">
        <v>10.48</v>
      </c>
      <c r="DK77" s="175"/>
      <c r="DL77" s="191">
        <v>10.81</v>
      </c>
      <c r="DM77" s="191">
        <v>6.17</v>
      </c>
      <c r="DN77" s="191">
        <v>0.37</v>
      </c>
      <c r="DO77" s="191">
        <v>3.8</v>
      </c>
      <c r="DP77" s="191">
        <v>5.38</v>
      </c>
      <c r="DQ77" s="191">
        <v>9.33</v>
      </c>
      <c r="DR77" s="191">
        <v>7.92</v>
      </c>
      <c r="DS77" s="191">
        <v>12.61</v>
      </c>
      <c r="DT77" s="175"/>
      <c r="DU77" s="191">
        <v>9.25</v>
      </c>
      <c r="DV77" s="191">
        <v>8.59</v>
      </c>
      <c r="DW77" s="175"/>
      <c r="DX77" s="191">
        <v>10.23</v>
      </c>
      <c r="DY77" s="191">
        <v>10.029999999999999</v>
      </c>
      <c r="DZ77" s="191">
        <v>1.91</v>
      </c>
      <c r="EA77" s="191">
        <v>9.02</v>
      </c>
      <c r="EB77" s="191">
        <v>1.71</v>
      </c>
      <c r="EC77" s="175"/>
      <c r="ED77" s="191">
        <v>9.57</v>
      </c>
      <c r="EE77" s="191">
        <v>12.59</v>
      </c>
      <c r="EF77" s="175"/>
      <c r="EG77" s="191">
        <v>10.97</v>
      </c>
      <c r="EH77" s="175"/>
      <c r="EI77" s="191">
        <v>13.19</v>
      </c>
      <c r="EJ77" s="175"/>
      <c r="EK77" s="175"/>
      <c r="EL77" s="191">
        <v>10.09</v>
      </c>
      <c r="EM77" s="191">
        <v>12.96</v>
      </c>
      <c r="EN77" s="175"/>
      <c r="EO77" s="191">
        <v>10.32</v>
      </c>
      <c r="EP77" s="191">
        <v>10.57</v>
      </c>
      <c r="EQ77" s="191">
        <v>8.48</v>
      </c>
      <c r="ER77" s="191">
        <v>7.49</v>
      </c>
      <c r="ES77" s="175"/>
      <c r="ET77" s="191">
        <v>7.17</v>
      </c>
      <c r="EU77" s="191">
        <v>1.02</v>
      </c>
      <c r="EV77" s="191">
        <v>8.81</v>
      </c>
      <c r="EW77" s="191">
        <v>2.64</v>
      </c>
      <c r="EX77" s="191">
        <v>2.96</v>
      </c>
      <c r="EY77" s="191">
        <v>8.8800000000000008</v>
      </c>
      <c r="EZ77" s="191">
        <v>6.91</v>
      </c>
      <c r="FA77" s="191">
        <v>5.05</v>
      </c>
      <c r="FB77" s="191">
        <v>13.26</v>
      </c>
      <c r="FC77" s="191">
        <v>7.77</v>
      </c>
      <c r="FD77" s="191">
        <v>6.88</v>
      </c>
      <c r="FE77" s="191">
        <v>1.25</v>
      </c>
      <c r="FF77" s="175"/>
      <c r="FG77" s="191">
        <v>0.66</v>
      </c>
      <c r="FH77" s="191">
        <v>7.89</v>
      </c>
      <c r="FI77" s="191">
        <v>10.220000000000001</v>
      </c>
      <c r="FJ77" s="191">
        <v>8.99</v>
      </c>
      <c r="FK77" s="191">
        <v>4.63</v>
      </c>
      <c r="FL77" s="191">
        <v>9.5</v>
      </c>
      <c r="FM77" s="191">
        <v>3.64</v>
      </c>
      <c r="FN77" s="175"/>
      <c r="FO77" s="191">
        <v>81.3</v>
      </c>
      <c r="FP77" s="175"/>
      <c r="FQ77" s="191">
        <v>11.79</v>
      </c>
      <c r="FR77" s="191">
        <v>8.4</v>
      </c>
      <c r="FS77" s="191">
        <v>10.57</v>
      </c>
      <c r="FT77" s="175"/>
      <c r="FU77" s="191">
        <v>8.26</v>
      </c>
      <c r="FV77" s="175"/>
      <c r="FW77" s="175"/>
      <c r="FX77" s="191">
        <v>10.62</v>
      </c>
      <c r="FY77" s="191">
        <v>10.48</v>
      </c>
      <c r="FZ77" s="175"/>
      <c r="GA77" s="191">
        <v>9.48</v>
      </c>
      <c r="GB77" s="191">
        <v>9.91</v>
      </c>
      <c r="GC77" s="191">
        <v>14.06</v>
      </c>
      <c r="GD77" s="175"/>
      <c r="GE77" s="191">
        <v>9.49</v>
      </c>
      <c r="GF77" s="175"/>
      <c r="GG77" s="191">
        <v>11.88</v>
      </c>
      <c r="GH77" s="191">
        <v>9.4600000000000009</v>
      </c>
      <c r="GI77" s="191">
        <v>13.52</v>
      </c>
      <c r="GJ77" s="175"/>
      <c r="GK77" s="191">
        <v>49.6</v>
      </c>
      <c r="GL77" s="191">
        <v>11.02</v>
      </c>
      <c r="GM77" s="191">
        <v>9.5500000000000007</v>
      </c>
      <c r="GN77" s="175"/>
      <c r="GO77" s="191">
        <v>1.2</v>
      </c>
      <c r="GP77" s="191">
        <v>9.51</v>
      </c>
      <c r="GQ77" s="175"/>
      <c r="GR77" s="191">
        <v>9.23</v>
      </c>
      <c r="GS77" s="175"/>
      <c r="GT77" s="191">
        <v>12.3</v>
      </c>
      <c r="GU77" s="175"/>
      <c r="GV77" s="175"/>
      <c r="GW77" s="191">
        <v>9.84</v>
      </c>
      <c r="GX77" s="191">
        <v>10.28</v>
      </c>
      <c r="GY77" s="191">
        <v>8</v>
      </c>
      <c r="GZ77" s="191">
        <v>9.58</v>
      </c>
      <c r="HA77" s="175"/>
      <c r="HB77" s="191">
        <v>10.15</v>
      </c>
      <c r="HC77" s="175"/>
      <c r="HD77" s="191">
        <v>2.31</v>
      </c>
      <c r="HE77" s="175"/>
      <c r="HF77" s="191">
        <v>1.51</v>
      </c>
      <c r="HG77" s="175"/>
      <c r="HH77" s="191">
        <v>3.68</v>
      </c>
      <c r="HI77" s="191">
        <v>3.46</v>
      </c>
      <c r="HJ77" s="191">
        <v>2.4</v>
      </c>
      <c r="HK77" s="175"/>
      <c r="HL77" s="191">
        <v>7.78</v>
      </c>
      <c r="HM77" s="175"/>
      <c r="HN77" s="191">
        <v>14.34</v>
      </c>
      <c r="HO77" s="191">
        <v>13.94</v>
      </c>
      <c r="HP77" s="175"/>
      <c r="HQ77" s="191">
        <v>8.9600000000000009</v>
      </c>
      <c r="HR77" s="175"/>
      <c r="HS77" s="191">
        <v>9.01</v>
      </c>
      <c r="HT77" s="191">
        <v>12.71</v>
      </c>
      <c r="HU77" s="191">
        <v>6.22</v>
      </c>
      <c r="HV77" s="175"/>
      <c r="HW77" s="191">
        <v>10.08</v>
      </c>
      <c r="HX77" s="191">
        <v>12.25</v>
      </c>
      <c r="HY77" s="175"/>
      <c r="HZ77" s="175"/>
      <c r="IA77" s="191">
        <v>10.01</v>
      </c>
      <c r="IB77" s="191">
        <v>6.14</v>
      </c>
      <c r="IC77" s="175"/>
      <c r="ID77" s="175"/>
      <c r="IE77" s="191">
        <v>1.1000000000000001</v>
      </c>
      <c r="IF77" s="191">
        <v>8.51</v>
      </c>
      <c r="IG77" s="191">
        <v>9.1999999999999993</v>
      </c>
      <c r="IH77" s="175"/>
      <c r="II77" s="191">
        <v>7.13</v>
      </c>
      <c r="IJ77" s="175"/>
      <c r="IK77" s="175"/>
      <c r="IL77" s="191">
        <v>9.1300000000000008</v>
      </c>
      <c r="IM77" s="191">
        <v>5.91</v>
      </c>
      <c r="IN77" s="191">
        <v>10.029999999999999</v>
      </c>
      <c r="IO77" s="175"/>
      <c r="IP77" s="191">
        <v>10.62</v>
      </c>
      <c r="IQ77" s="191">
        <v>8.1300000000000008</v>
      </c>
      <c r="IR77" s="175"/>
      <c r="IS77" s="191">
        <v>11.63</v>
      </c>
      <c r="IT77" s="191">
        <v>10.25</v>
      </c>
      <c r="IU77" s="191">
        <v>4.66</v>
      </c>
      <c r="IV77" s="175"/>
      <c r="IW77" s="191">
        <v>11.32</v>
      </c>
      <c r="IX77" s="175"/>
      <c r="IY77" s="191">
        <v>10.97</v>
      </c>
      <c r="IZ77" s="191">
        <v>9.6</v>
      </c>
      <c r="JA77" s="175"/>
      <c r="JB77" s="191">
        <v>4.22</v>
      </c>
      <c r="JC77" s="191">
        <v>7.79</v>
      </c>
      <c r="JD77" s="175"/>
      <c r="JE77" s="191">
        <v>2.31</v>
      </c>
      <c r="JF77" s="175"/>
      <c r="JG77" s="191">
        <v>1.45</v>
      </c>
      <c r="JH77" s="175"/>
      <c r="JI77" s="191">
        <v>0.98</v>
      </c>
      <c r="JJ77" s="175"/>
      <c r="JK77" s="191">
        <v>4.1399999999999997</v>
      </c>
      <c r="JL77" s="175"/>
      <c r="JM77" s="191">
        <v>6.47</v>
      </c>
      <c r="JN77" s="191">
        <v>7.05</v>
      </c>
      <c r="JO77" s="191">
        <v>4.92</v>
      </c>
      <c r="JP77" s="175"/>
      <c r="JQ77" s="175"/>
      <c r="JR77" s="191">
        <v>1.05</v>
      </c>
      <c r="JS77" s="191">
        <v>14.63</v>
      </c>
      <c r="JT77" s="175"/>
      <c r="JU77" s="191">
        <v>10.93</v>
      </c>
      <c r="JV77" s="175"/>
      <c r="JW77" s="191">
        <v>11.11</v>
      </c>
      <c r="JX77" s="191">
        <v>9.5</v>
      </c>
      <c r="JY77" s="191">
        <v>11.24</v>
      </c>
      <c r="JZ77" s="191">
        <v>4.43</v>
      </c>
      <c r="KA77" s="175"/>
      <c r="KB77" s="191">
        <v>7</v>
      </c>
      <c r="KC77" s="191">
        <v>5.8</v>
      </c>
      <c r="KD77" s="191">
        <v>9.58</v>
      </c>
      <c r="KE77" s="175"/>
      <c r="KF77" s="191">
        <v>8.5500000000000007</v>
      </c>
      <c r="KG77" s="175"/>
      <c r="KH77" s="175"/>
      <c r="KI77" s="191">
        <v>8.65</v>
      </c>
    </row>
    <row r="78" spans="1:296" s="16" customFormat="1" ht="15" customHeight="1" x14ac:dyDescent="0.2">
      <c r="A78" s="268" t="s">
        <v>1246</v>
      </c>
      <c r="B78" s="269" t="s">
        <v>774</v>
      </c>
      <c r="C78" s="281"/>
      <c r="D78" s="291">
        <v>31.1</v>
      </c>
      <c r="E78" s="291">
        <v>-17</v>
      </c>
      <c r="F78" s="292" t="s">
        <v>849</v>
      </c>
      <c r="G78" s="292" t="s">
        <v>836</v>
      </c>
      <c r="H78" s="292" t="s">
        <v>232</v>
      </c>
      <c r="I78" s="292" t="s">
        <v>846</v>
      </c>
      <c r="J78" s="292" t="s">
        <v>852</v>
      </c>
      <c r="K78" s="292" t="s">
        <v>854</v>
      </c>
      <c r="L78" s="292" t="s">
        <v>856</v>
      </c>
      <c r="M78" s="292" t="s">
        <v>61</v>
      </c>
      <c r="N78" s="292" t="s">
        <v>860</v>
      </c>
      <c r="O78" s="292" t="s">
        <v>427</v>
      </c>
      <c r="P78" s="292" t="s">
        <v>863</v>
      </c>
      <c r="Q78" s="292" t="s">
        <v>865</v>
      </c>
      <c r="R78" s="292" t="s">
        <v>867</v>
      </c>
      <c r="S78" s="292" t="s">
        <v>869</v>
      </c>
      <c r="T78" s="292" t="s">
        <v>871</v>
      </c>
      <c r="U78" s="292" t="s">
        <v>872</v>
      </c>
      <c r="V78" s="292" t="s">
        <v>871</v>
      </c>
      <c r="W78" s="292" t="s">
        <v>457</v>
      </c>
      <c r="X78" s="292" t="s">
        <v>559</v>
      </c>
      <c r="Y78" s="292" t="s">
        <v>183</v>
      </c>
      <c r="Z78" s="292" t="s">
        <v>883</v>
      </c>
      <c r="AA78" s="292" t="s">
        <v>885</v>
      </c>
      <c r="AB78" s="292" t="s">
        <v>889</v>
      </c>
      <c r="AC78" s="292" t="s">
        <v>875</v>
      </c>
      <c r="AD78" s="292" t="s">
        <v>856</v>
      </c>
      <c r="AE78" s="292" t="s">
        <v>501</v>
      </c>
      <c r="AF78" s="292" t="s">
        <v>741</v>
      </c>
      <c r="AG78" s="292" t="s">
        <v>900</v>
      </c>
      <c r="AH78" s="292" t="s">
        <v>913</v>
      </c>
      <c r="AI78" s="292" t="s">
        <v>903</v>
      </c>
      <c r="AJ78" s="292" t="s">
        <v>766</v>
      </c>
      <c r="AK78" s="292" t="s">
        <v>642</v>
      </c>
      <c r="AL78" s="292" t="s">
        <v>923</v>
      </c>
      <c r="AM78" s="292" t="s">
        <v>926</v>
      </c>
      <c r="AN78" s="292" t="s">
        <v>61</v>
      </c>
      <c r="AO78" s="292" t="s">
        <v>929</v>
      </c>
      <c r="AP78" s="292" t="s">
        <v>931</v>
      </c>
      <c r="AQ78" s="292" t="s">
        <v>934</v>
      </c>
      <c r="AR78" s="292" t="s">
        <v>926</v>
      </c>
      <c r="AS78" s="292" t="s">
        <v>915</v>
      </c>
      <c r="AT78" s="292" t="s">
        <v>940</v>
      </c>
      <c r="AU78" s="292" t="s">
        <v>943</v>
      </c>
      <c r="AV78" s="292" t="s">
        <v>61</v>
      </c>
      <c r="AW78" s="292" t="s">
        <v>946</v>
      </c>
      <c r="AX78" s="292" t="s">
        <v>948</v>
      </c>
      <c r="AY78" s="292" t="s">
        <v>950</v>
      </c>
      <c r="AZ78" s="292" t="s">
        <v>952</v>
      </c>
      <c r="BA78" s="292" t="s">
        <v>954</v>
      </c>
      <c r="BB78" s="292" t="s">
        <v>916</v>
      </c>
      <c r="BC78" s="292" t="s">
        <v>957</v>
      </c>
      <c r="BD78" s="292" t="s">
        <v>959</v>
      </c>
      <c r="BE78" s="292" t="s">
        <v>961</v>
      </c>
      <c r="BF78" s="292" t="s">
        <v>963</v>
      </c>
      <c r="BG78" s="292" t="s">
        <v>370</v>
      </c>
      <c r="BH78" s="292" t="s">
        <v>969</v>
      </c>
      <c r="BI78" s="292" t="s">
        <v>971</v>
      </c>
      <c r="BJ78" s="292" t="s">
        <v>183</v>
      </c>
      <c r="BK78" s="292" t="s">
        <v>974</v>
      </c>
      <c r="BL78" s="292" t="s">
        <v>976</v>
      </c>
      <c r="BM78" s="292" t="s">
        <v>873</v>
      </c>
      <c r="BN78" s="292" t="s">
        <v>183</v>
      </c>
      <c r="BO78" s="292" t="s">
        <v>876</v>
      </c>
      <c r="BP78" s="292" t="s">
        <v>670</v>
      </c>
      <c r="BQ78" s="292" t="s">
        <v>626</v>
      </c>
      <c r="BR78" s="292" t="s">
        <v>609</v>
      </c>
      <c r="BS78" s="292" t="s">
        <v>987</v>
      </c>
      <c r="BT78" s="292" t="s">
        <v>914</v>
      </c>
      <c r="BU78" s="292" t="s">
        <v>61</v>
      </c>
      <c r="BV78" s="292" t="s">
        <v>991</v>
      </c>
      <c r="BW78" s="292" t="s">
        <v>993</v>
      </c>
      <c r="BX78" s="292" t="s">
        <v>177</v>
      </c>
      <c r="BY78" s="292" t="s">
        <v>161</v>
      </c>
      <c r="BZ78" s="292" t="s">
        <v>997</v>
      </c>
      <c r="CA78" s="292" t="s">
        <v>377</v>
      </c>
      <c r="CB78" s="292" t="s">
        <v>918</v>
      </c>
      <c r="CC78" s="292" t="s">
        <v>919</v>
      </c>
      <c r="CD78" s="292" t="s">
        <v>863</v>
      </c>
      <c r="CE78" s="292" t="s">
        <v>1008</v>
      </c>
      <c r="CF78" s="292" t="s">
        <v>1010</v>
      </c>
      <c r="CG78" s="292" t="s">
        <v>1013</v>
      </c>
      <c r="CH78" s="292" t="s">
        <v>874</v>
      </c>
      <c r="CI78" s="292" t="s">
        <v>1016</v>
      </c>
      <c r="CJ78" s="292" t="s">
        <v>1020</v>
      </c>
      <c r="CK78" s="292" t="s">
        <v>1022</v>
      </c>
      <c r="CL78" s="292" t="s">
        <v>1026</v>
      </c>
      <c r="CM78" s="281" t="s">
        <v>37</v>
      </c>
      <c r="CN78" s="191">
        <v>41.6</v>
      </c>
      <c r="CO78" s="191">
        <v>67.3</v>
      </c>
      <c r="CP78" s="191">
        <v>38.299999999999997</v>
      </c>
      <c r="CQ78" s="191">
        <v>88.5</v>
      </c>
      <c r="CR78" s="191">
        <v>52</v>
      </c>
      <c r="CS78" s="191">
        <v>-6.3</v>
      </c>
      <c r="CT78" s="191">
        <v>-134.30000000000001</v>
      </c>
      <c r="CU78" s="191">
        <v>-143.19999999999999</v>
      </c>
      <c r="CV78" s="191">
        <v>-14.6</v>
      </c>
      <c r="CW78" s="191">
        <v>-5.7</v>
      </c>
      <c r="CX78" s="192" t="s">
        <v>1207</v>
      </c>
      <c r="CY78" s="192" t="s">
        <v>1207</v>
      </c>
      <c r="CZ78" s="192" t="s">
        <v>1207</v>
      </c>
      <c r="DA78" s="192" t="s">
        <v>1207</v>
      </c>
      <c r="DB78" s="192" t="s">
        <v>1207</v>
      </c>
      <c r="DC78" s="192" t="s">
        <v>1207</v>
      </c>
      <c r="DD78" s="191">
        <v>188.6</v>
      </c>
      <c r="DE78" s="191">
        <v>47.8</v>
      </c>
      <c r="DF78" s="191">
        <v>288.5</v>
      </c>
      <c r="DG78" s="191">
        <v>444.8</v>
      </c>
      <c r="DH78" s="191">
        <v>100.2</v>
      </c>
      <c r="DI78" s="191">
        <v>196.9</v>
      </c>
      <c r="DJ78" s="191">
        <v>228.7</v>
      </c>
      <c r="DK78" s="175"/>
      <c r="DL78" s="191">
        <v>139.69999999999999</v>
      </c>
      <c r="DM78" s="191">
        <v>39.1</v>
      </c>
      <c r="DN78" s="191">
        <v>384.2</v>
      </c>
      <c r="DO78" s="191">
        <v>207.2</v>
      </c>
      <c r="DP78" s="191">
        <v>382.2</v>
      </c>
      <c r="DQ78" s="191">
        <v>205.5</v>
      </c>
      <c r="DR78" s="191">
        <v>196.4</v>
      </c>
      <c r="DS78" s="191">
        <v>279.5</v>
      </c>
      <c r="DT78" s="175"/>
      <c r="DU78" s="191">
        <v>142.1</v>
      </c>
      <c r="DV78" s="191">
        <v>125</v>
      </c>
      <c r="DW78" s="175"/>
      <c r="DX78" s="191">
        <v>67.099999999999994</v>
      </c>
      <c r="DY78" s="191">
        <v>247.4</v>
      </c>
      <c r="DZ78" s="191">
        <v>7.5</v>
      </c>
      <c r="EA78" s="191">
        <v>329.3</v>
      </c>
      <c r="EB78" s="191">
        <v>444.7</v>
      </c>
      <c r="EC78" s="175"/>
      <c r="ED78" s="191">
        <v>338.2</v>
      </c>
      <c r="EE78" s="191">
        <v>320.10000000000002</v>
      </c>
      <c r="EF78" s="175"/>
      <c r="EG78" s="191">
        <v>230.6</v>
      </c>
      <c r="EH78" s="175"/>
      <c r="EI78" s="191">
        <v>268.2</v>
      </c>
      <c r="EJ78" s="175"/>
      <c r="EK78" s="175"/>
      <c r="EL78" s="191">
        <v>277</v>
      </c>
      <c r="EM78" s="191">
        <v>303.8</v>
      </c>
      <c r="EN78" s="175"/>
      <c r="EO78" s="191">
        <v>-35.9</v>
      </c>
      <c r="EP78" s="191">
        <v>272.3</v>
      </c>
      <c r="EQ78" s="191">
        <v>185.8</v>
      </c>
      <c r="ER78" s="191">
        <v>-113.7</v>
      </c>
      <c r="ES78" s="175"/>
      <c r="ET78" s="191">
        <v>-17.3</v>
      </c>
      <c r="EU78" s="191">
        <v>34.299999999999997</v>
      </c>
      <c r="EV78" s="191">
        <v>37.299999999999997</v>
      </c>
      <c r="EW78" s="191">
        <v>92.1</v>
      </c>
      <c r="EX78" s="191">
        <v>230.4</v>
      </c>
      <c r="EY78" s="191">
        <v>4.2</v>
      </c>
      <c r="EZ78" s="191">
        <v>-17.5</v>
      </c>
      <c r="FA78" s="191">
        <v>88.3</v>
      </c>
      <c r="FB78" s="191">
        <v>58.5</v>
      </c>
      <c r="FC78" s="191">
        <v>238.4</v>
      </c>
      <c r="FD78" s="191">
        <v>350.3</v>
      </c>
      <c r="FE78" s="191">
        <v>322.7</v>
      </c>
      <c r="FF78" s="175"/>
      <c r="FG78" s="191">
        <v>323.5</v>
      </c>
      <c r="FH78" s="191">
        <v>-36.200000000000003</v>
      </c>
      <c r="FI78" s="191">
        <v>38.9</v>
      </c>
      <c r="FJ78" s="191">
        <v>464.6</v>
      </c>
      <c r="FK78" s="191">
        <v>-10.9</v>
      </c>
      <c r="FL78" s="191">
        <v>-75.5</v>
      </c>
      <c r="FM78" s="191">
        <v>23.8</v>
      </c>
      <c r="FN78" s="175"/>
      <c r="FO78" s="191">
        <v>353.9</v>
      </c>
      <c r="FP78" s="175"/>
      <c r="FQ78" s="191">
        <v>188.3</v>
      </c>
      <c r="FR78" s="191">
        <v>320.60000000000002</v>
      </c>
      <c r="FS78" s="191">
        <v>233.8</v>
      </c>
      <c r="FT78" s="175"/>
      <c r="FU78" s="191">
        <v>27.1</v>
      </c>
      <c r="FV78" s="175"/>
      <c r="FW78" s="175"/>
      <c r="FX78" s="191">
        <v>-18.399999999999999</v>
      </c>
      <c r="FY78" s="191">
        <v>-22.6</v>
      </c>
      <c r="FZ78" s="175"/>
      <c r="GA78" s="191">
        <v>-35.700000000000003</v>
      </c>
      <c r="GB78" s="191">
        <v>142</v>
      </c>
      <c r="GC78" s="191">
        <v>341</v>
      </c>
      <c r="GD78" s="175"/>
      <c r="GE78" s="191">
        <v>-8.6999999999999993</v>
      </c>
      <c r="GF78" s="175"/>
      <c r="GG78" s="191">
        <v>29</v>
      </c>
      <c r="GH78" s="191">
        <v>227.3</v>
      </c>
      <c r="GI78" s="191">
        <v>202</v>
      </c>
      <c r="GJ78" s="175"/>
      <c r="GK78" s="191">
        <v>219.6</v>
      </c>
      <c r="GL78" s="191">
        <v>233.7</v>
      </c>
      <c r="GM78" s="191">
        <v>23.6</v>
      </c>
      <c r="GN78" s="175"/>
      <c r="GO78" s="191">
        <v>22.1</v>
      </c>
      <c r="GP78" s="191">
        <v>185.6</v>
      </c>
      <c r="GQ78" s="175"/>
      <c r="GR78" s="191">
        <v>152.19999999999999</v>
      </c>
      <c r="GS78" s="175"/>
      <c r="GT78" s="191">
        <v>176.1</v>
      </c>
      <c r="GU78" s="175"/>
      <c r="GV78" s="175"/>
      <c r="GW78" s="191">
        <v>162.80000000000001</v>
      </c>
      <c r="GX78" s="191">
        <v>210.5</v>
      </c>
      <c r="GY78" s="191">
        <v>501.1</v>
      </c>
      <c r="GZ78" s="191">
        <v>191.3</v>
      </c>
      <c r="HA78" s="175"/>
      <c r="HB78" s="191">
        <v>177.5</v>
      </c>
      <c r="HC78" s="175"/>
      <c r="HD78" s="191">
        <v>305.3</v>
      </c>
      <c r="HE78" s="175"/>
      <c r="HF78" s="191">
        <v>116.1</v>
      </c>
      <c r="HG78" s="175"/>
      <c r="HH78" s="191">
        <v>50</v>
      </c>
      <c r="HI78" s="191">
        <v>63.5</v>
      </c>
      <c r="HJ78" s="191">
        <v>412.6</v>
      </c>
      <c r="HK78" s="175"/>
      <c r="HL78" s="191">
        <v>274.8</v>
      </c>
      <c r="HM78" s="175"/>
      <c r="HN78" s="191">
        <v>115.9</v>
      </c>
      <c r="HO78" s="191">
        <v>120.6</v>
      </c>
      <c r="HP78" s="175"/>
      <c r="HQ78" s="191">
        <v>131</v>
      </c>
      <c r="HR78" s="175"/>
      <c r="HS78" s="191">
        <v>113.2</v>
      </c>
      <c r="HT78" s="191">
        <v>250.8</v>
      </c>
      <c r="HU78" s="191">
        <v>246.7</v>
      </c>
      <c r="HV78" s="175"/>
      <c r="HW78" s="191">
        <v>248.2</v>
      </c>
      <c r="HX78" s="191">
        <v>133.6</v>
      </c>
      <c r="HY78" s="175"/>
      <c r="HZ78" s="175"/>
      <c r="IA78" s="191">
        <v>37.200000000000003</v>
      </c>
      <c r="IB78" s="191">
        <v>10.6</v>
      </c>
      <c r="IC78" s="175"/>
      <c r="ID78" s="175"/>
      <c r="IE78" s="191">
        <v>399.7</v>
      </c>
      <c r="IF78" s="191">
        <v>278.10000000000002</v>
      </c>
      <c r="IG78" s="191">
        <v>369.1</v>
      </c>
      <c r="IH78" s="175"/>
      <c r="II78" s="191">
        <v>258.3</v>
      </c>
      <c r="IJ78" s="175"/>
      <c r="IK78" s="175"/>
      <c r="IL78" s="191">
        <v>88</v>
      </c>
      <c r="IM78" s="191">
        <v>83.9</v>
      </c>
      <c r="IN78" s="191">
        <v>181.9</v>
      </c>
      <c r="IO78" s="175"/>
      <c r="IP78" s="191">
        <v>186.6</v>
      </c>
      <c r="IQ78" s="191">
        <v>71.099999999999994</v>
      </c>
      <c r="IR78" s="175"/>
      <c r="IS78" s="191">
        <v>128.9</v>
      </c>
      <c r="IT78" s="191">
        <v>73.400000000000006</v>
      </c>
      <c r="IU78" s="191">
        <v>188.8</v>
      </c>
      <c r="IV78" s="175"/>
      <c r="IW78" s="191">
        <v>66.3</v>
      </c>
      <c r="IX78" s="175"/>
      <c r="IY78" s="191">
        <v>64</v>
      </c>
      <c r="IZ78" s="191">
        <v>236</v>
      </c>
      <c r="JA78" s="175"/>
      <c r="JB78" s="191">
        <v>144.1</v>
      </c>
      <c r="JC78" s="191">
        <v>335.3</v>
      </c>
      <c r="JD78" s="175"/>
      <c r="JE78" s="191">
        <v>107.3</v>
      </c>
      <c r="JF78" s="175"/>
      <c r="JG78" s="191">
        <v>88.5</v>
      </c>
      <c r="JH78" s="175"/>
      <c r="JI78" s="191">
        <v>249.6</v>
      </c>
      <c r="JJ78" s="175"/>
      <c r="JK78" s="191">
        <v>191.1</v>
      </c>
      <c r="JL78" s="175"/>
      <c r="JM78" s="191">
        <v>137.69999999999999</v>
      </c>
      <c r="JN78" s="191">
        <v>553.5</v>
      </c>
      <c r="JO78" s="191">
        <v>402.3</v>
      </c>
      <c r="JP78" s="175"/>
      <c r="JQ78" s="175"/>
      <c r="JR78" s="191">
        <v>105</v>
      </c>
      <c r="JS78" s="191">
        <v>412.3</v>
      </c>
      <c r="JT78" s="175"/>
      <c r="JU78" s="191">
        <v>143.69999999999999</v>
      </c>
      <c r="JV78" s="175"/>
      <c r="JW78" s="191">
        <v>172.9</v>
      </c>
      <c r="JX78" s="191">
        <v>103.1</v>
      </c>
      <c r="JY78" s="191">
        <v>112.8</v>
      </c>
      <c r="JZ78" s="191">
        <v>166</v>
      </c>
      <c r="KA78" s="175"/>
      <c r="KB78" s="191">
        <v>491.7</v>
      </c>
      <c r="KC78" s="191">
        <v>384.2</v>
      </c>
      <c r="KD78" s="191">
        <v>129.30000000000001</v>
      </c>
      <c r="KE78" s="175"/>
      <c r="KF78" s="191">
        <v>86.4</v>
      </c>
      <c r="KG78" s="175"/>
      <c r="KH78" s="175"/>
      <c r="KI78" s="191">
        <v>-59.7</v>
      </c>
    </row>
    <row r="79" spans="1:296" s="16" customFormat="1" ht="15" customHeight="1" x14ac:dyDescent="0.2">
      <c r="A79" s="268" t="s">
        <v>38</v>
      </c>
      <c r="B79" s="269" t="str">
        <f>VLOOKUP(A79,Units!$B$2:$C$230,2,FALSE)</f>
        <v>Ph</v>
      </c>
      <c r="C79" s="281"/>
      <c r="D79" s="292" t="s">
        <v>823</v>
      </c>
      <c r="E79" s="292" t="s">
        <v>830</v>
      </c>
      <c r="F79" s="292" t="s">
        <v>141</v>
      </c>
      <c r="G79" s="292" t="s">
        <v>89</v>
      </c>
      <c r="H79" s="291">
        <v>0.04</v>
      </c>
      <c r="I79" s="292" t="s">
        <v>89</v>
      </c>
      <c r="J79" s="292" t="s">
        <v>89</v>
      </c>
      <c r="K79" s="292" t="s">
        <v>89</v>
      </c>
      <c r="L79" s="292" t="s">
        <v>89</v>
      </c>
      <c r="M79" s="292" t="s">
        <v>61</v>
      </c>
      <c r="N79" s="291">
        <v>0.04</v>
      </c>
      <c r="O79" s="292" t="s">
        <v>89</v>
      </c>
      <c r="P79" s="291">
        <v>4.1000000000000003E-3</v>
      </c>
      <c r="Q79" s="291">
        <v>0.02</v>
      </c>
      <c r="R79" s="292" t="s">
        <v>89</v>
      </c>
      <c r="S79" s="292" t="s">
        <v>89</v>
      </c>
      <c r="T79" s="292" t="s">
        <v>89</v>
      </c>
      <c r="U79" s="291">
        <v>0.03</v>
      </c>
      <c r="V79" s="292" t="s">
        <v>133</v>
      </c>
      <c r="W79" s="292" t="s">
        <v>89</v>
      </c>
      <c r="X79" s="291">
        <v>0.04</v>
      </c>
      <c r="Y79" s="291">
        <v>0.01</v>
      </c>
      <c r="Z79" s="292" t="s">
        <v>89</v>
      </c>
      <c r="AA79" s="292" t="s">
        <v>89</v>
      </c>
      <c r="AB79" s="291">
        <v>0.09</v>
      </c>
      <c r="AC79" s="291">
        <v>0.08</v>
      </c>
      <c r="AD79" s="292" t="s">
        <v>89</v>
      </c>
      <c r="AE79" s="291">
        <v>0.02</v>
      </c>
      <c r="AF79" s="292" t="s">
        <v>89</v>
      </c>
      <c r="AG79" s="292" t="s">
        <v>89</v>
      </c>
      <c r="AH79" s="292" t="s">
        <v>89</v>
      </c>
      <c r="AI79" s="291">
        <v>0.12</v>
      </c>
      <c r="AJ79" s="292" t="s">
        <v>141</v>
      </c>
      <c r="AK79" s="292" t="s">
        <v>89</v>
      </c>
      <c r="AL79" s="292" t="s">
        <v>89</v>
      </c>
      <c r="AM79" s="291">
        <v>0.11</v>
      </c>
      <c r="AN79" s="292" t="s">
        <v>61</v>
      </c>
      <c r="AO79" s="292" t="s">
        <v>89</v>
      </c>
      <c r="AP79" s="292" t="s">
        <v>89</v>
      </c>
      <c r="AQ79" s="291">
        <v>0.06</v>
      </c>
      <c r="AR79" s="291">
        <v>0.16</v>
      </c>
      <c r="AS79" s="291">
        <v>0.02</v>
      </c>
      <c r="AT79" s="292" t="s">
        <v>89</v>
      </c>
      <c r="AU79" s="291">
        <v>7.0000000000000007E-2</v>
      </c>
      <c r="AV79" s="292" t="s">
        <v>61</v>
      </c>
      <c r="AW79" s="291">
        <v>0.08</v>
      </c>
      <c r="AX79" s="291">
        <v>2.41</v>
      </c>
      <c r="AY79" s="292" t="s">
        <v>89</v>
      </c>
      <c r="AZ79" s="291">
        <v>1.2</v>
      </c>
      <c r="BA79" s="292" t="s">
        <v>89</v>
      </c>
      <c r="BB79" s="292" t="s">
        <v>89</v>
      </c>
      <c r="BC79" s="291">
        <v>0.14000000000000001</v>
      </c>
      <c r="BD79" s="292" t="s">
        <v>89</v>
      </c>
      <c r="BE79" s="291">
        <v>7.0000000000000007E-2</v>
      </c>
      <c r="BF79" s="291">
        <v>0.09</v>
      </c>
      <c r="BG79" s="292" t="s">
        <v>89</v>
      </c>
      <c r="BH79" s="292" t="s">
        <v>89</v>
      </c>
      <c r="BI79" s="291">
        <v>0.19</v>
      </c>
      <c r="BJ79" s="292" t="s">
        <v>89</v>
      </c>
      <c r="BK79" s="292" t="s">
        <v>89</v>
      </c>
      <c r="BL79" s="291">
        <v>0.19</v>
      </c>
      <c r="BM79" s="291">
        <v>0.51</v>
      </c>
      <c r="BN79" s="291">
        <v>0.22</v>
      </c>
      <c r="BO79" s="291">
        <v>0.13</v>
      </c>
      <c r="BP79" s="291">
        <v>0.02</v>
      </c>
      <c r="BQ79" s="292" t="s">
        <v>89</v>
      </c>
      <c r="BR79" s="291">
        <v>0.26</v>
      </c>
      <c r="BS79" s="292" t="s">
        <v>89</v>
      </c>
      <c r="BT79" s="292" t="s">
        <v>89</v>
      </c>
      <c r="BU79" s="292" t="s">
        <v>61</v>
      </c>
      <c r="BV79" s="291">
        <v>0.03</v>
      </c>
      <c r="BW79" s="292" t="s">
        <v>89</v>
      </c>
      <c r="BX79" s="292" t="s">
        <v>89</v>
      </c>
      <c r="BY79" s="292" t="s">
        <v>89</v>
      </c>
      <c r="BZ79" s="292" t="s">
        <v>89</v>
      </c>
      <c r="CA79" s="292" t="s">
        <v>89</v>
      </c>
      <c r="CB79" s="292" t="s">
        <v>89</v>
      </c>
      <c r="CC79" s="292" t="s">
        <v>133</v>
      </c>
      <c r="CD79" s="292" t="s">
        <v>133</v>
      </c>
      <c r="CE79" s="292" t="s">
        <v>89</v>
      </c>
      <c r="CF79" s="291">
        <v>0.02</v>
      </c>
      <c r="CG79" s="292" t="s">
        <v>89</v>
      </c>
      <c r="CH79" s="292" t="s">
        <v>89</v>
      </c>
      <c r="CI79" s="291">
        <v>0.08</v>
      </c>
      <c r="CJ79" s="292" t="s">
        <v>89</v>
      </c>
      <c r="CK79" s="292" t="s">
        <v>89</v>
      </c>
      <c r="CL79" s="292" t="s">
        <v>89</v>
      </c>
      <c r="CM79" s="281" t="s">
        <v>1244</v>
      </c>
      <c r="CN79" s="191">
        <v>6.82</v>
      </c>
      <c r="CO79" s="192" t="s">
        <v>1207</v>
      </c>
      <c r="CP79" s="191">
        <v>6.31</v>
      </c>
      <c r="CQ79" s="192" t="s">
        <v>1207</v>
      </c>
      <c r="CR79" s="191">
        <v>7.15</v>
      </c>
      <c r="CS79" s="192" t="s">
        <v>1207</v>
      </c>
      <c r="CT79" s="191">
        <v>7.66</v>
      </c>
      <c r="CU79" s="192" t="s">
        <v>1207</v>
      </c>
      <c r="CV79" s="191">
        <v>6.71</v>
      </c>
      <c r="CW79" s="192" t="s">
        <v>1207</v>
      </c>
      <c r="CX79" s="192" t="s">
        <v>1207</v>
      </c>
      <c r="CY79" s="175"/>
      <c r="CZ79" s="192" t="s">
        <v>1207</v>
      </c>
      <c r="DA79" s="175"/>
      <c r="DB79" s="192" t="s">
        <v>1207</v>
      </c>
      <c r="DC79" s="192" t="s">
        <v>1207</v>
      </c>
      <c r="DD79" s="191">
        <v>4.53</v>
      </c>
      <c r="DE79" s="192" t="s">
        <v>1207</v>
      </c>
      <c r="DF79" s="192" t="s">
        <v>1207</v>
      </c>
      <c r="DG79" s="192" t="s">
        <v>1207</v>
      </c>
      <c r="DH79" s="192" t="s">
        <v>1207</v>
      </c>
      <c r="DI79" s="192" t="s">
        <v>1207</v>
      </c>
      <c r="DJ79" s="192" t="s">
        <v>1207</v>
      </c>
      <c r="DK79" s="192" t="s">
        <v>1207</v>
      </c>
      <c r="DL79" s="192" t="s">
        <v>1207</v>
      </c>
      <c r="DM79" s="192" t="s">
        <v>1207</v>
      </c>
      <c r="DN79" s="192" t="s">
        <v>1207</v>
      </c>
      <c r="DO79" s="192" t="s">
        <v>1207</v>
      </c>
      <c r="DP79" s="192" t="s">
        <v>1207</v>
      </c>
      <c r="DQ79" s="192" t="s">
        <v>1207</v>
      </c>
      <c r="DR79" s="192" t="s">
        <v>1207</v>
      </c>
      <c r="DS79" s="192" t="s">
        <v>1207</v>
      </c>
      <c r="DT79" s="192" t="s">
        <v>1207</v>
      </c>
      <c r="DU79" s="192" t="s">
        <v>1207</v>
      </c>
      <c r="DV79" s="192" t="s">
        <v>1207</v>
      </c>
      <c r="DW79" s="192" t="s">
        <v>1207</v>
      </c>
      <c r="DX79" s="192" t="s">
        <v>1207</v>
      </c>
      <c r="DY79" s="192" t="s">
        <v>1207</v>
      </c>
      <c r="DZ79" s="192" t="s">
        <v>1207</v>
      </c>
      <c r="EA79" s="192" t="s">
        <v>1207</v>
      </c>
      <c r="EB79" s="192" t="s">
        <v>1207</v>
      </c>
      <c r="EC79" s="192" t="s">
        <v>1207</v>
      </c>
      <c r="ED79" s="192" t="s">
        <v>1207</v>
      </c>
      <c r="EE79" s="192" t="s">
        <v>1207</v>
      </c>
      <c r="EF79" s="192" t="s">
        <v>1207</v>
      </c>
      <c r="EG79" s="192" t="s">
        <v>1207</v>
      </c>
      <c r="EH79" s="192" t="s">
        <v>1207</v>
      </c>
      <c r="EI79" s="192" t="s">
        <v>1207</v>
      </c>
      <c r="EJ79" s="192" t="s">
        <v>1207</v>
      </c>
      <c r="EK79" s="192" t="s">
        <v>1207</v>
      </c>
      <c r="EL79" s="192" t="s">
        <v>1207</v>
      </c>
      <c r="EM79" s="192" t="s">
        <v>1207</v>
      </c>
      <c r="EN79" s="192" t="s">
        <v>1207</v>
      </c>
      <c r="EO79" s="192" t="s">
        <v>1207</v>
      </c>
      <c r="EP79" s="192" t="s">
        <v>1207</v>
      </c>
      <c r="EQ79" s="192" t="s">
        <v>1207</v>
      </c>
      <c r="ER79" s="192" t="s">
        <v>1207</v>
      </c>
      <c r="ES79" s="192" t="s">
        <v>1207</v>
      </c>
      <c r="ET79" s="192" t="s">
        <v>1207</v>
      </c>
      <c r="EU79" s="192" t="s">
        <v>1207</v>
      </c>
      <c r="EV79" s="192" t="s">
        <v>1207</v>
      </c>
      <c r="EW79" s="192" t="s">
        <v>1207</v>
      </c>
      <c r="EX79" s="192" t="s">
        <v>1207</v>
      </c>
      <c r="EY79" s="192" t="s">
        <v>1207</v>
      </c>
      <c r="EZ79" s="192" t="s">
        <v>1207</v>
      </c>
      <c r="FA79" s="192" t="s">
        <v>1207</v>
      </c>
      <c r="FB79" s="192" t="s">
        <v>1207</v>
      </c>
      <c r="FC79" s="192" t="s">
        <v>1207</v>
      </c>
      <c r="FD79" s="192" t="s">
        <v>1207</v>
      </c>
      <c r="FE79" s="192" t="s">
        <v>1207</v>
      </c>
      <c r="FF79" s="192" t="s">
        <v>1207</v>
      </c>
      <c r="FG79" s="192" t="s">
        <v>1207</v>
      </c>
      <c r="FH79" s="192" t="s">
        <v>1207</v>
      </c>
      <c r="FI79" s="192" t="s">
        <v>1207</v>
      </c>
      <c r="FJ79" s="192" t="s">
        <v>1207</v>
      </c>
      <c r="FK79" s="192" t="s">
        <v>1207</v>
      </c>
      <c r="FL79" s="192" t="s">
        <v>1207</v>
      </c>
      <c r="FM79" s="192" t="s">
        <v>1207</v>
      </c>
      <c r="FN79" s="192" t="s">
        <v>1207</v>
      </c>
      <c r="FO79" s="192" t="s">
        <v>1207</v>
      </c>
      <c r="FP79" s="192" t="s">
        <v>1207</v>
      </c>
      <c r="FQ79" s="192" t="s">
        <v>1207</v>
      </c>
      <c r="FR79" s="192" t="s">
        <v>1207</v>
      </c>
      <c r="FS79" s="192" t="s">
        <v>1207</v>
      </c>
      <c r="FT79" s="192" t="s">
        <v>1207</v>
      </c>
      <c r="FU79" s="192" t="s">
        <v>1207</v>
      </c>
      <c r="FV79" s="175"/>
      <c r="FW79" s="192" t="s">
        <v>1207</v>
      </c>
      <c r="FX79" s="192" t="s">
        <v>1207</v>
      </c>
      <c r="FY79" s="192" t="s">
        <v>1207</v>
      </c>
      <c r="FZ79" s="192" t="s">
        <v>1207</v>
      </c>
      <c r="GA79" s="192" t="s">
        <v>1207</v>
      </c>
      <c r="GB79" s="192" t="s">
        <v>1207</v>
      </c>
      <c r="GC79" s="192" t="s">
        <v>1207</v>
      </c>
      <c r="GD79" s="192" t="s">
        <v>1207</v>
      </c>
      <c r="GE79" s="192" t="s">
        <v>1207</v>
      </c>
      <c r="GF79" s="192" t="s">
        <v>1207</v>
      </c>
      <c r="GG79" s="192" t="s">
        <v>1207</v>
      </c>
      <c r="GH79" s="192" t="s">
        <v>1207</v>
      </c>
      <c r="GI79" s="192" t="s">
        <v>1207</v>
      </c>
      <c r="GJ79" s="192" t="s">
        <v>1207</v>
      </c>
      <c r="GK79" s="192" t="s">
        <v>1207</v>
      </c>
      <c r="GL79" s="192" t="s">
        <v>1207</v>
      </c>
      <c r="GM79" s="192" t="s">
        <v>1207</v>
      </c>
      <c r="GN79" s="192" t="s">
        <v>1207</v>
      </c>
      <c r="GO79" s="192" t="s">
        <v>1207</v>
      </c>
      <c r="GP79" s="192" t="s">
        <v>1207</v>
      </c>
      <c r="GQ79" s="192" t="s">
        <v>1207</v>
      </c>
      <c r="GR79" s="192" t="s">
        <v>1207</v>
      </c>
      <c r="GS79" s="192" t="s">
        <v>1207</v>
      </c>
      <c r="GT79" s="192" t="s">
        <v>1207</v>
      </c>
      <c r="GU79" s="192" t="s">
        <v>1207</v>
      </c>
      <c r="GV79" s="192" t="s">
        <v>1207</v>
      </c>
      <c r="GW79" s="192" t="s">
        <v>1207</v>
      </c>
      <c r="GX79" s="192" t="s">
        <v>1207</v>
      </c>
      <c r="GY79" s="192" t="s">
        <v>1207</v>
      </c>
      <c r="GZ79" s="192" t="s">
        <v>1207</v>
      </c>
      <c r="HA79" s="192" t="s">
        <v>1207</v>
      </c>
      <c r="HB79" s="192" t="s">
        <v>1207</v>
      </c>
      <c r="HC79" s="192" t="s">
        <v>1207</v>
      </c>
      <c r="HD79" s="192" t="s">
        <v>1207</v>
      </c>
      <c r="HE79" s="192" t="s">
        <v>1207</v>
      </c>
      <c r="HF79" s="192" t="s">
        <v>1207</v>
      </c>
      <c r="HG79" s="192" t="s">
        <v>1207</v>
      </c>
      <c r="HH79" s="192" t="s">
        <v>1207</v>
      </c>
      <c r="HI79" s="192" t="s">
        <v>1207</v>
      </c>
      <c r="HJ79" s="192" t="s">
        <v>1207</v>
      </c>
      <c r="HK79" s="192" t="s">
        <v>1207</v>
      </c>
      <c r="HL79" s="192" t="s">
        <v>1207</v>
      </c>
      <c r="HM79" s="192" t="s">
        <v>1207</v>
      </c>
      <c r="HN79" s="192" t="s">
        <v>1207</v>
      </c>
      <c r="HO79" s="192" t="s">
        <v>1207</v>
      </c>
      <c r="HP79" s="192" t="s">
        <v>1207</v>
      </c>
      <c r="HQ79" s="192" t="s">
        <v>1207</v>
      </c>
      <c r="HR79" s="192" t="s">
        <v>1207</v>
      </c>
      <c r="HS79" s="192" t="s">
        <v>1207</v>
      </c>
      <c r="HT79" s="192" t="s">
        <v>1207</v>
      </c>
      <c r="HU79" s="192" t="s">
        <v>1207</v>
      </c>
      <c r="HV79" s="192" t="s">
        <v>1207</v>
      </c>
      <c r="HW79" s="192" t="s">
        <v>1207</v>
      </c>
      <c r="HX79" s="192" t="s">
        <v>1207</v>
      </c>
      <c r="HY79" s="192" t="s">
        <v>1207</v>
      </c>
      <c r="HZ79" s="192" t="s">
        <v>1207</v>
      </c>
      <c r="IA79" s="192" t="s">
        <v>1207</v>
      </c>
      <c r="IB79" s="192" t="s">
        <v>1207</v>
      </c>
      <c r="IC79" s="192" t="s">
        <v>1207</v>
      </c>
      <c r="ID79" s="192" t="s">
        <v>1207</v>
      </c>
      <c r="IE79" s="192" t="s">
        <v>1207</v>
      </c>
      <c r="IF79" s="192" t="s">
        <v>1207</v>
      </c>
      <c r="IG79" s="192" t="s">
        <v>1207</v>
      </c>
      <c r="IH79" s="175"/>
      <c r="II79" s="192" t="s">
        <v>1207</v>
      </c>
      <c r="IJ79" s="192" t="s">
        <v>1207</v>
      </c>
      <c r="IK79" s="192" t="s">
        <v>1207</v>
      </c>
      <c r="IL79" s="192" t="s">
        <v>1207</v>
      </c>
      <c r="IM79" s="192" t="s">
        <v>1207</v>
      </c>
      <c r="IN79" s="192" t="s">
        <v>1207</v>
      </c>
      <c r="IO79" s="192" t="s">
        <v>1207</v>
      </c>
      <c r="IP79" s="192" t="s">
        <v>1207</v>
      </c>
      <c r="IQ79" s="192" t="s">
        <v>1207</v>
      </c>
      <c r="IR79" s="175"/>
      <c r="IS79" s="192" t="s">
        <v>1207</v>
      </c>
      <c r="IT79" s="192" t="s">
        <v>1207</v>
      </c>
      <c r="IU79" s="192" t="s">
        <v>1207</v>
      </c>
      <c r="IV79" s="192" t="s">
        <v>1207</v>
      </c>
      <c r="IW79" s="192" t="s">
        <v>1207</v>
      </c>
      <c r="IX79" s="192" t="s">
        <v>1207</v>
      </c>
      <c r="IY79" s="192" t="s">
        <v>1207</v>
      </c>
      <c r="IZ79" s="192" t="s">
        <v>1207</v>
      </c>
      <c r="JA79" s="192" t="s">
        <v>1207</v>
      </c>
      <c r="JB79" s="192" t="s">
        <v>1207</v>
      </c>
      <c r="JC79" s="192" t="s">
        <v>1207</v>
      </c>
      <c r="JD79" s="192" t="s">
        <v>1207</v>
      </c>
      <c r="JE79" s="192" t="s">
        <v>1207</v>
      </c>
      <c r="JF79" s="192" t="s">
        <v>1207</v>
      </c>
      <c r="JG79" s="192" t="s">
        <v>1207</v>
      </c>
      <c r="JH79" s="192" t="s">
        <v>1207</v>
      </c>
      <c r="JI79" s="192" t="s">
        <v>1207</v>
      </c>
      <c r="JJ79" s="192" t="s">
        <v>1207</v>
      </c>
      <c r="JK79" s="192" t="s">
        <v>1207</v>
      </c>
      <c r="JL79" s="192" t="s">
        <v>1207</v>
      </c>
      <c r="JM79" s="192" t="s">
        <v>1207</v>
      </c>
      <c r="JN79" s="192" t="s">
        <v>1207</v>
      </c>
      <c r="JO79" s="192" t="s">
        <v>1207</v>
      </c>
      <c r="JP79" s="192" t="s">
        <v>1207</v>
      </c>
      <c r="JQ79" s="192" t="s">
        <v>1207</v>
      </c>
      <c r="JR79" s="192" t="s">
        <v>1207</v>
      </c>
      <c r="JS79" s="192" t="s">
        <v>1207</v>
      </c>
      <c r="JT79" s="192" t="s">
        <v>1207</v>
      </c>
      <c r="JU79" s="192" t="s">
        <v>1207</v>
      </c>
      <c r="JV79" s="192" t="s">
        <v>1207</v>
      </c>
      <c r="JW79" s="192" t="s">
        <v>1207</v>
      </c>
      <c r="JX79" s="192" t="s">
        <v>1207</v>
      </c>
      <c r="JY79" s="192" t="s">
        <v>1207</v>
      </c>
      <c r="JZ79" s="192" t="s">
        <v>1207</v>
      </c>
      <c r="KA79" s="192" t="s">
        <v>1207</v>
      </c>
      <c r="KB79" s="192" t="s">
        <v>1207</v>
      </c>
      <c r="KC79" s="192" t="s">
        <v>1207</v>
      </c>
      <c r="KD79" s="192" t="s">
        <v>1207</v>
      </c>
      <c r="KE79" s="192" t="s">
        <v>1207</v>
      </c>
      <c r="KF79" s="192" t="s">
        <v>1207</v>
      </c>
      <c r="KG79" s="192" t="s">
        <v>1207</v>
      </c>
      <c r="KH79" s="192" t="s">
        <v>1207</v>
      </c>
      <c r="KI79" s="192" t="s">
        <v>1207</v>
      </c>
    </row>
    <row r="80" spans="1:296" ht="21.75" customHeight="1" x14ac:dyDescent="0.25">
      <c r="A80" s="307" t="s">
        <v>1059</v>
      </c>
      <c r="B80" s="43"/>
      <c r="CM80" s="260"/>
      <c r="CN80" s="261" t="s">
        <v>1207</v>
      </c>
      <c r="CO80" s="261" t="s">
        <v>1207</v>
      </c>
      <c r="CP80" s="261" t="s">
        <v>1207</v>
      </c>
      <c r="CQ80" s="261" t="s">
        <v>1207</v>
      </c>
      <c r="CR80" s="261" t="s">
        <v>1207</v>
      </c>
      <c r="CS80" s="261" t="s">
        <v>1207</v>
      </c>
      <c r="CT80" s="261" t="s">
        <v>1207</v>
      </c>
      <c r="CU80" s="261" t="s">
        <v>1207</v>
      </c>
      <c r="CV80" s="261" t="s">
        <v>1207</v>
      </c>
      <c r="CW80" s="261" t="s">
        <v>1207</v>
      </c>
      <c r="CX80" s="261" t="s">
        <v>1207</v>
      </c>
      <c r="CY80" s="261" t="s">
        <v>1207</v>
      </c>
      <c r="CZ80" s="261" t="s">
        <v>1207</v>
      </c>
      <c r="DA80" s="261" t="s">
        <v>1207</v>
      </c>
      <c r="DB80" s="261" t="s">
        <v>1207</v>
      </c>
      <c r="DC80" s="261" t="s">
        <v>1207</v>
      </c>
      <c r="DD80" s="261" t="s">
        <v>1207</v>
      </c>
      <c r="DE80" s="261" t="s">
        <v>1207</v>
      </c>
      <c r="DF80" s="261" t="s">
        <v>1207</v>
      </c>
      <c r="DG80" s="261" t="s">
        <v>1207</v>
      </c>
      <c r="DH80" s="261" t="s">
        <v>1207</v>
      </c>
      <c r="DI80" s="261" t="s">
        <v>1207</v>
      </c>
      <c r="DJ80" s="261" t="s">
        <v>1207</v>
      </c>
      <c r="DK80" s="261" t="s">
        <v>1207</v>
      </c>
      <c r="DL80" s="261" t="s">
        <v>1207</v>
      </c>
      <c r="DM80" s="261" t="s">
        <v>1207</v>
      </c>
      <c r="DN80" s="261" t="s">
        <v>1207</v>
      </c>
      <c r="DO80" s="261" t="s">
        <v>1207</v>
      </c>
      <c r="DP80" s="261" t="s">
        <v>1207</v>
      </c>
      <c r="DQ80" s="261" t="s">
        <v>1207</v>
      </c>
      <c r="DR80" s="261" t="s">
        <v>1207</v>
      </c>
      <c r="DS80" s="261" t="s">
        <v>1207</v>
      </c>
      <c r="DT80" s="261" t="s">
        <v>1207</v>
      </c>
      <c r="DU80" s="261" t="s">
        <v>1207</v>
      </c>
      <c r="DV80" s="261" t="s">
        <v>1207</v>
      </c>
      <c r="DW80" s="261" t="s">
        <v>1207</v>
      </c>
      <c r="DX80" s="261" t="s">
        <v>1207</v>
      </c>
      <c r="DY80" s="261" t="s">
        <v>1207</v>
      </c>
      <c r="DZ80" s="261" t="s">
        <v>1207</v>
      </c>
      <c r="EA80" s="261" t="s">
        <v>1207</v>
      </c>
      <c r="EB80" s="261" t="s">
        <v>1207</v>
      </c>
      <c r="EC80" s="261" t="s">
        <v>1207</v>
      </c>
      <c r="ED80" s="261" t="s">
        <v>1207</v>
      </c>
      <c r="EE80" s="261" t="s">
        <v>1207</v>
      </c>
      <c r="EF80" s="261" t="s">
        <v>1207</v>
      </c>
      <c r="EG80" s="261" t="s">
        <v>1207</v>
      </c>
      <c r="EH80" s="261" t="s">
        <v>1207</v>
      </c>
      <c r="EI80" s="261" t="s">
        <v>1207</v>
      </c>
      <c r="EJ80" s="261" t="s">
        <v>1207</v>
      </c>
      <c r="EK80" s="261" t="s">
        <v>1207</v>
      </c>
      <c r="EL80" s="261" t="s">
        <v>1207</v>
      </c>
      <c r="EM80" s="261" t="s">
        <v>1207</v>
      </c>
      <c r="EN80" s="261" t="s">
        <v>1207</v>
      </c>
      <c r="EO80" s="261" t="s">
        <v>1207</v>
      </c>
      <c r="EP80" s="261" t="s">
        <v>1207</v>
      </c>
      <c r="EQ80" s="261" t="s">
        <v>1207</v>
      </c>
      <c r="ER80" s="261" t="s">
        <v>1207</v>
      </c>
      <c r="ES80" s="261" t="s">
        <v>1207</v>
      </c>
      <c r="ET80" s="261" t="s">
        <v>1207</v>
      </c>
      <c r="EU80" s="261" t="s">
        <v>1207</v>
      </c>
      <c r="EV80" s="261" t="s">
        <v>1207</v>
      </c>
      <c r="EW80" s="261" t="s">
        <v>1207</v>
      </c>
      <c r="EX80" s="261" t="s">
        <v>1207</v>
      </c>
      <c r="EY80" s="261" t="s">
        <v>1207</v>
      </c>
      <c r="EZ80" s="261" t="s">
        <v>1207</v>
      </c>
      <c r="FA80" s="261" t="s">
        <v>1207</v>
      </c>
      <c r="FB80" s="261" t="s">
        <v>1207</v>
      </c>
      <c r="FC80" s="261" t="s">
        <v>1207</v>
      </c>
      <c r="FD80" s="261" t="s">
        <v>1207</v>
      </c>
      <c r="FE80" s="261" t="s">
        <v>1207</v>
      </c>
      <c r="FF80" s="261" t="s">
        <v>1207</v>
      </c>
      <c r="FG80" s="261" t="s">
        <v>87</v>
      </c>
      <c r="FH80" s="261" t="s">
        <v>1207</v>
      </c>
      <c r="FI80" s="261" t="s">
        <v>1207</v>
      </c>
      <c r="FJ80" s="261" t="s">
        <v>1207</v>
      </c>
      <c r="FK80" s="261" t="s">
        <v>87</v>
      </c>
      <c r="FL80" s="261" t="s">
        <v>1207</v>
      </c>
      <c r="FM80" s="261" t="s">
        <v>1207</v>
      </c>
      <c r="FN80" s="261" t="s">
        <v>1207</v>
      </c>
      <c r="FO80" s="261" t="s">
        <v>1207</v>
      </c>
      <c r="FP80" s="261" t="s">
        <v>1207</v>
      </c>
      <c r="FQ80" s="261" t="s">
        <v>1207</v>
      </c>
      <c r="FR80" s="261" t="s">
        <v>1207</v>
      </c>
      <c r="FS80" s="261" t="s">
        <v>87</v>
      </c>
      <c r="FT80" s="261" t="s">
        <v>1207</v>
      </c>
      <c r="FU80" s="261" t="s">
        <v>87</v>
      </c>
      <c r="FV80" s="261" t="s">
        <v>1207</v>
      </c>
      <c r="FW80" s="261" t="s">
        <v>1207</v>
      </c>
      <c r="FX80" s="261" t="s">
        <v>87</v>
      </c>
      <c r="FY80" s="261" t="s">
        <v>87</v>
      </c>
      <c r="FZ80" s="261" t="s">
        <v>1207</v>
      </c>
      <c r="GA80" s="261" t="s">
        <v>1207</v>
      </c>
      <c r="GB80" s="261" t="s">
        <v>1207</v>
      </c>
      <c r="GC80" s="261" t="s">
        <v>1207</v>
      </c>
      <c r="GD80" s="261" t="s">
        <v>1207</v>
      </c>
      <c r="GE80" s="261" t="s">
        <v>1207</v>
      </c>
      <c r="GF80" s="261" t="s">
        <v>1207</v>
      </c>
      <c r="GG80" s="261" t="s">
        <v>1207</v>
      </c>
      <c r="GH80" s="261" t="s">
        <v>1207</v>
      </c>
      <c r="GI80" s="261" t="s">
        <v>1207</v>
      </c>
      <c r="GJ80" s="261" t="s">
        <v>1207</v>
      </c>
      <c r="GK80" s="261" t="s">
        <v>1207</v>
      </c>
      <c r="GL80" s="261" t="s">
        <v>1207</v>
      </c>
      <c r="GM80" s="261" t="s">
        <v>1207</v>
      </c>
      <c r="GN80" s="261" t="s">
        <v>1207</v>
      </c>
      <c r="GO80" s="261" t="s">
        <v>1207</v>
      </c>
      <c r="GP80" s="261" t="s">
        <v>1207</v>
      </c>
      <c r="GQ80" s="261" t="s">
        <v>1207</v>
      </c>
      <c r="GR80" s="261" t="s">
        <v>1207</v>
      </c>
      <c r="GS80" s="261" t="s">
        <v>1207</v>
      </c>
      <c r="GT80" s="261" t="s">
        <v>1207</v>
      </c>
      <c r="GU80" s="261" t="s">
        <v>1207</v>
      </c>
      <c r="GV80" s="261" t="s">
        <v>1207</v>
      </c>
      <c r="GW80" s="261" t="s">
        <v>1207</v>
      </c>
      <c r="GX80" s="261" t="s">
        <v>1207</v>
      </c>
      <c r="GY80" s="261" t="s">
        <v>1207</v>
      </c>
      <c r="GZ80" s="261" t="s">
        <v>1207</v>
      </c>
      <c r="HA80" s="261" t="s">
        <v>1207</v>
      </c>
      <c r="HB80" s="261" t="s">
        <v>1207</v>
      </c>
      <c r="HC80" s="261" t="s">
        <v>1207</v>
      </c>
      <c r="HD80" s="261" t="s">
        <v>1207</v>
      </c>
      <c r="HE80" s="261" t="s">
        <v>1207</v>
      </c>
      <c r="HF80" s="261" t="s">
        <v>1207</v>
      </c>
      <c r="HG80" s="261" t="s">
        <v>1207</v>
      </c>
      <c r="HH80" s="261" t="s">
        <v>1207</v>
      </c>
      <c r="HI80" s="261" t="s">
        <v>1207</v>
      </c>
      <c r="HJ80" s="261" t="s">
        <v>1207</v>
      </c>
      <c r="HK80" s="261" t="s">
        <v>1207</v>
      </c>
      <c r="HL80" s="261" t="s">
        <v>1207</v>
      </c>
      <c r="HM80" s="261" t="s">
        <v>1207</v>
      </c>
      <c r="HN80" s="261" t="s">
        <v>1207</v>
      </c>
      <c r="HO80" s="261" t="s">
        <v>1207</v>
      </c>
      <c r="HP80" s="261" t="s">
        <v>1207</v>
      </c>
      <c r="HQ80" s="261" t="s">
        <v>1207</v>
      </c>
      <c r="HR80" s="261" t="s">
        <v>1207</v>
      </c>
      <c r="HS80" s="261" t="s">
        <v>1207</v>
      </c>
      <c r="HT80" s="261" t="s">
        <v>1207</v>
      </c>
      <c r="HU80" s="261" t="s">
        <v>1207</v>
      </c>
      <c r="HV80" s="261" t="s">
        <v>1207</v>
      </c>
      <c r="HW80" s="261" t="s">
        <v>1207</v>
      </c>
      <c r="HX80" s="261" t="s">
        <v>1207</v>
      </c>
      <c r="HY80" s="261" t="s">
        <v>1207</v>
      </c>
      <c r="HZ80" s="261" t="s">
        <v>1207</v>
      </c>
      <c r="IA80" s="261" t="s">
        <v>1207</v>
      </c>
      <c r="IB80" s="261" t="s">
        <v>1207</v>
      </c>
      <c r="IC80" s="261" t="s">
        <v>1207</v>
      </c>
      <c r="ID80" s="261" t="s">
        <v>1207</v>
      </c>
      <c r="IE80" s="261" t="s">
        <v>1207</v>
      </c>
      <c r="IF80" s="261" t="s">
        <v>1207</v>
      </c>
      <c r="IG80" s="261" t="s">
        <v>1207</v>
      </c>
      <c r="IH80" s="261" t="s">
        <v>1207</v>
      </c>
      <c r="II80" s="261" t="s">
        <v>1207</v>
      </c>
      <c r="IJ80" s="261" t="s">
        <v>1207</v>
      </c>
      <c r="IK80" s="261" t="s">
        <v>1207</v>
      </c>
      <c r="IL80" s="261" t="s">
        <v>1207</v>
      </c>
      <c r="IM80" s="261" t="s">
        <v>1207</v>
      </c>
      <c r="IN80" s="261" t="s">
        <v>1207</v>
      </c>
      <c r="IO80" s="261" t="s">
        <v>1207</v>
      </c>
      <c r="IP80" s="261" t="s">
        <v>1207</v>
      </c>
      <c r="IQ80" s="261" t="s">
        <v>1207</v>
      </c>
      <c r="IR80" s="261" t="s">
        <v>1207</v>
      </c>
      <c r="IS80" s="261" t="s">
        <v>1207</v>
      </c>
      <c r="IT80" s="261" t="s">
        <v>1207</v>
      </c>
      <c r="IU80" s="261" t="s">
        <v>1207</v>
      </c>
      <c r="IV80" s="261" t="s">
        <v>1207</v>
      </c>
      <c r="IW80" s="261" t="s">
        <v>1207</v>
      </c>
      <c r="IX80" s="261" t="s">
        <v>1207</v>
      </c>
      <c r="IY80" s="261" t="s">
        <v>1207</v>
      </c>
      <c r="IZ80" s="261" t="s">
        <v>1207</v>
      </c>
      <c r="JA80" s="261" t="s">
        <v>1207</v>
      </c>
      <c r="JB80" s="261" t="s">
        <v>1207</v>
      </c>
      <c r="JC80" s="261" t="s">
        <v>1207</v>
      </c>
      <c r="JD80" s="261" t="s">
        <v>1207</v>
      </c>
      <c r="JE80" s="261" t="s">
        <v>1207</v>
      </c>
      <c r="JF80" s="261" t="s">
        <v>1207</v>
      </c>
      <c r="JG80" s="261" t="s">
        <v>1207</v>
      </c>
      <c r="JH80" s="261" t="s">
        <v>1207</v>
      </c>
      <c r="JI80" s="261" t="s">
        <v>1207</v>
      </c>
      <c r="JJ80" s="261" t="s">
        <v>1207</v>
      </c>
      <c r="JK80" s="261" t="s">
        <v>1207</v>
      </c>
      <c r="JL80" s="261" t="s">
        <v>1207</v>
      </c>
      <c r="JM80" s="261" t="s">
        <v>1207</v>
      </c>
      <c r="JN80" s="261" t="s">
        <v>1207</v>
      </c>
      <c r="JO80" s="261" t="s">
        <v>1207</v>
      </c>
      <c r="JP80" s="261" t="s">
        <v>1207</v>
      </c>
      <c r="JQ80" s="261" t="s">
        <v>1207</v>
      </c>
      <c r="JR80" s="261" t="s">
        <v>1207</v>
      </c>
      <c r="JS80" s="261" t="s">
        <v>1207</v>
      </c>
      <c r="JT80" s="261" t="s">
        <v>1207</v>
      </c>
      <c r="JU80" s="261" t="s">
        <v>1207</v>
      </c>
      <c r="JV80" s="261" t="s">
        <v>1207</v>
      </c>
      <c r="JW80" s="261" t="s">
        <v>1207</v>
      </c>
      <c r="JX80" s="261" t="s">
        <v>1207</v>
      </c>
      <c r="JY80" s="261" t="s">
        <v>1207</v>
      </c>
      <c r="JZ80" s="261" t="s">
        <v>1207</v>
      </c>
      <c r="KA80" s="261" t="s">
        <v>1207</v>
      </c>
      <c r="KB80" s="261" t="s">
        <v>1207</v>
      </c>
      <c r="KC80" s="261" t="s">
        <v>1207</v>
      </c>
      <c r="KD80" s="261" t="s">
        <v>1207</v>
      </c>
      <c r="KE80" s="261" t="s">
        <v>1207</v>
      </c>
      <c r="KF80" s="261" t="s">
        <v>1207</v>
      </c>
      <c r="KG80" s="261" t="s">
        <v>1207</v>
      </c>
      <c r="KH80" s="261" t="s">
        <v>1207</v>
      </c>
      <c r="KI80" s="261" t="s">
        <v>1207</v>
      </c>
      <c r="KJ80" s="262"/>
    </row>
    <row r="81" spans="1:92" x14ac:dyDescent="0.25">
      <c r="A81" s="44" t="s">
        <v>1160</v>
      </c>
      <c r="B81" s="194"/>
    </row>
    <row r="82" spans="1:92" x14ac:dyDescent="0.25">
      <c r="A82" s="300" t="s">
        <v>1061</v>
      </c>
      <c r="B82" s="300"/>
      <c r="C82" s="301"/>
      <c r="D82" s="302"/>
      <c r="E82" s="302"/>
      <c r="F82" s="302"/>
      <c r="G82" s="302"/>
      <c r="H82" s="302"/>
      <c r="I82" s="302"/>
      <c r="J82" s="302"/>
      <c r="K82" s="302"/>
      <c r="L82" s="302"/>
      <c r="M82" s="302"/>
      <c r="N82" s="302"/>
      <c r="O82" s="302"/>
      <c r="P82" s="302"/>
      <c r="Q82" s="302"/>
      <c r="R82" s="302"/>
      <c r="S82" s="302"/>
      <c r="T82" s="302"/>
      <c r="U82" s="302"/>
      <c r="V82" s="302"/>
      <c r="W82" s="302"/>
      <c r="X82" s="302"/>
      <c r="Y82" s="302"/>
      <c r="Z82" s="302"/>
      <c r="AA82" s="302"/>
      <c r="AB82" s="302"/>
      <c r="AC82" s="302"/>
      <c r="AD82" s="302"/>
      <c r="AE82" s="302"/>
      <c r="AF82" s="302"/>
      <c r="AG82" s="302"/>
      <c r="AH82" s="302"/>
      <c r="AI82" s="302"/>
      <c r="AJ82" s="302"/>
      <c r="AK82" s="302"/>
      <c r="AL82" s="302"/>
      <c r="AM82" s="302"/>
      <c r="AN82" s="302"/>
      <c r="AO82" s="302"/>
      <c r="AP82" s="302"/>
      <c r="AQ82" s="302"/>
      <c r="AR82" s="302"/>
      <c r="AS82" s="302"/>
      <c r="AT82" s="302"/>
      <c r="AU82" s="302"/>
      <c r="AV82" s="302"/>
      <c r="AW82" s="302"/>
      <c r="AX82" s="302"/>
      <c r="AY82" s="302"/>
      <c r="AZ82" s="302"/>
      <c r="BA82" s="302"/>
      <c r="BB82" s="302"/>
      <c r="BC82" s="302"/>
      <c r="BD82" s="302"/>
      <c r="BE82" s="302"/>
      <c r="BF82" s="302"/>
      <c r="BG82" s="302"/>
      <c r="BH82" s="302"/>
      <c r="BI82" s="302"/>
      <c r="BJ82" s="302"/>
      <c r="BK82" s="302"/>
      <c r="BL82" s="302"/>
      <c r="BM82" s="302"/>
      <c r="BN82" s="302"/>
      <c r="BO82" s="302"/>
      <c r="BP82" s="302"/>
      <c r="BQ82" s="302"/>
      <c r="BR82" s="302"/>
      <c r="BS82" s="302"/>
      <c r="BT82" s="302"/>
      <c r="BU82" s="302"/>
      <c r="BV82" s="302"/>
      <c r="BW82" s="302"/>
      <c r="BX82" s="302"/>
      <c r="BY82" s="302"/>
      <c r="BZ82" s="302"/>
      <c r="CA82" s="302"/>
      <c r="CB82" s="302"/>
      <c r="CC82" s="302"/>
      <c r="CD82" s="302"/>
      <c r="CE82" s="302"/>
      <c r="CF82" s="302"/>
      <c r="CG82" s="302"/>
      <c r="CH82" s="302"/>
      <c r="CI82" s="302"/>
      <c r="CJ82" s="302"/>
      <c r="CK82" s="302"/>
      <c r="CL82" s="302"/>
      <c r="CM82" s="303"/>
      <c r="CN82" s="303"/>
    </row>
    <row r="83" spans="1:92" x14ac:dyDescent="0.25">
      <c r="A83" s="304" t="s">
        <v>1062</v>
      </c>
      <c r="B83" s="305"/>
      <c r="C83" s="306"/>
    </row>
    <row r="84" spans="1:92" x14ac:dyDescent="0.25">
      <c r="A84" s="299" t="s">
        <v>1159</v>
      </c>
      <c r="B84" s="226"/>
    </row>
    <row r="85" spans="1:92" x14ac:dyDescent="0.25">
      <c r="A85" s="98" t="s">
        <v>1158</v>
      </c>
      <c r="B85" s="99"/>
    </row>
    <row r="86" spans="1:92" x14ac:dyDescent="0.25">
      <c r="A86" s="46" t="s">
        <v>1150</v>
      </c>
      <c r="B86" s="47"/>
    </row>
    <row r="87" spans="1:92" x14ac:dyDescent="0.25">
      <c r="A87" s="48" t="s">
        <v>1151</v>
      </c>
      <c r="B87" s="47"/>
    </row>
    <row r="88" spans="1:92" x14ac:dyDescent="0.25">
      <c r="A88" s="46" t="s">
        <v>1149</v>
      </c>
      <c r="B88" s="179"/>
    </row>
    <row r="89" spans="1:92" x14ac:dyDescent="0.25">
      <c r="A89" s="46" t="s">
        <v>1148</v>
      </c>
      <c r="B89" s="179"/>
    </row>
    <row r="90" spans="1:92" ht="9" customHeight="1" x14ac:dyDescent="0.25">
      <c r="A90" s="46"/>
      <c r="B90" s="179"/>
    </row>
    <row r="91" spans="1:92" x14ac:dyDescent="0.25">
      <c r="A91" s="50" t="s">
        <v>1157</v>
      </c>
      <c r="B91" s="179"/>
    </row>
    <row r="92" spans="1:92" x14ac:dyDescent="0.25">
      <c r="A92" s="50" t="s">
        <v>1168</v>
      </c>
      <c r="B92" s="179"/>
    </row>
    <row r="93" spans="1:92" x14ac:dyDescent="0.25">
      <c r="A93" s="51" t="s">
        <v>1169</v>
      </c>
      <c r="B93" s="179"/>
    </row>
    <row r="94" spans="1:92" x14ac:dyDescent="0.25">
      <c r="A94" s="51" t="s">
        <v>1172</v>
      </c>
      <c r="B94" s="179"/>
    </row>
    <row r="95" spans="1:92" x14ac:dyDescent="0.25">
      <c r="A95" s="51" t="s">
        <v>1173</v>
      </c>
      <c r="B95" s="179"/>
    </row>
    <row r="96" spans="1:92" x14ac:dyDescent="0.25">
      <c r="A96" s="51" t="s">
        <v>1174</v>
      </c>
      <c r="B96" s="179"/>
    </row>
    <row r="97" spans="1:2" x14ac:dyDescent="0.25">
      <c r="A97" s="50" t="s">
        <v>1175</v>
      </c>
      <c r="B97" s="179"/>
    </row>
  </sheetData>
  <mergeCells count="1">
    <mergeCell ref="A1:C1"/>
  </mergeCells>
  <conditionalFormatting sqref="D37:CL41 D25:KI29 D62:KI74 D44:KI46 D54:KI59 D49:KI52 D31:KI33">
    <cfRule type="expression" dxfId="42" priority="16">
      <formula>AND(ISNUMBER($C25),ISNUMBER(D25),D25&gt;$C25)</formula>
    </cfRule>
  </conditionalFormatting>
  <conditionalFormatting sqref="F34:CN52 D54:CN74 D35:CN52 F17:KI29 D18:KI29 D31:KI33 CM31:KI79 D8:KI12">
    <cfRule type="expression" dxfId="41" priority="9">
      <formula>ISNUMBER((SUBSTITUTE(D8,"J","")*1))</formula>
    </cfRule>
  </conditionalFormatting>
  <conditionalFormatting sqref="F61:CL73 F36:CL40 F43:CL45 F48:CL51 F54:CL58 F24:CL28 F31:CL32">
    <cfRule type="expression" dxfId="40" priority="43">
      <formula>AND(ISNUMBER($C25),ISNUMBER(F24),F24&gt;$C25)</formula>
    </cfRule>
  </conditionalFormatting>
  <conditionalFormatting sqref="CM34:KI43 CM63:KI74 CM56:KI61 CM45:KI49 CM51:KI52 CM31:KI31">
    <cfRule type="expression" dxfId="39" priority="45">
      <formula>AND(ISNUMBER($C29),ISNUMBER(CM31),CM31&gt;$C29)</formula>
    </cfRule>
  </conditionalFormatting>
  <conditionalFormatting sqref="CM32:KI33">
    <cfRule type="expression" dxfId="38" priority="48">
      <formula>AND(ISNUMBER($C31),ISNUMBER(CM32),CM32&gt;$C31)</formula>
    </cfRule>
  </conditionalFormatting>
  <conditionalFormatting sqref="F52:CL52 F29:CL29">
    <cfRule type="expression" dxfId="37" priority="51">
      <formula>AND(ISNUMBER($C31),ISNUMBER(F29),F29&gt;$C31)</formula>
    </cfRule>
  </conditionalFormatting>
  <conditionalFormatting sqref="CM54:KI55">
    <cfRule type="expression" dxfId="36" priority="53">
      <formula>AND(ISNUMBER($C51),ISNUMBER(CM54),CM54&gt;$C51)</formula>
    </cfRule>
  </conditionalFormatting>
  <conditionalFormatting sqref="KI52">
    <cfRule type="expression" dxfId="35" priority="12">
      <formula>AND(ISNUMBER($C52),ISNUMBER(KI52),KI52&gt;$C52)</formula>
    </cfRule>
  </conditionalFormatting>
  <conditionalFormatting sqref="D25:KI29 D62:KI74 D37:KI42 D44:KI46 D54:KI59 D49:KI52 D31:KI33">
    <cfRule type="expression" dxfId="34" priority="18">
      <formula>AND(ISNUMBER($C25),ISNUMBER(SEARCH("U",D25)), _xlfn.NUMBERVALUE(LEFT(D25,SEARCH(" U",D25)))&gt;$C25)</formula>
    </cfRule>
  </conditionalFormatting>
  <conditionalFormatting sqref="CP8">
    <cfRule type="expression" dxfId="33" priority="7">
      <formula>AND(ISNUMBER($C8),ISNUMBER(CP8),CP8&gt;$C8)</formula>
    </cfRule>
  </conditionalFormatting>
  <conditionalFormatting sqref="CP8">
    <cfRule type="expression" dxfId="32" priority="8">
      <formula>AND(ISNUMBER($C8),ISNUMBER(SEARCH("U",CP8)), _xlfn.NUMBERVALUE(LEFT(CP8,SEARCH(" U",CP8)))&gt;$C8)</formula>
    </cfRule>
  </conditionalFormatting>
  <conditionalFormatting sqref="CP8">
    <cfRule type="expression" dxfId="31" priority="5">
      <formula>AND(ISNUMBER($C8),ISNUMBER(CP8),CP8&gt;$C8)</formula>
    </cfRule>
  </conditionalFormatting>
  <conditionalFormatting sqref="CP8">
    <cfRule type="expression" dxfId="30" priority="6">
      <formula>AND(ISNUMBER($C8),ISNUMBER(SEARCH("U",CP8)), _xlfn.NUMBERVALUE(LEFT(CP8,SEARCH(" U",CP8)))&gt;$C8)</formula>
    </cfRule>
  </conditionalFormatting>
  <conditionalFormatting sqref="DD8:DE8 CV8:CW8 CQ8">
    <cfRule type="expression" dxfId="29" priority="3">
      <formula>AND(ISNUMBER($C8),ISNUMBER(CQ8),CQ8&gt;$C8)</formula>
    </cfRule>
  </conditionalFormatting>
  <conditionalFormatting sqref="DD8:DE8 CV8:CW8 CQ8">
    <cfRule type="expression" dxfId="28" priority="4">
      <formula>AND(ISNUMBER($C8),ISNUMBER(SEARCH("U",CQ8)), _xlfn.NUMBERVALUE(LEFT(CQ8,SEARCH(" U",CQ8)))&gt;$C8)</formula>
    </cfRule>
  </conditionalFormatting>
  <conditionalFormatting sqref="DD8:DE8 CV8:CW8 CQ8">
    <cfRule type="expression" dxfId="27" priority="1">
      <formula>AND(ISNUMBER($C8),ISNUMBER(CQ8),CQ8&gt;$C8)</formula>
    </cfRule>
  </conditionalFormatting>
  <conditionalFormatting sqref="DD8:DE8 CV8:CW8 CQ8">
    <cfRule type="expression" dxfId="26" priority="2">
      <formula>AND(ISNUMBER($C8),ISNUMBER(SEARCH("U",CQ8)), _xlfn.NUMBERVALUE(LEFT(CQ8,SEARCH(" U",CQ8)))&gt;$C8)</formula>
    </cfRule>
  </conditionalFormatting>
  <pageMargins left="1" right="0.7" top="0.5" bottom="0.5" header="0.3" footer="0.25"/>
  <pageSetup paperSize="3" scale="82" fitToHeight="0" orientation="landscape"/>
  <headerFooter>
    <oddFooter>&amp;L&amp;8ES102011123831RDD&amp;R&amp;8 &amp;P OF &amp;N</oddFooter>
  </headerFooter>
  <rowBreaks count="1" manualBreakCount="1">
    <brk id="79" max="158" man="1"/>
  </rowBreaks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IW82"/>
  <sheetViews>
    <sheetView view="pageBreakPreview" zoomScaleNormal="70" zoomScaleSheetLayoutView="100" workbookViewId="0">
      <pane xSplit="2" ySplit="16" topLeftCell="C83" activePane="bottomRight" state="frozen"/>
      <selection pane="topRight" activeCell="C1" sqref="C1"/>
      <selection pane="bottomLeft" activeCell="A17" sqref="A17"/>
      <selection pane="bottomRight" sqref="A1:C1"/>
    </sheetView>
  </sheetViews>
  <sheetFormatPr defaultColWidth="8.85546875" defaultRowHeight="12" x14ac:dyDescent="0.2"/>
  <cols>
    <col min="1" max="1" width="25.85546875" style="108" customWidth="1"/>
    <col min="2" max="2" width="6.5703125" style="166" customWidth="1"/>
    <col min="3" max="3" width="13.7109375" style="166" customWidth="1"/>
    <col min="4" max="4" width="9.5703125" style="168" hidden="1" customWidth="1"/>
    <col min="5" max="5" width="11.140625" style="168" hidden="1" customWidth="1"/>
    <col min="6" max="6" width="11.5703125" style="168" hidden="1" customWidth="1"/>
    <col min="7" max="8" width="10" style="168" hidden="1" customWidth="1"/>
    <col min="9" max="9" width="9.28515625" style="168" hidden="1" customWidth="1"/>
    <col min="10" max="10" width="10.7109375" style="168" hidden="1" customWidth="1"/>
    <col min="11" max="27" width="10.28515625" style="168" hidden="1" customWidth="1"/>
    <col min="28" max="35" width="10.42578125" style="168" hidden="1" customWidth="1"/>
    <col min="36" max="36" width="10.28515625" style="168" hidden="1" customWidth="1"/>
    <col min="37" max="37" width="12.28515625" style="168" hidden="1" customWidth="1"/>
    <col min="38" max="38" width="12" style="168" hidden="1" customWidth="1"/>
    <col min="39" max="39" width="11.7109375" style="168" hidden="1" customWidth="1"/>
    <col min="40" max="40" width="12" style="168" hidden="1" customWidth="1"/>
    <col min="41" max="41" width="11.7109375" style="168" hidden="1" customWidth="1"/>
    <col min="42" max="42" width="12.140625" style="168" hidden="1" customWidth="1"/>
    <col min="43" max="43" width="12" style="168" hidden="1" customWidth="1"/>
    <col min="44" max="44" width="11.7109375" style="168" hidden="1" customWidth="1"/>
    <col min="45" max="46" width="12.140625" style="168" hidden="1" customWidth="1"/>
    <col min="47" max="47" width="11.7109375" style="168" hidden="1" customWidth="1"/>
    <col min="48" max="48" width="12.140625" style="168" hidden="1" customWidth="1"/>
    <col min="49" max="49" width="12" style="168" hidden="1" customWidth="1"/>
    <col min="50" max="50" width="12.7109375" style="168" hidden="1" customWidth="1"/>
    <col min="51" max="51" width="12" style="168" hidden="1" customWidth="1"/>
    <col min="52" max="52" width="11.7109375" style="168" hidden="1" customWidth="1"/>
    <col min="53" max="53" width="12.140625" style="168" hidden="1" customWidth="1"/>
    <col min="54" max="54" width="12" style="168" hidden="1" customWidth="1"/>
    <col min="55" max="55" width="12.140625" style="168" hidden="1" customWidth="1"/>
    <col min="56" max="56" width="11.85546875" style="168" hidden="1" customWidth="1"/>
    <col min="57" max="57" width="11.7109375" style="168" hidden="1" customWidth="1"/>
    <col min="58" max="58" width="12.7109375" style="168" hidden="1" customWidth="1"/>
    <col min="59" max="59" width="12.85546875" style="168" hidden="1" customWidth="1"/>
    <col min="60" max="60" width="12.28515625" style="168" hidden="1" customWidth="1"/>
    <col min="61" max="61" width="12" style="168" hidden="1" customWidth="1"/>
    <col min="62" max="62" width="12.42578125" style="168" hidden="1" customWidth="1"/>
    <col min="63" max="63" width="11.7109375" style="168" hidden="1" customWidth="1"/>
    <col min="64" max="64" width="12.28515625" style="168" hidden="1" customWidth="1"/>
    <col min="65" max="65" width="12.140625" style="168" hidden="1" customWidth="1"/>
    <col min="66" max="66" width="12.42578125" style="168" hidden="1" customWidth="1"/>
    <col min="67" max="67" width="12.7109375" style="168" hidden="1" customWidth="1"/>
    <col min="68" max="77" width="10.7109375" style="168" hidden="1" customWidth="1"/>
    <col min="78" max="80" width="11.7109375" style="168" hidden="1" customWidth="1"/>
    <col min="81" max="86" width="10.7109375" style="168" hidden="1" customWidth="1"/>
    <col min="87" max="89" width="11.7109375" style="168" hidden="1" customWidth="1"/>
    <col min="90" max="90" width="13.28515625" style="168" hidden="1" customWidth="1"/>
    <col min="91" max="91" width="8.85546875" style="16" hidden="1" customWidth="1"/>
    <col min="92" max="131" width="12" style="16" hidden="1" customWidth="1"/>
    <col min="132" max="199" width="10.28515625" style="16" customWidth="1"/>
    <col min="200" max="200" width="10.7109375" style="16" customWidth="1"/>
    <col min="201" max="257" width="10.28515625" style="16" customWidth="1"/>
    <col min="258" max="16384" width="8.85546875" style="16"/>
  </cols>
  <sheetData>
    <row r="1" spans="1:257" s="122" customFormat="1" ht="12.75" x14ac:dyDescent="0.2">
      <c r="A1" s="327" t="s">
        <v>1280</v>
      </c>
      <c r="B1" s="327"/>
      <c r="C1" s="327"/>
      <c r="D1" s="308"/>
      <c r="E1" s="308"/>
      <c r="F1" s="308"/>
      <c r="G1" s="308"/>
      <c r="H1" s="308"/>
      <c r="I1" s="308"/>
      <c r="J1" s="308"/>
      <c r="K1" s="308"/>
      <c r="L1" s="308"/>
      <c r="M1" s="308"/>
      <c r="N1" s="308"/>
      <c r="O1" s="308"/>
      <c r="P1" s="308"/>
      <c r="Q1" s="308"/>
      <c r="R1" s="308"/>
      <c r="S1" s="308"/>
      <c r="T1" s="308"/>
      <c r="U1" s="308"/>
      <c r="V1" s="308"/>
      <c r="W1" s="308"/>
      <c r="X1" s="308"/>
      <c r="Y1" s="308"/>
      <c r="Z1" s="308"/>
      <c r="AA1" s="308"/>
      <c r="AB1" s="308"/>
      <c r="AC1" s="308"/>
      <c r="AD1" s="308"/>
      <c r="AE1" s="308"/>
      <c r="AF1" s="308"/>
      <c r="AG1" s="308"/>
      <c r="AH1" s="308"/>
      <c r="AI1" s="308"/>
      <c r="AJ1" s="308"/>
      <c r="AK1" s="308"/>
      <c r="AL1" s="308"/>
      <c r="AM1" s="308"/>
      <c r="AN1" s="308"/>
      <c r="AO1" s="308"/>
      <c r="AP1" s="308"/>
      <c r="AQ1" s="308"/>
      <c r="AR1" s="308"/>
      <c r="AS1" s="308"/>
      <c r="AT1" s="308"/>
      <c r="AU1" s="308"/>
      <c r="AV1" s="308"/>
      <c r="AW1" s="308"/>
      <c r="AX1" s="308"/>
      <c r="AY1" s="308"/>
      <c r="AZ1" s="308"/>
      <c r="BA1" s="308"/>
      <c r="BB1" s="308"/>
      <c r="BC1" s="308"/>
      <c r="BD1" s="308"/>
      <c r="BE1" s="308"/>
      <c r="BF1" s="308"/>
      <c r="BG1" s="308"/>
      <c r="BH1" s="308"/>
      <c r="BI1" s="308"/>
      <c r="BJ1" s="308"/>
      <c r="BK1" s="308"/>
      <c r="BL1" s="308"/>
      <c r="BM1" s="308"/>
      <c r="BN1" s="308"/>
      <c r="BO1" s="308"/>
      <c r="BP1" s="308"/>
      <c r="BQ1" s="308"/>
      <c r="BR1" s="308"/>
      <c r="BS1" s="308"/>
      <c r="BT1" s="308"/>
      <c r="BU1" s="308"/>
      <c r="BV1" s="308"/>
      <c r="BW1" s="308"/>
      <c r="BX1" s="308"/>
      <c r="BY1" s="308"/>
      <c r="BZ1" s="308"/>
      <c r="CA1" s="308"/>
      <c r="CB1" s="308"/>
      <c r="CC1" s="308"/>
      <c r="CD1" s="308"/>
      <c r="CE1" s="308"/>
      <c r="CF1" s="308"/>
      <c r="CG1" s="308"/>
      <c r="CH1" s="308"/>
      <c r="CI1" s="308"/>
      <c r="CJ1" s="308"/>
      <c r="CK1" s="308"/>
      <c r="CL1" s="308"/>
    </row>
    <row r="2" spans="1:257" s="122" customFormat="1" ht="12.75" x14ac:dyDescent="0.2">
      <c r="A2" s="106" t="s">
        <v>1027</v>
      </c>
      <c r="B2" s="120"/>
      <c r="C2" s="120"/>
      <c r="D2" s="308"/>
      <c r="E2" s="308"/>
      <c r="F2" s="308"/>
      <c r="G2" s="308"/>
      <c r="H2" s="308"/>
      <c r="I2" s="308"/>
      <c r="J2" s="308"/>
      <c r="K2" s="308"/>
      <c r="L2" s="308"/>
      <c r="M2" s="308"/>
      <c r="N2" s="308"/>
      <c r="O2" s="308"/>
      <c r="P2" s="308"/>
      <c r="Q2" s="308"/>
      <c r="R2" s="308"/>
      <c r="S2" s="308"/>
      <c r="T2" s="308"/>
      <c r="U2" s="308"/>
      <c r="V2" s="308"/>
      <c r="W2" s="308"/>
      <c r="X2" s="308"/>
      <c r="Y2" s="308"/>
      <c r="Z2" s="308"/>
      <c r="AA2" s="308"/>
      <c r="AB2" s="308"/>
      <c r="AC2" s="308"/>
      <c r="AD2" s="308"/>
      <c r="AE2" s="308"/>
      <c r="AF2" s="308"/>
      <c r="AG2" s="308"/>
      <c r="AH2" s="308"/>
      <c r="AI2" s="308"/>
      <c r="AJ2" s="308"/>
      <c r="AK2" s="308"/>
      <c r="AL2" s="308"/>
      <c r="AM2" s="308"/>
      <c r="AN2" s="308"/>
      <c r="AO2" s="308"/>
      <c r="AP2" s="308"/>
      <c r="AQ2" s="308"/>
      <c r="AR2" s="308"/>
      <c r="AS2" s="308"/>
      <c r="AT2" s="308"/>
      <c r="AU2" s="308"/>
      <c r="AV2" s="308"/>
      <c r="AW2" s="308"/>
      <c r="AX2" s="308"/>
      <c r="AY2" s="308"/>
      <c r="AZ2" s="308"/>
      <c r="BA2" s="308"/>
      <c r="BB2" s="308"/>
      <c r="BC2" s="308"/>
      <c r="BD2" s="308"/>
      <c r="BE2" s="308"/>
      <c r="BF2" s="308"/>
      <c r="BG2" s="308"/>
      <c r="BH2" s="308"/>
      <c r="BI2" s="308"/>
      <c r="BJ2" s="308"/>
      <c r="BK2" s="308"/>
      <c r="BL2" s="308"/>
      <c r="BM2" s="308"/>
      <c r="BN2" s="308"/>
      <c r="BO2" s="308"/>
      <c r="BP2" s="308"/>
      <c r="BQ2" s="308"/>
      <c r="BR2" s="308"/>
      <c r="BS2" s="308"/>
      <c r="BT2" s="308"/>
      <c r="BU2" s="308"/>
      <c r="BV2" s="308"/>
      <c r="BW2" s="308"/>
      <c r="BX2" s="308"/>
      <c r="BY2" s="308"/>
      <c r="BZ2" s="308"/>
      <c r="CA2" s="308"/>
      <c r="CB2" s="308"/>
      <c r="CC2" s="308"/>
      <c r="CD2" s="308"/>
      <c r="CE2" s="308"/>
      <c r="CF2" s="308"/>
      <c r="CG2" s="308"/>
      <c r="CH2" s="308"/>
      <c r="CI2" s="308"/>
      <c r="CJ2" s="308"/>
      <c r="CK2" s="308"/>
      <c r="CL2" s="308"/>
    </row>
    <row r="3" spans="1:257" s="58" customFormat="1" ht="18" customHeight="1" x14ac:dyDescent="0.25">
      <c r="A3" s="285"/>
      <c r="B3" s="281"/>
      <c r="C3" s="73" t="s">
        <v>1045</v>
      </c>
      <c r="D3" s="264" t="s">
        <v>822</v>
      </c>
      <c r="E3" s="264" t="s">
        <v>828</v>
      </c>
      <c r="F3" s="264" t="s">
        <v>847</v>
      </c>
      <c r="G3" s="264" t="s">
        <v>834</v>
      </c>
      <c r="H3" s="264" t="s">
        <v>840</v>
      </c>
      <c r="I3" s="264" t="s">
        <v>845</v>
      </c>
      <c r="J3" s="264" t="s">
        <v>851</v>
      </c>
      <c r="K3" s="264" t="s">
        <v>853</v>
      </c>
      <c r="L3" s="264" t="s">
        <v>855</v>
      </c>
      <c r="M3" s="264" t="s">
        <v>857</v>
      </c>
      <c r="N3" s="264" t="s">
        <v>858</v>
      </c>
      <c r="O3" s="264" t="s">
        <v>861</v>
      </c>
      <c r="P3" s="264" t="s">
        <v>862</v>
      </c>
      <c r="Q3" s="264" t="s">
        <v>864</v>
      </c>
      <c r="R3" s="264" t="s">
        <v>866</v>
      </c>
      <c r="S3" s="264" t="s">
        <v>868</v>
      </c>
      <c r="T3" s="264" t="s">
        <v>870</v>
      </c>
      <c r="U3" s="264" t="s">
        <v>877</v>
      </c>
      <c r="V3" s="264" t="s">
        <v>878</v>
      </c>
      <c r="W3" s="264" t="s">
        <v>879</v>
      </c>
      <c r="X3" s="264" t="s">
        <v>880</v>
      </c>
      <c r="Y3" s="264" t="s">
        <v>881</v>
      </c>
      <c r="Z3" s="264" t="s">
        <v>882</v>
      </c>
      <c r="AA3" s="264" t="s">
        <v>884</v>
      </c>
      <c r="AB3" s="264" t="s">
        <v>886</v>
      </c>
      <c r="AC3" s="264" t="s">
        <v>892</v>
      </c>
      <c r="AD3" s="264" t="s">
        <v>890</v>
      </c>
      <c r="AE3" s="264" t="s">
        <v>891</v>
      </c>
      <c r="AF3" s="264" t="s">
        <v>895</v>
      </c>
      <c r="AG3" s="264" t="s">
        <v>897</v>
      </c>
      <c r="AH3" s="264" t="s">
        <v>910</v>
      </c>
      <c r="AI3" s="264" t="s">
        <v>901</v>
      </c>
      <c r="AJ3" s="264" t="s">
        <v>908</v>
      </c>
      <c r="AK3" s="264" t="s">
        <v>921</v>
      </c>
      <c r="AL3" s="264" t="s">
        <v>922</v>
      </c>
      <c r="AM3" s="264" t="s">
        <v>924</v>
      </c>
      <c r="AN3" s="264" t="s">
        <v>927</v>
      </c>
      <c r="AO3" s="264" t="s">
        <v>928</v>
      </c>
      <c r="AP3" s="264" t="s">
        <v>930</v>
      </c>
      <c r="AQ3" s="264" t="s">
        <v>932</v>
      </c>
      <c r="AR3" s="264" t="s">
        <v>935</v>
      </c>
      <c r="AS3" s="264" t="s">
        <v>937</v>
      </c>
      <c r="AT3" s="264" t="s">
        <v>938</v>
      </c>
      <c r="AU3" s="264" t="s">
        <v>941</v>
      </c>
      <c r="AV3" s="264" t="s">
        <v>944</v>
      </c>
      <c r="AW3" s="264" t="s">
        <v>945</v>
      </c>
      <c r="AX3" s="264" t="s">
        <v>947</v>
      </c>
      <c r="AY3" s="264" t="s">
        <v>949</v>
      </c>
      <c r="AZ3" s="264" t="s">
        <v>951</v>
      </c>
      <c r="BA3" s="264" t="s">
        <v>953</v>
      </c>
      <c r="BB3" s="264" t="s">
        <v>955</v>
      </c>
      <c r="BC3" s="264" t="s">
        <v>956</v>
      </c>
      <c r="BD3" s="264" t="s">
        <v>958</v>
      </c>
      <c r="BE3" s="264" t="s">
        <v>960</v>
      </c>
      <c r="BF3" s="264" t="s">
        <v>962</v>
      </c>
      <c r="BG3" s="264" t="s">
        <v>964</v>
      </c>
      <c r="BH3" s="264" t="s">
        <v>967</v>
      </c>
      <c r="BI3" s="264" t="s">
        <v>970</v>
      </c>
      <c r="BJ3" s="264" t="s">
        <v>972</v>
      </c>
      <c r="BK3" s="264" t="s">
        <v>973</v>
      </c>
      <c r="BL3" s="264" t="s">
        <v>975</v>
      </c>
      <c r="BM3" s="264" t="s">
        <v>977</v>
      </c>
      <c r="BN3" s="264" t="s">
        <v>979</v>
      </c>
      <c r="BO3" s="264" t="s">
        <v>980</v>
      </c>
      <c r="BP3" s="264" t="s">
        <v>982</v>
      </c>
      <c r="BQ3" s="264" t="s">
        <v>983</v>
      </c>
      <c r="BR3" s="264" t="s">
        <v>984</v>
      </c>
      <c r="BS3" s="264" t="s">
        <v>985</v>
      </c>
      <c r="BT3" s="264" t="s">
        <v>988</v>
      </c>
      <c r="BU3" s="264" t="s">
        <v>989</v>
      </c>
      <c r="BV3" s="264" t="s">
        <v>990</v>
      </c>
      <c r="BW3" s="264" t="s">
        <v>992</v>
      </c>
      <c r="BX3" s="264" t="s">
        <v>994</v>
      </c>
      <c r="BY3" s="264" t="s">
        <v>995</v>
      </c>
      <c r="BZ3" s="264" t="s">
        <v>996</v>
      </c>
      <c r="CA3" s="264" t="s">
        <v>998</v>
      </c>
      <c r="CB3" s="264" t="s">
        <v>1001</v>
      </c>
      <c r="CC3" s="264" t="s">
        <v>1005</v>
      </c>
      <c r="CD3" s="264" t="s">
        <v>1006</v>
      </c>
      <c r="CE3" s="264" t="s">
        <v>1007</v>
      </c>
      <c r="CF3" s="264" t="s">
        <v>1009</v>
      </c>
      <c r="CG3" s="264" t="s">
        <v>1011</v>
      </c>
      <c r="CH3" s="264" t="s">
        <v>1014</v>
      </c>
      <c r="CI3" s="264" t="s">
        <v>1015</v>
      </c>
      <c r="CJ3" s="264" t="s">
        <v>1017</v>
      </c>
      <c r="CK3" s="264" t="s">
        <v>1021</v>
      </c>
      <c r="CL3" s="264" t="s">
        <v>1023</v>
      </c>
      <c r="CM3" s="38"/>
      <c r="CN3" s="275" t="s">
        <v>1193</v>
      </c>
      <c r="CO3" s="275" t="s">
        <v>1193</v>
      </c>
      <c r="CP3" s="275" t="s">
        <v>1193</v>
      </c>
      <c r="CQ3" s="275" t="s">
        <v>1193</v>
      </c>
      <c r="CR3" s="275" t="s">
        <v>1194</v>
      </c>
      <c r="CS3" s="275" t="s">
        <v>1194</v>
      </c>
      <c r="CT3" s="275" t="s">
        <v>1194</v>
      </c>
      <c r="CU3" s="275" t="s">
        <v>1194</v>
      </c>
      <c r="CV3" s="275" t="s">
        <v>1194</v>
      </c>
      <c r="CW3" s="275" t="s">
        <v>1195</v>
      </c>
      <c r="CX3" s="275" t="s">
        <v>1195</v>
      </c>
      <c r="CY3" s="275" t="s">
        <v>1195</v>
      </c>
      <c r="CZ3" s="275" t="s">
        <v>1195</v>
      </c>
      <c r="DA3" s="275" t="s">
        <v>1195</v>
      </c>
      <c r="DB3" s="275" t="s">
        <v>1196</v>
      </c>
      <c r="DC3" s="275" t="s">
        <v>1196</v>
      </c>
      <c r="DD3" s="275" t="s">
        <v>1196</v>
      </c>
      <c r="DE3" s="275" t="s">
        <v>1196</v>
      </c>
      <c r="DF3" s="275" t="s">
        <v>1197</v>
      </c>
      <c r="DG3" s="275" t="s">
        <v>1197</v>
      </c>
      <c r="DH3" s="275" t="s">
        <v>1197</v>
      </c>
      <c r="DI3" s="275" t="s">
        <v>1197</v>
      </c>
      <c r="DJ3" s="275" t="s">
        <v>1197</v>
      </c>
      <c r="DK3" s="275" t="s">
        <v>1198</v>
      </c>
      <c r="DL3" s="275" t="s">
        <v>1198</v>
      </c>
      <c r="DM3" s="275" t="s">
        <v>1198</v>
      </c>
      <c r="DN3" s="275" t="s">
        <v>1198</v>
      </c>
      <c r="DO3" s="275" t="s">
        <v>1198</v>
      </c>
      <c r="DP3" s="275" t="s">
        <v>1198</v>
      </c>
      <c r="DQ3" s="275" t="s">
        <v>1198</v>
      </c>
      <c r="DR3" s="275" t="s">
        <v>1198</v>
      </c>
      <c r="DS3" s="275" t="s">
        <v>1198</v>
      </c>
      <c r="DT3" s="275" t="s">
        <v>1198</v>
      </c>
      <c r="DU3" s="275" t="s">
        <v>1199</v>
      </c>
      <c r="DV3" s="275" t="s">
        <v>1199</v>
      </c>
      <c r="DW3" s="275" t="s">
        <v>1199</v>
      </c>
      <c r="DX3" s="275" t="s">
        <v>1199</v>
      </c>
      <c r="DY3" s="275" t="s">
        <v>1199</v>
      </c>
      <c r="DZ3" s="275" t="s">
        <v>1200</v>
      </c>
      <c r="EA3" s="275" t="s">
        <v>1200</v>
      </c>
      <c r="EB3" s="275" t="s">
        <v>60</v>
      </c>
      <c r="EC3" s="275" t="s">
        <v>78</v>
      </c>
      <c r="ED3" s="275" t="s">
        <v>82</v>
      </c>
      <c r="EE3" s="275" t="s">
        <v>86</v>
      </c>
      <c r="EF3" s="275" t="s">
        <v>94</v>
      </c>
      <c r="EG3" s="275" t="s">
        <v>96</v>
      </c>
      <c r="EH3" s="275" t="s">
        <v>99</v>
      </c>
      <c r="EI3" s="275" t="s">
        <v>102</v>
      </c>
      <c r="EJ3" s="275" t="s">
        <v>105</v>
      </c>
      <c r="EK3" s="275" t="s">
        <v>108</v>
      </c>
      <c r="EL3" s="275" t="s">
        <v>111</v>
      </c>
      <c r="EM3" s="275" t="s">
        <v>118</v>
      </c>
      <c r="EN3" s="275" t="s">
        <v>127</v>
      </c>
      <c r="EO3" s="275" t="s">
        <v>146</v>
      </c>
      <c r="EP3" s="275" t="s">
        <v>151</v>
      </c>
      <c r="EQ3" s="275" t="s">
        <v>154</v>
      </c>
      <c r="ER3" s="275" t="s">
        <v>156</v>
      </c>
      <c r="ES3" s="275" t="s">
        <v>1201</v>
      </c>
      <c r="ET3" s="275" t="s">
        <v>1202</v>
      </c>
      <c r="EU3" s="275" t="s">
        <v>165</v>
      </c>
      <c r="EV3" s="275" t="s">
        <v>175</v>
      </c>
      <c r="EW3" s="275" t="s">
        <v>179</v>
      </c>
      <c r="EX3" s="275" t="s">
        <v>188</v>
      </c>
      <c r="EY3" s="275" t="s">
        <v>197</v>
      </c>
      <c r="EZ3" s="275" t="s">
        <v>206</v>
      </c>
      <c r="FA3" s="275" t="s">
        <v>215</v>
      </c>
      <c r="FB3" s="275" t="s">
        <v>218</v>
      </c>
      <c r="FC3" s="275" t="s">
        <v>225</v>
      </c>
      <c r="FD3" s="275" t="s">
        <v>227</v>
      </c>
      <c r="FE3" s="275" t="s">
        <v>235</v>
      </c>
      <c r="FF3" s="275" t="s">
        <v>238</v>
      </c>
      <c r="FG3" s="275" t="s">
        <v>241</v>
      </c>
      <c r="FH3" s="275" t="s">
        <v>243</v>
      </c>
      <c r="FI3" s="275" t="s">
        <v>246</v>
      </c>
      <c r="FJ3" s="275" t="s">
        <v>251</v>
      </c>
      <c r="FK3" s="275" t="s">
        <v>253</v>
      </c>
      <c r="FL3" s="275" t="s">
        <v>255</v>
      </c>
      <c r="FM3" s="275" t="s">
        <v>258</v>
      </c>
      <c r="FN3" s="275" t="s">
        <v>269</v>
      </c>
      <c r="FO3" s="275" t="s">
        <v>273</v>
      </c>
      <c r="FP3" s="275" t="s">
        <v>276</v>
      </c>
      <c r="FQ3" s="275" t="s">
        <v>281</v>
      </c>
      <c r="FR3" s="275" t="s">
        <v>288</v>
      </c>
      <c r="FS3" s="275" t="s">
        <v>293</v>
      </c>
      <c r="FT3" s="275" t="s">
        <v>298</v>
      </c>
      <c r="FU3" s="275" t="s">
        <v>1204</v>
      </c>
      <c r="FV3" s="275" t="s">
        <v>311</v>
      </c>
      <c r="FW3" s="275" t="s">
        <v>315</v>
      </c>
      <c r="FX3" s="275" t="s">
        <v>321</v>
      </c>
      <c r="FY3" s="275" t="s">
        <v>333</v>
      </c>
      <c r="FZ3" s="275" t="s">
        <v>336</v>
      </c>
      <c r="GA3" s="275" t="s">
        <v>343</v>
      </c>
      <c r="GB3" s="275" t="s">
        <v>351</v>
      </c>
      <c r="GC3" s="275" t="s">
        <v>358</v>
      </c>
      <c r="GD3" s="275" t="s">
        <v>364</v>
      </c>
      <c r="GE3" s="275" t="s">
        <v>404</v>
      </c>
      <c r="GF3" s="275" t="s">
        <v>440</v>
      </c>
      <c r="GG3" s="275" t="s">
        <v>446</v>
      </c>
      <c r="GH3" s="275" t="s">
        <v>451</v>
      </c>
      <c r="GI3" s="275" t="s">
        <v>459</v>
      </c>
      <c r="GJ3" s="275" t="s">
        <v>461</v>
      </c>
      <c r="GK3" s="275" t="s">
        <v>466</v>
      </c>
      <c r="GL3" s="275" t="s">
        <v>469</v>
      </c>
      <c r="GM3" s="275" t="s">
        <v>475</v>
      </c>
      <c r="GN3" s="275" t="s">
        <v>477</v>
      </c>
      <c r="GO3" s="275" t="s">
        <v>481</v>
      </c>
      <c r="GP3" s="275" t="s">
        <v>486</v>
      </c>
      <c r="GQ3" s="275" t="s">
        <v>492</v>
      </c>
      <c r="GR3" s="275" t="s">
        <v>499</v>
      </c>
      <c r="GS3" s="275" t="s">
        <v>504</v>
      </c>
      <c r="GT3" s="275" t="s">
        <v>1205</v>
      </c>
      <c r="GU3" s="275" t="s">
        <v>511</v>
      </c>
      <c r="GV3" s="275" t="s">
        <v>514</v>
      </c>
      <c r="GW3" s="275" t="s">
        <v>519</v>
      </c>
      <c r="GX3" s="275" t="s">
        <v>523</v>
      </c>
      <c r="GY3" s="275" t="s">
        <v>525</v>
      </c>
      <c r="GZ3" s="275" t="s">
        <v>528</v>
      </c>
      <c r="HA3" s="275" t="s">
        <v>532</v>
      </c>
      <c r="HB3" s="275" t="s">
        <v>537</v>
      </c>
      <c r="HC3" s="275" t="s">
        <v>546</v>
      </c>
      <c r="HD3" s="275" t="s">
        <v>548</v>
      </c>
      <c r="HE3" s="275" t="s">
        <v>552</v>
      </c>
      <c r="HF3" s="275" t="s">
        <v>556</v>
      </c>
      <c r="HG3" s="275" t="s">
        <v>561</v>
      </c>
      <c r="HH3" s="275" t="s">
        <v>565</v>
      </c>
      <c r="HI3" s="275" t="s">
        <v>1206</v>
      </c>
      <c r="HJ3" s="275" t="s">
        <v>568</v>
      </c>
      <c r="HK3" s="275" t="s">
        <v>572</v>
      </c>
      <c r="HL3" s="275" t="s">
        <v>577</v>
      </c>
      <c r="HM3" s="275" t="s">
        <v>580</v>
      </c>
      <c r="HN3" s="275" t="s">
        <v>588</v>
      </c>
      <c r="HO3" s="275" t="s">
        <v>603</v>
      </c>
      <c r="HP3" s="275" t="s">
        <v>611</v>
      </c>
      <c r="HQ3" s="275" t="s">
        <v>616</v>
      </c>
      <c r="HR3" s="275" t="s">
        <v>633</v>
      </c>
      <c r="HS3" s="275" t="s">
        <v>637</v>
      </c>
      <c r="HT3" s="275" t="s">
        <v>640</v>
      </c>
      <c r="HU3" s="275" t="s">
        <v>645</v>
      </c>
      <c r="HV3" s="275" t="s">
        <v>648</v>
      </c>
      <c r="HW3" s="275" t="s">
        <v>652</v>
      </c>
      <c r="HX3" s="275" t="s">
        <v>657</v>
      </c>
      <c r="HY3" s="275" t="s">
        <v>660</v>
      </c>
      <c r="HZ3" s="275" t="s">
        <v>664</v>
      </c>
      <c r="IA3" s="275" t="s">
        <v>667</v>
      </c>
      <c r="IB3" s="275" t="s">
        <v>676</v>
      </c>
      <c r="IC3" s="275" t="s">
        <v>680</v>
      </c>
      <c r="ID3" s="275" t="s">
        <v>686</v>
      </c>
      <c r="IE3" s="275" t="s">
        <v>688</v>
      </c>
      <c r="IF3" s="275" t="s">
        <v>690</v>
      </c>
      <c r="IG3" s="275" t="s">
        <v>695</v>
      </c>
      <c r="IH3" s="275" t="s">
        <v>700</v>
      </c>
      <c r="II3" s="275" t="s">
        <v>706</v>
      </c>
      <c r="IJ3" s="275" t="s">
        <v>708</v>
      </c>
      <c r="IK3" s="275" t="s">
        <v>711</v>
      </c>
      <c r="IL3" s="275" t="s">
        <v>715</v>
      </c>
      <c r="IM3" s="275" t="s">
        <v>720</v>
      </c>
      <c r="IN3" s="275" t="s">
        <v>726</v>
      </c>
      <c r="IO3" s="275" t="s">
        <v>729</v>
      </c>
      <c r="IP3" s="275" t="s">
        <v>732</v>
      </c>
      <c r="IQ3" s="275" t="s">
        <v>735</v>
      </c>
      <c r="IR3" s="275" t="s">
        <v>738</v>
      </c>
      <c r="IS3" s="275" t="s">
        <v>743</v>
      </c>
      <c r="IT3" s="275" t="s">
        <v>745</v>
      </c>
      <c r="IU3" s="275" t="s">
        <v>748</v>
      </c>
      <c r="IV3" s="275" t="s">
        <v>753</v>
      </c>
      <c r="IW3" s="275" t="s">
        <v>756</v>
      </c>
    </row>
    <row r="4" spans="1:257" s="315" customFormat="1" ht="13.5" customHeight="1" x14ac:dyDescent="0.25">
      <c r="A4" s="309"/>
      <c r="B4" s="314"/>
      <c r="C4" s="276" t="s">
        <v>1085</v>
      </c>
      <c r="D4" s="277" t="s">
        <v>1075</v>
      </c>
      <c r="E4" s="264" t="s">
        <v>1146</v>
      </c>
      <c r="F4" s="264" t="s">
        <v>1146</v>
      </c>
      <c r="G4" s="264" t="s">
        <v>1076</v>
      </c>
      <c r="H4" s="264" t="s">
        <v>1076</v>
      </c>
      <c r="I4" s="264" t="s">
        <v>1079</v>
      </c>
      <c r="J4" s="264" t="s">
        <v>1080</v>
      </c>
      <c r="K4" s="264" t="s">
        <v>1080</v>
      </c>
      <c r="L4" s="264" t="s">
        <v>1080</v>
      </c>
      <c r="M4" s="264" t="s">
        <v>1080</v>
      </c>
      <c r="N4" s="264" t="s">
        <v>1080</v>
      </c>
      <c r="O4" s="264" t="s">
        <v>1080</v>
      </c>
      <c r="P4" s="264" t="s">
        <v>1080</v>
      </c>
      <c r="Q4" s="264" t="s">
        <v>1147</v>
      </c>
      <c r="R4" s="264" t="s">
        <v>1147</v>
      </c>
      <c r="S4" s="264" t="s">
        <v>1147</v>
      </c>
      <c r="T4" s="264" t="s">
        <v>1147</v>
      </c>
      <c r="U4" s="264" t="s">
        <v>1081</v>
      </c>
      <c r="V4" s="264" t="s">
        <v>1081</v>
      </c>
      <c r="W4" s="264" t="s">
        <v>1081</v>
      </c>
      <c r="X4" s="264" t="s">
        <v>1081</v>
      </c>
      <c r="Y4" s="264" t="s">
        <v>1081</v>
      </c>
      <c r="Z4" s="264" t="s">
        <v>1081</v>
      </c>
      <c r="AA4" s="264" t="s">
        <v>1081</v>
      </c>
      <c r="AB4" s="264" t="s">
        <v>1082</v>
      </c>
      <c r="AC4" s="264" t="s">
        <v>1082</v>
      </c>
      <c r="AD4" s="264" t="s">
        <v>1082</v>
      </c>
      <c r="AE4" s="264" t="s">
        <v>1082</v>
      </c>
      <c r="AF4" s="264" t="s">
        <v>1083</v>
      </c>
      <c r="AG4" s="264" t="s">
        <v>1083</v>
      </c>
      <c r="AH4" s="264" t="s">
        <v>1083</v>
      </c>
      <c r="AI4" s="264" t="s">
        <v>1083</v>
      </c>
      <c r="AJ4" s="264" t="s">
        <v>1078</v>
      </c>
      <c r="AK4" s="264" t="s">
        <v>1080</v>
      </c>
      <c r="AL4" s="264" t="s">
        <v>1084</v>
      </c>
      <c r="AM4" s="264" t="s">
        <v>1084</v>
      </c>
      <c r="AN4" s="264" t="s">
        <v>1084</v>
      </c>
      <c r="AO4" s="264" t="s">
        <v>1084</v>
      </c>
      <c r="AP4" s="264" t="s">
        <v>1084</v>
      </c>
      <c r="AQ4" s="264" t="s">
        <v>1084</v>
      </c>
      <c r="AR4" s="264" t="s">
        <v>1084</v>
      </c>
      <c r="AS4" s="264" t="s">
        <v>1084</v>
      </c>
      <c r="AT4" s="264" t="s">
        <v>1084</v>
      </c>
      <c r="AU4" s="264" t="s">
        <v>1084</v>
      </c>
      <c r="AV4" s="264" t="s">
        <v>1084</v>
      </c>
      <c r="AW4" s="264" t="s">
        <v>1084</v>
      </c>
      <c r="AX4" s="264" t="s">
        <v>1084</v>
      </c>
      <c r="AY4" s="264" t="s">
        <v>1084</v>
      </c>
      <c r="AZ4" s="264" t="s">
        <v>1084</v>
      </c>
      <c r="BA4" s="264" t="s">
        <v>1084</v>
      </c>
      <c r="BB4" s="264" t="s">
        <v>1084</v>
      </c>
      <c r="BC4" s="264" t="s">
        <v>1084</v>
      </c>
      <c r="BD4" s="264" t="s">
        <v>1084</v>
      </c>
      <c r="BE4" s="264" t="s">
        <v>1084</v>
      </c>
      <c r="BF4" s="264" t="s">
        <v>1084</v>
      </c>
      <c r="BG4" s="264" t="s">
        <v>1084</v>
      </c>
      <c r="BH4" s="264" t="s">
        <v>1084</v>
      </c>
      <c r="BI4" s="264" t="s">
        <v>1084</v>
      </c>
      <c r="BJ4" s="264" t="s">
        <v>1084</v>
      </c>
      <c r="BK4" s="264" t="s">
        <v>1084</v>
      </c>
      <c r="BL4" s="264" t="s">
        <v>1084</v>
      </c>
      <c r="BM4" s="264" t="s">
        <v>1084</v>
      </c>
      <c r="BN4" s="264" t="s">
        <v>1084</v>
      </c>
      <c r="BO4" s="264" t="s">
        <v>1084</v>
      </c>
      <c r="BP4" s="264" t="s">
        <v>1080</v>
      </c>
      <c r="BQ4" s="264" t="s">
        <v>1080</v>
      </c>
      <c r="BR4" s="264" t="s">
        <v>1080</v>
      </c>
      <c r="BS4" s="264" t="s">
        <v>1080</v>
      </c>
      <c r="BT4" s="264" t="s">
        <v>1080</v>
      </c>
      <c r="BU4" s="264" t="s">
        <v>1080</v>
      </c>
      <c r="BV4" s="264" t="s">
        <v>1080</v>
      </c>
      <c r="BW4" s="264" t="s">
        <v>1080</v>
      </c>
      <c r="BX4" s="264" t="s">
        <v>1080</v>
      </c>
      <c r="BY4" s="264" t="s">
        <v>1080</v>
      </c>
      <c r="BZ4" s="277" t="s">
        <v>1080</v>
      </c>
      <c r="CA4" s="277" t="s">
        <v>1080</v>
      </c>
      <c r="CB4" s="277" t="s">
        <v>1080</v>
      </c>
      <c r="CC4" s="264" t="s">
        <v>1081</v>
      </c>
      <c r="CD4" s="264" t="s">
        <v>1081</v>
      </c>
      <c r="CE4" s="264" t="s">
        <v>1147</v>
      </c>
      <c r="CF4" s="264" t="s">
        <v>1147</v>
      </c>
      <c r="CG4" s="264" t="s">
        <v>1147</v>
      </c>
      <c r="CH4" s="264" t="s">
        <v>1147</v>
      </c>
      <c r="CI4" s="264" t="s">
        <v>1082</v>
      </c>
      <c r="CJ4" s="264" t="s">
        <v>1082</v>
      </c>
      <c r="CK4" s="264" t="s">
        <v>1082</v>
      </c>
      <c r="CL4" s="264" t="s">
        <v>1082</v>
      </c>
      <c r="CM4" s="278"/>
      <c r="CN4" s="279">
        <v>42420.416666666701</v>
      </c>
      <c r="CO4" s="279">
        <v>42523.572222222225</v>
      </c>
      <c r="CP4" s="279">
        <v>42523.576388888891</v>
      </c>
      <c r="CQ4" s="279">
        <v>42523.576388888898</v>
      </c>
      <c r="CR4" s="279">
        <v>42417.606944444444</v>
      </c>
      <c r="CS4" s="279">
        <v>42417.607638888898</v>
      </c>
      <c r="CT4" s="279">
        <v>42522.503472222197</v>
      </c>
      <c r="CU4" s="279">
        <v>42522.503472222219</v>
      </c>
      <c r="CV4" s="279">
        <v>42522.511111111111</v>
      </c>
      <c r="CW4" s="279">
        <v>42421.609722222223</v>
      </c>
      <c r="CX4" s="279">
        <v>42421.611111111102</v>
      </c>
      <c r="CY4" s="279">
        <v>42525.62777777778</v>
      </c>
      <c r="CZ4" s="279">
        <v>42525.628472222197</v>
      </c>
      <c r="DA4" s="279">
        <v>42525.628472222219</v>
      </c>
      <c r="DB4" s="279">
        <v>42422.660416666666</v>
      </c>
      <c r="DC4" s="279">
        <v>42422.663194444402</v>
      </c>
      <c r="DD4" s="279">
        <v>42524.558333333334</v>
      </c>
      <c r="DE4" s="279">
        <v>42524.5625</v>
      </c>
      <c r="DF4" s="279">
        <v>42422.493055555555</v>
      </c>
      <c r="DG4" s="279">
        <v>42422.496527777803</v>
      </c>
      <c r="DH4" s="279">
        <v>42525.529166666667</v>
      </c>
      <c r="DI4" s="279">
        <v>42525.534722222197</v>
      </c>
      <c r="DJ4" s="279">
        <v>42525.534722222219</v>
      </c>
      <c r="DK4" s="279">
        <v>42432.625</v>
      </c>
      <c r="DL4" s="279">
        <v>42432.645833333299</v>
      </c>
      <c r="DM4" s="279">
        <v>42432.645833333336</v>
      </c>
      <c r="DN4" s="279">
        <v>42432.666666666664</v>
      </c>
      <c r="DO4" s="279">
        <v>42432.666666666701</v>
      </c>
      <c r="DP4" s="279">
        <v>42432.6875</v>
      </c>
      <c r="DQ4" s="279">
        <v>42434.625</v>
      </c>
      <c r="DR4" s="279">
        <v>42438.645833333336</v>
      </c>
      <c r="DS4" s="279">
        <v>42438.666666666664</v>
      </c>
      <c r="DT4" s="279">
        <v>42438.6875</v>
      </c>
      <c r="DU4" s="279">
        <v>42420.665972222225</v>
      </c>
      <c r="DV4" s="279">
        <v>42420.666666666701</v>
      </c>
      <c r="DW4" s="279">
        <v>42522.62777777778</v>
      </c>
      <c r="DX4" s="279">
        <v>42522.631944444402</v>
      </c>
      <c r="DY4" s="279">
        <v>42522.631944444445</v>
      </c>
      <c r="DZ4" s="279">
        <v>42526.661805555559</v>
      </c>
      <c r="EA4" s="279">
        <v>42527.375</v>
      </c>
      <c r="EB4" s="278"/>
      <c r="EC4" s="278"/>
      <c r="ED4" s="278"/>
      <c r="EE4" s="278"/>
      <c r="EF4" s="278"/>
      <c r="EG4" s="278"/>
      <c r="EH4" s="278"/>
      <c r="EI4" s="278"/>
      <c r="EJ4" s="278"/>
      <c r="EK4" s="278"/>
      <c r="EL4" s="278"/>
      <c r="EM4" s="278"/>
      <c r="EN4" s="278"/>
      <c r="EO4" s="278"/>
      <c r="EP4" s="278"/>
      <c r="EQ4" s="278"/>
      <c r="ER4" s="278"/>
      <c r="ES4" s="278"/>
      <c r="ET4" s="278"/>
      <c r="EU4" s="278"/>
      <c r="EV4" s="278"/>
      <c r="EW4" s="278"/>
      <c r="EX4" s="278"/>
      <c r="EY4" s="278"/>
      <c r="EZ4" s="278"/>
      <c r="FA4" s="278"/>
      <c r="FB4" s="278"/>
      <c r="FC4" s="278"/>
      <c r="FD4" s="278"/>
      <c r="FE4" s="278"/>
      <c r="FF4" s="278"/>
      <c r="FG4" s="278"/>
      <c r="FH4" s="278"/>
      <c r="FI4" s="278"/>
      <c r="FJ4" s="278"/>
      <c r="FK4" s="278"/>
      <c r="FL4" s="278"/>
      <c r="FM4" s="278"/>
      <c r="FN4" s="278"/>
      <c r="FO4" s="278"/>
      <c r="FP4" s="278"/>
      <c r="FQ4" s="278"/>
      <c r="FR4" s="278"/>
      <c r="FS4" s="278"/>
      <c r="FT4" s="278"/>
      <c r="FU4" s="278"/>
      <c r="FV4" s="278"/>
      <c r="FW4" s="278"/>
      <c r="FX4" s="278"/>
      <c r="FY4" s="278"/>
      <c r="FZ4" s="278"/>
      <c r="GA4" s="278"/>
      <c r="GB4" s="278"/>
      <c r="GC4" s="278"/>
      <c r="GD4" s="278"/>
      <c r="GE4" s="278"/>
      <c r="GF4" s="278"/>
      <c r="GG4" s="278"/>
      <c r="GH4" s="278"/>
      <c r="GI4" s="278"/>
      <c r="GJ4" s="278"/>
      <c r="GK4" s="278"/>
      <c r="GL4" s="278"/>
      <c r="GM4" s="278"/>
      <c r="GN4" s="278"/>
      <c r="GO4" s="278"/>
      <c r="GP4" s="278"/>
      <c r="GQ4" s="278"/>
      <c r="GR4" s="278"/>
      <c r="GS4" s="278"/>
      <c r="GT4" s="278"/>
      <c r="GU4" s="278"/>
      <c r="GV4" s="278"/>
      <c r="GW4" s="278"/>
      <c r="GX4" s="278"/>
      <c r="GY4" s="278"/>
      <c r="GZ4" s="278"/>
      <c r="HA4" s="278"/>
      <c r="HB4" s="278"/>
      <c r="HC4" s="278"/>
      <c r="HD4" s="278"/>
      <c r="HE4" s="278"/>
      <c r="HF4" s="278"/>
      <c r="HG4" s="278"/>
      <c r="HH4" s="278"/>
      <c r="HI4" s="278"/>
      <c r="HJ4" s="278"/>
      <c r="HK4" s="278"/>
      <c r="HL4" s="278"/>
      <c r="HM4" s="278"/>
      <c r="HN4" s="278"/>
      <c r="HO4" s="278"/>
      <c r="HP4" s="278"/>
      <c r="HQ4" s="278"/>
      <c r="HR4" s="278"/>
      <c r="HS4" s="278"/>
      <c r="HT4" s="278"/>
      <c r="HU4" s="278"/>
      <c r="HV4" s="278"/>
      <c r="HW4" s="278"/>
      <c r="HX4" s="278"/>
      <c r="HY4" s="278"/>
      <c r="HZ4" s="278"/>
      <c r="IA4" s="278"/>
      <c r="IB4" s="278"/>
      <c r="IC4" s="278"/>
      <c r="ID4" s="278"/>
      <c r="IE4" s="278"/>
      <c r="IF4" s="278"/>
      <c r="IG4" s="278"/>
      <c r="IH4" s="278"/>
      <c r="II4" s="278"/>
      <c r="IJ4" s="278"/>
      <c r="IK4" s="278"/>
      <c r="IL4" s="278"/>
      <c r="IM4" s="278"/>
      <c r="IN4" s="278"/>
      <c r="IO4" s="278"/>
      <c r="IP4" s="278"/>
      <c r="IQ4" s="278"/>
      <c r="IR4" s="278"/>
      <c r="IS4" s="278"/>
      <c r="IT4" s="278"/>
      <c r="IU4" s="278"/>
      <c r="IV4" s="278"/>
      <c r="IW4" s="278"/>
    </row>
    <row r="5" spans="1:257" s="58" customFormat="1" x14ac:dyDescent="0.25">
      <c r="A5" s="285"/>
      <c r="B5" s="281"/>
      <c r="C5" s="73" t="s">
        <v>1046</v>
      </c>
      <c r="D5" s="267">
        <v>42280.723611111112</v>
      </c>
      <c r="E5" s="267">
        <v>42279.703472222223</v>
      </c>
      <c r="F5" s="267">
        <v>42279.708333333336</v>
      </c>
      <c r="G5" s="267">
        <v>42285.53125</v>
      </c>
      <c r="H5" s="267">
        <v>42284.684027777781</v>
      </c>
      <c r="I5" s="267">
        <v>42285.609027777777</v>
      </c>
      <c r="J5" s="267">
        <v>42282.725694444445</v>
      </c>
      <c r="K5" s="267">
        <v>42283.676388888889</v>
      </c>
      <c r="L5" s="267">
        <v>42282.668749999997</v>
      </c>
      <c r="M5" s="267">
        <v>42281.59652777778</v>
      </c>
      <c r="N5" s="267">
        <v>42286.488194444442</v>
      </c>
      <c r="O5" s="267">
        <v>42282.538194444445</v>
      </c>
      <c r="P5" s="267">
        <v>42280.726388888892</v>
      </c>
      <c r="Q5" s="267">
        <v>42284.61041666667</v>
      </c>
      <c r="R5" s="267">
        <v>42284.568749999999</v>
      </c>
      <c r="S5" s="267">
        <v>42284.481944444444</v>
      </c>
      <c r="T5" s="267">
        <v>42284.525000000001</v>
      </c>
      <c r="U5" s="267">
        <v>42280.568749999999</v>
      </c>
      <c r="V5" s="267">
        <v>42280.509027777778</v>
      </c>
      <c r="W5" s="267">
        <v>42281.699305555558</v>
      </c>
      <c r="X5" s="267">
        <v>42281.621527777781</v>
      </c>
      <c r="Y5" s="267">
        <v>42280.70416666667</v>
      </c>
      <c r="Z5" s="267">
        <v>42281.487500000003</v>
      </c>
      <c r="AA5" s="267">
        <v>42288.724305555559</v>
      </c>
      <c r="AB5" s="267">
        <v>42283.633333333331</v>
      </c>
      <c r="AC5" s="267">
        <v>42283.673611111109</v>
      </c>
      <c r="AD5" s="267">
        <v>42282.654861111114</v>
      </c>
      <c r="AE5" s="267">
        <v>42282.615277777775</v>
      </c>
      <c r="AF5" s="267">
        <v>42285.477083333331</v>
      </c>
      <c r="AG5" s="267">
        <v>42285.513888888891</v>
      </c>
      <c r="AH5" s="267">
        <v>42285.517361111109</v>
      </c>
      <c r="AI5" s="267">
        <v>42282.727083333331</v>
      </c>
      <c r="AJ5" s="267">
        <v>42280.599305555559</v>
      </c>
      <c r="AK5" s="267">
        <v>42281.477777777778</v>
      </c>
      <c r="AL5" s="267">
        <v>42286.507638888892</v>
      </c>
      <c r="AM5" s="267">
        <v>42285.685416666667</v>
      </c>
      <c r="AN5" s="267">
        <v>42285.650694444441</v>
      </c>
      <c r="AO5" s="267">
        <v>42287.536111111112</v>
      </c>
      <c r="AP5" s="267">
        <v>42287.48333333333</v>
      </c>
      <c r="AQ5" s="267">
        <v>42286.668749999997</v>
      </c>
      <c r="AR5" s="267">
        <v>42286.579861111109</v>
      </c>
      <c r="AS5" s="267">
        <v>42286.709722222222</v>
      </c>
      <c r="AT5" s="267">
        <v>42286.636805555558</v>
      </c>
      <c r="AU5" s="267">
        <v>42286.588194444441</v>
      </c>
      <c r="AV5" s="267">
        <v>42286.529166666667</v>
      </c>
      <c r="AW5" s="267">
        <v>42288.65</v>
      </c>
      <c r="AX5" s="267">
        <v>42288.570833333331</v>
      </c>
      <c r="AY5" s="267">
        <v>42288.478472222225</v>
      </c>
      <c r="AZ5" s="267">
        <v>42287.666666666664</v>
      </c>
      <c r="BA5" s="267">
        <v>42288.520833333336</v>
      </c>
      <c r="BB5" s="267">
        <v>42288.472222222219</v>
      </c>
      <c r="BC5" s="267">
        <v>42287.697222222225</v>
      </c>
      <c r="BD5" s="267">
        <v>42287.629861111112</v>
      </c>
      <c r="BE5" s="267">
        <v>42287.577777777777</v>
      </c>
      <c r="BF5" s="267">
        <v>42287.515277777777</v>
      </c>
      <c r="BG5" s="267">
        <v>42285.557638888888</v>
      </c>
      <c r="BH5" s="267">
        <v>42285.472916666666</v>
      </c>
      <c r="BI5" s="267">
        <v>42282.708333333336</v>
      </c>
      <c r="BJ5" s="267">
        <v>42282.615972222222</v>
      </c>
      <c r="BK5" s="267">
        <v>42282.565972222219</v>
      </c>
      <c r="BL5" s="267">
        <v>42282.477083333331</v>
      </c>
      <c r="BM5" s="267">
        <v>42281.675000000003</v>
      </c>
      <c r="BN5" s="267">
        <v>42281.594444444447</v>
      </c>
      <c r="BO5" s="267">
        <v>42281.513888888891</v>
      </c>
      <c r="BP5" s="267">
        <v>42284.694444444445</v>
      </c>
      <c r="BQ5" s="267">
        <v>42285.690972222219</v>
      </c>
      <c r="BR5" s="267">
        <v>42285.71875</v>
      </c>
      <c r="BS5" s="267">
        <v>42282.504861111112</v>
      </c>
      <c r="BT5" s="267">
        <v>42282.554861111108</v>
      </c>
      <c r="BU5" s="267">
        <v>42282.581944444442</v>
      </c>
      <c r="BV5" s="267">
        <v>42282.601388888892</v>
      </c>
      <c r="BW5" s="267">
        <v>42282.636111111111</v>
      </c>
      <c r="BX5" s="267">
        <v>42281.713888888888</v>
      </c>
      <c r="BY5" s="267">
        <v>42281.559027777781</v>
      </c>
      <c r="BZ5" s="267">
        <v>42287.541666666664</v>
      </c>
      <c r="CA5" s="267">
        <v>42285.560416666667</v>
      </c>
      <c r="CB5" s="267">
        <v>42282.506944444445</v>
      </c>
      <c r="CC5" s="267">
        <v>42280.607638888891</v>
      </c>
      <c r="CD5" s="267">
        <v>42280.660416666666</v>
      </c>
      <c r="CE5" s="267">
        <v>42285.573611111111</v>
      </c>
      <c r="CF5" s="267">
        <v>42285.62222222222</v>
      </c>
      <c r="CG5" s="267">
        <v>42284.729861111111</v>
      </c>
      <c r="CH5" s="267">
        <v>42284.694444444445</v>
      </c>
      <c r="CI5" s="267">
        <v>42288.665972222225</v>
      </c>
      <c r="CJ5" s="267">
        <v>42288.620138888888</v>
      </c>
      <c r="CK5" s="267">
        <v>42285.576388888891</v>
      </c>
      <c r="CL5" s="267">
        <v>42288.625</v>
      </c>
      <c r="CM5" s="38"/>
      <c r="CN5" s="280"/>
      <c r="CO5" s="280"/>
      <c r="CP5" s="280"/>
      <c r="CQ5" s="280"/>
      <c r="CR5" s="280"/>
      <c r="CS5" s="280"/>
      <c r="CT5" s="280"/>
      <c r="CU5" s="280"/>
      <c r="CV5" s="280"/>
      <c r="CW5" s="280"/>
      <c r="CX5" s="280"/>
      <c r="CY5" s="280"/>
      <c r="CZ5" s="280"/>
      <c r="DA5" s="280"/>
      <c r="DB5" s="280"/>
      <c r="DC5" s="280"/>
      <c r="DD5" s="280"/>
      <c r="DE5" s="280"/>
      <c r="DF5" s="280"/>
      <c r="DG5" s="280"/>
      <c r="DH5" s="280"/>
      <c r="DI5" s="280"/>
      <c r="DJ5" s="280"/>
      <c r="DK5" s="280"/>
      <c r="DL5" s="280"/>
      <c r="DM5" s="280"/>
      <c r="DN5" s="280"/>
      <c r="DO5" s="280"/>
      <c r="DP5" s="280"/>
      <c r="DQ5" s="280"/>
      <c r="DR5" s="280"/>
      <c r="DS5" s="280"/>
      <c r="DT5" s="280"/>
      <c r="DU5" s="280"/>
      <c r="DV5" s="280"/>
      <c r="DW5" s="280"/>
      <c r="DX5" s="280"/>
      <c r="DY5" s="280"/>
      <c r="DZ5" s="280"/>
      <c r="EA5" s="280"/>
      <c r="EB5" s="279">
        <v>42509.413194444402</v>
      </c>
      <c r="EC5" s="279">
        <v>42509.375694444447</v>
      </c>
      <c r="ED5" s="279">
        <v>42509.366666666669</v>
      </c>
      <c r="EE5" s="279">
        <v>42510.395833333299</v>
      </c>
      <c r="EF5" s="279">
        <v>42508.647916666669</v>
      </c>
      <c r="EG5" s="279">
        <v>42509.575694444444</v>
      </c>
      <c r="EH5" s="279">
        <v>42509.604861111111</v>
      </c>
      <c r="EI5" s="279">
        <v>42509.620138888888</v>
      </c>
      <c r="EJ5" s="279">
        <v>42509.59375</v>
      </c>
      <c r="EK5" s="279">
        <v>42509.616666666669</v>
      </c>
      <c r="EL5" s="279">
        <v>42508.393055555556</v>
      </c>
      <c r="EM5" s="279">
        <v>42509.604861111111</v>
      </c>
      <c r="EN5" s="279">
        <v>42509.707638888904</v>
      </c>
      <c r="EO5" s="279">
        <v>42510.510416666701</v>
      </c>
      <c r="EP5" s="279">
        <v>42510.597916666666</v>
      </c>
      <c r="EQ5" s="279">
        <v>42509.609027777777</v>
      </c>
      <c r="ER5" s="279">
        <v>42509.55972222222</v>
      </c>
      <c r="ES5" s="279">
        <v>42513.36041666667</v>
      </c>
      <c r="ET5" s="279">
        <v>42513.342361111114</v>
      </c>
      <c r="EU5" s="279">
        <v>42509.334027777775</v>
      </c>
      <c r="EV5" s="279">
        <v>42509.444444444402</v>
      </c>
      <c r="EW5" s="279">
        <v>42509.513888888898</v>
      </c>
      <c r="EX5" s="279">
        <v>42509.5</v>
      </c>
      <c r="EY5" s="279">
        <v>42510.486111111102</v>
      </c>
      <c r="EZ5" s="279">
        <v>42509.458333333299</v>
      </c>
      <c r="FA5" s="279">
        <v>42509.463888888888</v>
      </c>
      <c r="FB5" s="279">
        <v>42509.48333333333</v>
      </c>
      <c r="FC5" s="279">
        <v>42512.37777777778</v>
      </c>
      <c r="FD5" s="279">
        <v>42510.645833333299</v>
      </c>
      <c r="FE5" s="279">
        <v>42511.675000000003</v>
      </c>
      <c r="FF5" s="279">
        <v>42512.572222222225</v>
      </c>
      <c r="FG5" s="279">
        <v>42512.57916666667</v>
      </c>
      <c r="FH5" s="279">
        <v>42511.588194444441</v>
      </c>
      <c r="FI5" s="279">
        <v>42511.583333333336</v>
      </c>
      <c r="FJ5" s="279">
        <v>42511.625694444447</v>
      </c>
      <c r="FK5" s="279">
        <v>42511.606249999997</v>
      </c>
      <c r="FL5" s="279">
        <v>42511.590277777781</v>
      </c>
      <c r="FM5" s="279">
        <v>42511.627083333333</v>
      </c>
      <c r="FN5" s="279">
        <v>42508.384722222225</v>
      </c>
      <c r="FO5" s="279">
        <v>42508.446527777778</v>
      </c>
      <c r="FP5" s="279">
        <v>42508.438194444447</v>
      </c>
      <c r="FQ5" s="279">
        <v>42508.486111111102</v>
      </c>
      <c r="FR5" s="279">
        <v>42508.535416666666</v>
      </c>
      <c r="FS5" s="279">
        <v>42508.572916666664</v>
      </c>
      <c r="FT5" s="279">
        <v>42508.578472222223</v>
      </c>
      <c r="FU5" s="279">
        <v>42508.386111111096</v>
      </c>
      <c r="FV5" s="279">
        <v>42508.475694444445</v>
      </c>
      <c r="FW5" s="279">
        <v>42508.37777777778</v>
      </c>
      <c r="FX5" s="279">
        <v>42511.364583333299</v>
      </c>
      <c r="FY5" s="279">
        <v>42511.561805555553</v>
      </c>
      <c r="FZ5" s="279">
        <v>42511.414583333331</v>
      </c>
      <c r="GA5" s="279">
        <v>42509.375</v>
      </c>
      <c r="GB5" s="279">
        <v>42508.697916666701</v>
      </c>
      <c r="GC5" s="279">
        <v>42509.421527777798</v>
      </c>
      <c r="GD5" s="279">
        <v>42508.618055555598</v>
      </c>
      <c r="GE5" s="279">
        <v>42509.473611111112</v>
      </c>
      <c r="GF5" s="279">
        <v>42512.432638888888</v>
      </c>
      <c r="GG5" s="279">
        <v>42508.609722222223</v>
      </c>
      <c r="GH5" s="279">
        <v>42511.576388888898</v>
      </c>
      <c r="GI5" s="279">
        <v>42511.611111111109</v>
      </c>
      <c r="GJ5" s="279">
        <v>42511.601388888892</v>
      </c>
      <c r="GK5" s="279">
        <v>42511.572916666664</v>
      </c>
      <c r="GL5" s="279">
        <v>42511.625</v>
      </c>
      <c r="GM5" s="279">
        <v>42511.595138888886</v>
      </c>
      <c r="GN5" s="279">
        <v>42511.590277777803</v>
      </c>
      <c r="GO5" s="279">
        <v>42511.640277777777</v>
      </c>
      <c r="GP5" s="279">
        <v>42510.5625</v>
      </c>
      <c r="GQ5" s="279">
        <v>42510.493055555598</v>
      </c>
      <c r="GR5" s="279">
        <v>42512.375</v>
      </c>
      <c r="GS5" s="279">
        <v>42508.357638888898</v>
      </c>
      <c r="GT5" s="279">
        <v>42508.425694444442</v>
      </c>
      <c r="GU5" s="279">
        <v>42507.697222222225</v>
      </c>
      <c r="GV5" s="279">
        <v>42510.524305555598</v>
      </c>
      <c r="GW5" s="279">
        <v>42510.538194444402</v>
      </c>
      <c r="GX5" s="279">
        <v>42510.586805555598</v>
      </c>
      <c r="GY5" s="279">
        <v>42508.517361111102</v>
      </c>
      <c r="GZ5" s="279">
        <v>42508.540972222225</v>
      </c>
      <c r="HA5" s="279">
        <v>42508.536111111112</v>
      </c>
      <c r="HB5" s="279">
        <v>42509.638888888898</v>
      </c>
      <c r="HC5" s="279">
        <v>42509.666666666701</v>
      </c>
      <c r="HD5" s="279">
        <v>42510.487500000003</v>
      </c>
      <c r="HE5" s="279">
        <v>42510.463194444441</v>
      </c>
      <c r="HF5" s="279">
        <v>42510.477083333302</v>
      </c>
      <c r="HG5" s="279">
        <v>42508.625</v>
      </c>
      <c r="HH5" s="279">
        <v>42509.588888888888</v>
      </c>
      <c r="HI5" s="279">
        <v>42509.638888888898</v>
      </c>
      <c r="HJ5" s="279">
        <v>42509.590277777803</v>
      </c>
      <c r="HK5" s="279">
        <v>42509.681944444397</v>
      </c>
      <c r="HL5" s="279">
        <v>42508.600694444402</v>
      </c>
      <c r="HM5" s="279">
        <v>42508.545138888898</v>
      </c>
      <c r="HN5" s="279">
        <v>42507.642361111102</v>
      </c>
      <c r="HO5" s="279">
        <v>42509.655555555553</v>
      </c>
      <c r="HP5" s="279">
        <v>42510.399305555598</v>
      </c>
      <c r="HQ5" s="279">
        <v>42510.416666666701</v>
      </c>
      <c r="HR5" s="279">
        <v>42510.645833333299</v>
      </c>
      <c r="HS5" s="279">
        <v>42510.640972222223</v>
      </c>
      <c r="HT5" s="279">
        <v>42512.385416666701</v>
      </c>
      <c r="HU5" s="279">
        <v>42512.382638888892</v>
      </c>
      <c r="HV5" s="279">
        <v>42511.628472222197</v>
      </c>
      <c r="HW5" s="279">
        <v>42512.55</v>
      </c>
      <c r="HX5" s="279">
        <v>42511.665972222225</v>
      </c>
      <c r="HY5" s="279">
        <v>42511.597222222197</v>
      </c>
      <c r="HZ5" s="279">
        <v>42511.661111111112</v>
      </c>
      <c r="IA5" s="279">
        <v>42512.513888888898</v>
      </c>
      <c r="IB5" s="279">
        <v>42510.63958333333</v>
      </c>
      <c r="IC5" s="279">
        <v>42512.465277777803</v>
      </c>
      <c r="ID5" s="279">
        <v>42511.475694444402</v>
      </c>
      <c r="IE5" s="279">
        <v>42511.503472222197</v>
      </c>
      <c r="IF5" s="279">
        <v>42511.527777777803</v>
      </c>
      <c r="IG5" s="279">
        <v>42511.486111111102</v>
      </c>
      <c r="IH5" s="279">
        <v>42511.513888888898</v>
      </c>
      <c r="II5" s="279">
        <v>42511.467361111114</v>
      </c>
      <c r="IJ5" s="279">
        <v>42511.465277777781</v>
      </c>
      <c r="IK5" s="279">
        <v>42511.4375</v>
      </c>
      <c r="IL5" s="279">
        <v>42511.545138888898</v>
      </c>
      <c r="IM5" s="279">
        <v>42511.440972222197</v>
      </c>
      <c r="IN5" s="279">
        <v>42512.399305555598</v>
      </c>
      <c r="IO5" s="279">
        <v>42512.40902777778</v>
      </c>
      <c r="IP5" s="279">
        <v>42511.388194444444</v>
      </c>
      <c r="IQ5" s="279">
        <v>42511.374305555553</v>
      </c>
      <c r="IR5" s="279">
        <v>42511.402777777803</v>
      </c>
      <c r="IS5" s="279">
        <v>42511.399305555555</v>
      </c>
      <c r="IT5" s="279">
        <v>42511.431944444441</v>
      </c>
      <c r="IU5" s="279">
        <v>42512.4375</v>
      </c>
      <c r="IV5" s="279">
        <v>42512.489583333299</v>
      </c>
      <c r="IW5" s="279">
        <v>42508.489583333299</v>
      </c>
    </row>
    <row r="6" spans="1:257" s="58" customFormat="1" x14ac:dyDescent="0.25">
      <c r="A6" s="81" t="s">
        <v>1028</v>
      </c>
      <c r="B6" s="296" t="s">
        <v>767</v>
      </c>
      <c r="C6" s="81" t="s">
        <v>1029</v>
      </c>
      <c r="D6" s="267"/>
      <c r="E6" s="267"/>
      <c r="F6" s="267"/>
      <c r="G6" s="267"/>
      <c r="H6" s="267"/>
      <c r="I6" s="267"/>
      <c r="J6" s="267"/>
      <c r="K6" s="267"/>
      <c r="L6" s="267"/>
      <c r="M6" s="267"/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267"/>
      <c r="Z6" s="267"/>
      <c r="AA6" s="267"/>
      <c r="AB6" s="267"/>
      <c r="AC6" s="267"/>
      <c r="AD6" s="267"/>
      <c r="AE6" s="267"/>
      <c r="AF6" s="267"/>
      <c r="AG6" s="267"/>
      <c r="AH6" s="267"/>
      <c r="AI6" s="267"/>
      <c r="AJ6" s="267"/>
      <c r="AK6" s="267"/>
      <c r="AL6" s="267"/>
      <c r="AM6" s="267"/>
      <c r="AN6" s="267"/>
      <c r="AO6" s="267"/>
      <c r="AP6" s="267"/>
      <c r="AQ6" s="267"/>
      <c r="AR6" s="267"/>
      <c r="AS6" s="267"/>
      <c r="AT6" s="267"/>
      <c r="AU6" s="267"/>
      <c r="AV6" s="267"/>
      <c r="AW6" s="267"/>
      <c r="AX6" s="267"/>
      <c r="AY6" s="267"/>
      <c r="AZ6" s="267"/>
      <c r="BA6" s="267"/>
      <c r="BB6" s="267"/>
      <c r="BC6" s="267"/>
      <c r="BD6" s="267"/>
      <c r="BE6" s="267"/>
      <c r="BF6" s="267"/>
      <c r="BG6" s="267"/>
      <c r="BH6" s="267"/>
      <c r="BI6" s="267"/>
      <c r="BJ6" s="267"/>
      <c r="BK6" s="267"/>
      <c r="BL6" s="267"/>
      <c r="BM6" s="267"/>
      <c r="BN6" s="267"/>
      <c r="BO6" s="267"/>
      <c r="BP6" s="267"/>
      <c r="BQ6" s="267"/>
      <c r="BR6" s="267"/>
      <c r="BS6" s="267"/>
      <c r="BT6" s="267"/>
      <c r="BU6" s="267"/>
      <c r="BV6" s="267"/>
      <c r="BW6" s="267"/>
      <c r="BX6" s="267"/>
      <c r="BY6" s="267"/>
      <c r="BZ6" s="267"/>
      <c r="CA6" s="267"/>
      <c r="CB6" s="267"/>
      <c r="CC6" s="267"/>
      <c r="CD6" s="267"/>
      <c r="CE6" s="267"/>
      <c r="CF6" s="267"/>
      <c r="CG6" s="267"/>
      <c r="CH6" s="267"/>
      <c r="CI6" s="267"/>
      <c r="CJ6" s="267"/>
      <c r="CK6" s="267"/>
      <c r="CL6" s="267"/>
      <c r="CM6" s="38"/>
      <c r="CN6" s="280"/>
      <c r="CO6" s="280"/>
      <c r="CP6" s="280"/>
      <c r="CQ6" s="280"/>
      <c r="CR6" s="280"/>
      <c r="CS6" s="280"/>
      <c r="CT6" s="280"/>
      <c r="CU6" s="280"/>
      <c r="CV6" s="280"/>
      <c r="CW6" s="280"/>
      <c r="CX6" s="280"/>
      <c r="CY6" s="280"/>
      <c r="CZ6" s="280"/>
      <c r="DA6" s="280"/>
      <c r="DB6" s="280"/>
      <c r="DC6" s="280"/>
      <c r="DD6" s="280"/>
      <c r="DE6" s="280"/>
      <c r="DF6" s="280"/>
      <c r="DG6" s="280"/>
      <c r="DH6" s="280"/>
      <c r="DI6" s="280"/>
      <c r="DJ6" s="280"/>
      <c r="DK6" s="280"/>
      <c r="DL6" s="280"/>
      <c r="DM6" s="280"/>
      <c r="DN6" s="280"/>
      <c r="DO6" s="280"/>
      <c r="DP6" s="280"/>
      <c r="DQ6" s="280"/>
      <c r="DR6" s="280"/>
      <c r="DS6" s="280"/>
      <c r="DT6" s="280"/>
      <c r="DU6" s="280"/>
      <c r="DV6" s="280"/>
      <c r="DW6" s="280"/>
      <c r="DX6" s="280"/>
      <c r="DY6" s="280"/>
      <c r="DZ6" s="280"/>
      <c r="EA6" s="280"/>
      <c r="EB6" s="280"/>
      <c r="EC6" s="280"/>
      <c r="ED6" s="280"/>
      <c r="EE6" s="280"/>
      <c r="EF6" s="280"/>
      <c r="EG6" s="280"/>
      <c r="EH6" s="280"/>
      <c r="EI6" s="280"/>
      <c r="EJ6" s="280"/>
      <c r="EK6" s="280"/>
      <c r="EL6" s="280"/>
      <c r="EM6" s="280"/>
      <c r="EN6" s="280"/>
      <c r="EO6" s="280"/>
      <c r="EP6" s="280"/>
      <c r="EQ6" s="280"/>
      <c r="ER6" s="280"/>
      <c r="ES6" s="280"/>
      <c r="ET6" s="280"/>
      <c r="EU6" s="280"/>
      <c r="EV6" s="280"/>
      <c r="EW6" s="280"/>
      <c r="EX6" s="280"/>
      <c r="EY6" s="280"/>
      <c r="EZ6" s="280"/>
      <c r="FA6" s="280"/>
      <c r="FB6" s="280"/>
      <c r="FC6" s="280"/>
      <c r="FD6" s="280"/>
      <c r="FE6" s="280"/>
      <c r="FF6" s="280"/>
      <c r="FG6" s="280"/>
      <c r="FH6" s="280"/>
      <c r="FI6" s="280"/>
      <c r="FJ6" s="280"/>
      <c r="FK6" s="280"/>
      <c r="FL6" s="280"/>
      <c r="FM6" s="280"/>
      <c r="FN6" s="280"/>
      <c r="FO6" s="280"/>
      <c r="FP6" s="280"/>
      <c r="FQ6" s="280"/>
      <c r="FR6" s="280"/>
      <c r="FS6" s="280"/>
      <c r="FT6" s="280"/>
      <c r="FU6" s="280"/>
      <c r="FV6" s="280"/>
      <c r="FW6" s="280"/>
      <c r="FX6" s="280"/>
      <c r="FY6" s="280"/>
      <c r="FZ6" s="280"/>
      <c r="GA6" s="280"/>
      <c r="GB6" s="280"/>
      <c r="GC6" s="280"/>
      <c r="GD6" s="280"/>
      <c r="GE6" s="280"/>
      <c r="GF6" s="280"/>
      <c r="GG6" s="280"/>
      <c r="GH6" s="280"/>
      <c r="GI6" s="280"/>
      <c r="GJ6" s="280"/>
      <c r="GK6" s="280"/>
      <c r="GL6" s="280"/>
      <c r="GM6" s="280"/>
      <c r="GN6" s="280"/>
      <c r="GO6" s="280"/>
      <c r="GP6" s="280"/>
      <c r="GQ6" s="280"/>
      <c r="GR6" s="280"/>
      <c r="GS6" s="280"/>
      <c r="GT6" s="280"/>
      <c r="GU6" s="280"/>
      <c r="GV6" s="280"/>
      <c r="GW6" s="280"/>
      <c r="GX6" s="280"/>
      <c r="GY6" s="280"/>
      <c r="GZ6" s="280"/>
      <c r="HA6" s="280"/>
      <c r="HB6" s="280"/>
      <c r="HC6" s="280"/>
      <c r="HD6" s="280"/>
      <c r="HE6" s="280"/>
      <c r="HF6" s="280"/>
      <c r="HG6" s="280"/>
      <c r="HH6" s="280"/>
      <c r="HI6" s="280"/>
      <c r="HJ6" s="280"/>
      <c r="HK6" s="280"/>
      <c r="HL6" s="280"/>
      <c r="HM6" s="280"/>
      <c r="HN6" s="280"/>
      <c r="HO6" s="280"/>
      <c r="HP6" s="280"/>
      <c r="HQ6" s="280"/>
      <c r="HR6" s="280"/>
      <c r="HS6" s="280"/>
      <c r="HT6" s="280"/>
      <c r="HU6" s="280"/>
      <c r="HV6" s="280"/>
      <c r="HW6" s="280"/>
      <c r="HX6" s="280"/>
      <c r="HY6" s="280"/>
      <c r="HZ6" s="280"/>
      <c r="IA6" s="280"/>
      <c r="IB6" s="280"/>
      <c r="IC6" s="280"/>
      <c r="ID6" s="280"/>
      <c r="IE6" s="280"/>
      <c r="IF6" s="280"/>
      <c r="IG6" s="280"/>
      <c r="IH6" s="280"/>
      <c r="II6" s="280"/>
      <c r="IJ6" s="280"/>
      <c r="IK6" s="280"/>
      <c r="IL6" s="280"/>
      <c r="IM6" s="280"/>
      <c r="IN6" s="280"/>
      <c r="IO6" s="280"/>
      <c r="IP6" s="280"/>
      <c r="IQ6" s="280"/>
      <c r="IR6" s="280"/>
      <c r="IS6" s="280"/>
      <c r="IT6" s="280"/>
      <c r="IU6" s="280"/>
      <c r="IV6" s="280"/>
      <c r="IW6" s="280"/>
    </row>
    <row r="7" spans="1:257" s="58" customFormat="1" x14ac:dyDescent="0.25">
      <c r="A7" s="80" t="s">
        <v>1074</v>
      </c>
      <c r="B7" s="81"/>
      <c r="C7" s="81"/>
      <c r="D7" s="267"/>
      <c r="E7" s="267"/>
      <c r="F7" s="267"/>
      <c r="G7" s="267"/>
      <c r="H7" s="267"/>
      <c r="I7" s="267"/>
      <c r="J7" s="267"/>
      <c r="K7" s="267"/>
      <c r="L7" s="267"/>
      <c r="M7" s="267"/>
      <c r="N7" s="267"/>
      <c r="O7" s="267"/>
      <c r="P7" s="267"/>
      <c r="Q7" s="267"/>
      <c r="R7" s="267"/>
      <c r="S7" s="267"/>
      <c r="T7" s="267"/>
      <c r="U7" s="267"/>
      <c r="V7" s="267"/>
      <c r="W7" s="267"/>
      <c r="X7" s="267"/>
      <c r="Y7" s="267"/>
      <c r="Z7" s="267"/>
      <c r="AA7" s="267"/>
      <c r="AB7" s="267"/>
      <c r="AC7" s="267"/>
      <c r="AD7" s="267"/>
      <c r="AE7" s="267"/>
      <c r="AF7" s="267"/>
      <c r="AG7" s="267"/>
      <c r="AH7" s="267"/>
      <c r="AI7" s="267"/>
      <c r="AJ7" s="267"/>
      <c r="AK7" s="267"/>
      <c r="AL7" s="267"/>
      <c r="AM7" s="267"/>
      <c r="AN7" s="267"/>
      <c r="AO7" s="267"/>
      <c r="AP7" s="267"/>
      <c r="AQ7" s="267"/>
      <c r="AR7" s="267"/>
      <c r="AS7" s="267"/>
      <c r="AT7" s="267"/>
      <c r="AU7" s="267"/>
      <c r="AV7" s="267"/>
      <c r="AW7" s="267"/>
      <c r="AX7" s="267"/>
      <c r="AY7" s="267"/>
      <c r="AZ7" s="267"/>
      <c r="BA7" s="267"/>
      <c r="BB7" s="267"/>
      <c r="BC7" s="267"/>
      <c r="BD7" s="267"/>
      <c r="BE7" s="267"/>
      <c r="BF7" s="267"/>
      <c r="BG7" s="267"/>
      <c r="BH7" s="267"/>
      <c r="BI7" s="267"/>
      <c r="BJ7" s="267"/>
      <c r="BK7" s="267"/>
      <c r="BL7" s="267"/>
      <c r="BM7" s="267"/>
      <c r="BN7" s="267"/>
      <c r="BO7" s="267"/>
      <c r="BP7" s="267"/>
      <c r="BQ7" s="267"/>
      <c r="BR7" s="267"/>
      <c r="BS7" s="267"/>
      <c r="BT7" s="267"/>
      <c r="BU7" s="267"/>
      <c r="BV7" s="267"/>
      <c r="BW7" s="267"/>
      <c r="BX7" s="267"/>
      <c r="BY7" s="267"/>
      <c r="BZ7" s="267"/>
      <c r="CA7" s="267"/>
      <c r="CB7" s="267"/>
      <c r="CC7" s="267"/>
      <c r="CD7" s="267"/>
      <c r="CE7" s="267"/>
      <c r="CF7" s="267"/>
      <c r="CG7" s="267"/>
      <c r="CH7" s="267"/>
      <c r="CI7" s="267"/>
      <c r="CJ7" s="267"/>
      <c r="CK7" s="267"/>
      <c r="CL7" s="267"/>
      <c r="CM7" s="38"/>
      <c r="CN7" s="280"/>
      <c r="CO7" s="280"/>
      <c r="CP7" s="280"/>
      <c r="CQ7" s="280"/>
      <c r="CR7" s="280"/>
      <c r="CS7" s="280"/>
      <c r="CT7" s="280"/>
      <c r="CU7" s="280"/>
      <c r="CV7" s="280"/>
      <c r="CW7" s="280"/>
      <c r="CX7" s="280"/>
      <c r="CY7" s="280"/>
      <c r="CZ7" s="280"/>
      <c r="DA7" s="280"/>
      <c r="DB7" s="280"/>
      <c r="DC7" s="280"/>
      <c r="DD7" s="280"/>
      <c r="DE7" s="280"/>
      <c r="DF7" s="280"/>
      <c r="DG7" s="280"/>
      <c r="DH7" s="280"/>
      <c r="DI7" s="280"/>
      <c r="DJ7" s="280"/>
      <c r="DK7" s="280"/>
      <c r="DL7" s="280"/>
      <c r="DM7" s="280"/>
      <c r="DN7" s="280"/>
      <c r="DO7" s="280"/>
      <c r="DP7" s="280"/>
      <c r="DQ7" s="280"/>
      <c r="DR7" s="280"/>
      <c r="DS7" s="280"/>
      <c r="DT7" s="280"/>
      <c r="DU7" s="280"/>
      <c r="DV7" s="280"/>
      <c r="DW7" s="280"/>
      <c r="DX7" s="280"/>
      <c r="DY7" s="280"/>
      <c r="DZ7" s="280"/>
      <c r="EA7" s="280"/>
      <c r="EB7" s="280"/>
      <c r="EC7" s="280"/>
      <c r="ED7" s="280"/>
      <c r="EE7" s="280"/>
      <c r="EF7" s="280"/>
      <c r="EG7" s="280"/>
      <c r="EH7" s="280"/>
      <c r="EI7" s="280"/>
      <c r="EJ7" s="280"/>
      <c r="EK7" s="280"/>
      <c r="EL7" s="280"/>
      <c r="EM7" s="280"/>
      <c r="EN7" s="280"/>
      <c r="EO7" s="280"/>
      <c r="EP7" s="280"/>
      <c r="EQ7" s="280"/>
      <c r="ER7" s="280"/>
      <c r="ES7" s="280"/>
      <c r="ET7" s="280"/>
      <c r="EU7" s="280"/>
      <c r="EV7" s="280"/>
      <c r="EW7" s="280"/>
      <c r="EX7" s="280"/>
      <c r="EY7" s="280"/>
      <c r="EZ7" s="280"/>
      <c r="FA7" s="280"/>
      <c r="FB7" s="280"/>
      <c r="FC7" s="280"/>
      <c r="FD7" s="280"/>
      <c r="FE7" s="280"/>
      <c r="FF7" s="280"/>
      <c r="FG7" s="280"/>
      <c r="FH7" s="280"/>
      <c r="FI7" s="280"/>
      <c r="FJ7" s="280"/>
      <c r="FK7" s="280"/>
      <c r="FL7" s="280"/>
      <c r="FM7" s="280"/>
      <c r="FN7" s="280"/>
      <c r="FO7" s="280"/>
      <c r="FP7" s="280"/>
      <c r="FQ7" s="280"/>
      <c r="FR7" s="280"/>
      <c r="FS7" s="280"/>
      <c r="FT7" s="280"/>
      <c r="FU7" s="280"/>
      <c r="FV7" s="280"/>
      <c r="FW7" s="280"/>
      <c r="FX7" s="280"/>
      <c r="FY7" s="280"/>
      <c r="FZ7" s="280"/>
      <c r="GA7" s="280"/>
      <c r="GB7" s="280"/>
      <c r="GC7" s="280"/>
      <c r="GD7" s="280"/>
      <c r="GE7" s="280"/>
      <c r="GF7" s="280"/>
      <c r="GG7" s="280"/>
      <c r="GH7" s="280"/>
      <c r="GI7" s="280"/>
      <c r="GJ7" s="280"/>
      <c r="GK7" s="280"/>
      <c r="GL7" s="280"/>
      <c r="GM7" s="280"/>
      <c r="GN7" s="280"/>
      <c r="GO7" s="280"/>
      <c r="GP7" s="280"/>
      <c r="GQ7" s="280"/>
      <c r="GR7" s="280"/>
      <c r="GS7" s="280"/>
      <c r="GT7" s="280"/>
      <c r="GU7" s="280"/>
      <c r="GV7" s="280"/>
      <c r="GW7" s="280"/>
      <c r="GX7" s="280"/>
      <c r="GY7" s="280"/>
      <c r="GZ7" s="280"/>
      <c r="HA7" s="280"/>
      <c r="HB7" s="280"/>
      <c r="HC7" s="280"/>
      <c r="HD7" s="280"/>
      <c r="HE7" s="280"/>
      <c r="HF7" s="280"/>
      <c r="HG7" s="280"/>
      <c r="HH7" s="280"/>
      <c r="HI7" s="280"/>
      <c r="HJ7" s="280"/>
      <c r="HK7" s="280"/>
      <c r="HL7" s="280"/>
      <c r="HM7" s="280"/>
      <c r="HN7" s="280"/>
      <c r="HO7" s="280"/>
      <c r="HP7" s="280"/>
      <c r="HQ7" s="280"/>
      <c r="HR7" s="280"/>
      <c r="HS7" s="280"/>
      <c r="HT7" s="280"/>
      <c r="HU7" s="280"/>
      <c r="HV7" s="280"/>
      <c r="HW7" s="280"/>
      <c r="HX7" s="280"/>
      <c r="HY7" s="280"/>
      <c r="HZ7" s="280"/>
      <c r="IA7" s="280"/>
      <c r="IB7" s="280"/>
      <c r="IC7" s="280"/>
      <c r="ID7" s="280"/>
      <c r="IE7" s="280"/>
      <c r="IF7" s="280"/>
      <c r="IG7" s="280"/>
      <c r="IH7" s="280"/>
      <c r="II7" s="280"/>
      <c r="IJ7" s="280"/>
      <c r="IK7" s="280"/>
      <c r="IL7" s="280"/>
      <c r="IM7" s="280"/>
      <c r="IN7" s="280"/>
      <c r="IO7" s="280"/>
      <c r="IP7" s="280"/>
      <c r="IQ7" s="280"/>
      <c r="IR7" s="280"/>
      <c r="IS7" s="280"/>
      <c r="IT7" s="280"/>
      <c r="IU7" s="280"/>
      <c r="IV7" s="280"/>
      <c r="IW7" s="280"/>
    </row>
    <row r="8" spans="1:257" s="58" customFormat="1" x14ac:dyDescent="0.25">
      <c r="A8" s="309" t="s">
        <v>39</v>
      </c>
      <c r="B8" s="281" t="str">
        <f>VLOOKUP(A8,Units!$B$2:$C$230,2,FALSE)</f>
        <v>pH Units</v>
      </c>
      <c r="C8" s="281" t="s">
        <v>1030</v>
      </c>
      <c r="D8" s="282">
        <v>6.62</v>
      </c>
      <c r="E8" s="283">
        <v>6.56</v>
      </c>
      <c r="F8" s="284" t="s">
        <v>61</v>
      </c>
      <c r="G8" s="282">
        <v>7.05</v>
      </c>
      <c r="H8" s="282">
        <v>8.08</v>
      </c>
      <c r="I8" s="282">
        <v>6.72</v>
      </c>
      <c r="J8" s="283">
        <v>6.45</v>
      </c>
      <c r="K8" s="282">
        <v>7.3</v>
      </c>
      <c r="L8" s="282">
        <v>6.65</v>
      </c>
      <c r="M8" s="283">
        <v>6.44</v>
      </c>
      <c r="N8" s="282">
        <v>6.55</v>
      </c>
      <c r="O8" s="282">
        <v>7.23</v>
      </c>
      <c r="P8" s="282">
        <v>8.16</v>
      </c>
      <c r="Q8" s="282">
        <v>6.74</v>
      </c>
      <c r="R8" s="282">
        <v>7.08</v>
      </c>
      <c r="S8" s="282">
        <v>7.15</v>
      </c>
      <c r="T8" s="282">
        <v>7.22</v>
      </c>
      <c r="U8" s="282">
        <v>7.8</v>
      </c>
      <c r="V8" s="282">
        <v>7.51</v>
      </c>
      <c r="W8" s="282">
        <v>7.59</v>
      </c>
      <c r="X8" s="282">
        <v>7.27</v>
      </c>
      <c r="Y8" s="282">
        <v>7.57</v>
      </c>
      <c r="Z8" s="282">
        <v>7.07</v>
      </c>
      <c r="AA8" s="282">
        <v>6.92</v>
      </c>
      <c r="AB8" s="282">
        <v>6.73</v>
      </c>
      <c r="AC8" s="284" t="s">
        <v>61</v>
      </c>
      <c r="AD8" s="282">
        <v>6.59</v>
      </c>
      <c r="AE8" s="282">
        <v>7.38</v>
      </c>
      <c r="AF8" s="283">
        <v>5.71</v>
      </c>
      <c r="AG8" s="283">
        <v>5.99</v>
      </c>
      <c r="AH8" s="284" t="s">
        <v>61</v>
      </c>
      <c r="AI8" s="283">
        <v>5.58</v>
      </c>
      <c r="AJ8" s="283">
        <v>5.08</v>
      </c>
      <c r="AK8" s="282">
        <v>7.64</v>
      </c>
      <c r="AL8" s="283">
        <v>5.6</v>
      </c>
      <c r="AM8" s="283">
        <v>5.62</v>
      </c>
      <c r="AN8" s="283">
        <v>3.05</v>
      </c>
      <c r="AO8" s="283">
        <v>5.95</v>
      </c>
      <c r="AP8" s="283">
        <v>6.18</v>
      </c>
      <c r="AQ8" s="283">
        <v>3.24</v>
      </c>
      <c r="AR8" s="283">
        <v>5.27</v>
      </c>
      <c r="AS8" s="282">
        <v>7.29</v>
      </c>
      <c r="AT8" s="283">
        <v>4.17</v>
      </c>
      <c r="AU8" s="283">
        <v>6.11</v>
      </c>
      <c r="AV8" s="283">
        <v>2.97</v>
      </c>
      <c r="AW8" s="283">
        <v>6.3</v>
      </c>
      <c r="AX8" s="282">
        <v>6.72</v>
      </c>
      <c r="AY8" s="283">
        <v>5.86</v>
      </c>
      <c r="AZ8" s="283">
        <v>5.64</v>
      </c>
      <c r="BA8" s="283">
        <v>5.79</v>
      </c>
      <c r="BB8" s="283">
        <v>5.85</v>
      </c>
      <c r="BC8" s="282">
        <v>6.5</v>
      </c>
      <c r="BD8" s="283">
        <v>6.25</v>
      </c>
      <c r="BE8" s="283">
        <v>6.01</v>
      </c>
      <c r="BF8" s="283">
        <v>6.02</v>
      </c>
      <c r="BG8" s="283">
        <v>5.35</v>
      </c>
      <c r="BH8" s="283">
        <v>6.13</v>
      </c>
      <c r="BI8" s="282">
        <v>6.67</v>
      </c>
      <c r="BJ8" s="282">
        <v>7.18</v>
      </c>
      <c r="BK8" s="282">
        <v>7.19</v>
      </c>
      <c r="BL8" s="282">
        <v>7.07</v>
      </c>
      <c r="BM8" s="282">
        <v>7.58</v>
      </c>
      <c r="BN8" s="282">
        <v>8.6199999999999992</v>
      </c>
      <c r="BO8" s="282">
        <v>7.04</v>
      </c>
      <c r="BP8" s="282">
        <v>6.63</v>
      </c>
      <c r="BQ8" s="282">
        <v>6.97</v>
      </c>
      <c r="BR8" s="282">
        <v>6.87</v>
      </c>
      <c r="BS8" s="283">
        <v>6.27</v>
      </c>
      <c r="BT8" s="283">
        <v>6.3</v>
      </c>
      <c r="BU8" s="283">
        <v>6.24</v>
      </c>
      <c r="BV8" s="283">
        <v>6.18</v>
      </c>
      <c r="BW8" s="283">
        <v>6.39</v>
      </c>
      <c r="BX8" s="283">
        <v>6.46</v>
      </c>
      <c r="BY8" s="282">
        <v>7.03</v>
      </c>
      <c r="BZ8" s="284" t="s">
        <v>61</v>
      </c>
      <c r="CA8" s="284" t="s">
        <v>61</v>
      </c>
      <c r="CB8" s="284" t="s">
        <v>61</v>
      </c>
      <c r="CC8" s="282">
        <v>7.98</v>
      </c>
      <c r="CD8" s="282">
        <v>8.26</v>
      </c>
      <c r="CE8" s="282">
        <v>7.45</v>
      </c>
      <c r="CF8" s="282">
        <v>7.54</v>
      </c>
      <c r="CG8" s="282">
        <v>6.86</v>
      </c>
      <c r="CH8" s="282">
        <v>6.8</v>
      </c>
      <c r="CI8" s="283">
        <v>5.27</v>
      </c>
      <c r="CJ8" s="282">
        <v>6.61</v>
      </c>
      <c r="CK8" s="284" t="s">
        <v>61</v>
      </c>
      <c r="CL8" s="284" t="s">
        <v>61</v>
      </c>
      <c r="CM8" s="285" t="s">
        <v>39</v>
      </c>
      <c r="CN8" s="286">
        <v>6.51</v>
      </c>
      <c r="CO8" s="38"/>
      <c r="CP8" s="286">
        <v>6.47</v>
      </c>
      <c r="CQ8" s="316" t="s">
        <v>1207</v>
      </c>
      <c r="CR8" s="38"/>
      <c r="CS8" s="286">
        <v>6.35</v>
      </c>
      <c r="CT8" s="286">
        <v>6.02</v>
      </c>
      <c r="CU8" s="316" t="s">
        <v>1207</v>
      </c>
      <c r="CV8" s="38"/>
      <c r="CW8" s="38"/>
      <c r="CX8" s="286">
        <v>7.19</v>
      </c>
      <c r="CY8" s="38"/>
      <c r="CZ8" s="286">
        <v>6.59</v>
      </c>
      <c r="DA8" s="316" t="s">
        <v>1207</v>
      </c>
      <c r="DB8" s="38"/>
      <c r="DC8" s="286">
        <v>7.59</v>
      </c>
      <c r="DD8" s="38"/>
      <c r="DE8" s="286">
        <v>7.5</v>
      </c>
      <c r="DF8" s="38"/>
      <c r="DG8" s="286">
        <v>6.49</v>
      </c>
      <c r="DH8" s="38"/>
      <c r="DI8" s="286">
        <v>6.21</v>
      </c>
      <c r="DJ8" s="316" t="s">
        <v>1207</v>
      </c>
      <c r="DK8" s="286">
        <v>5.84</v>
      </c>
      <c r="DL8" s="38"/>
      <c r="DM8" s="286">
        <v>6.01</v>
      </c>
      <c r="DN8" s="38"/>
      <c r="DO8" s="286">
        <v>6.05</v>
      </c>
      <c r="DP8" s="286">
        <v>6.07</v>
      </c>
      <c r="DQ8" s="38"/>
      <c r="DR8" s="38"/>
      <c r="DS8" s="38"/>
      <c r="DT8" s="38"/>
      <c r="DU8" s="38"/>
      <c r="DV8" s="286">
        <v>4.79</v>
      </c>
      <c r="DW8" s="38"/>
      <c r="DX8" s="286">
        <v>5.91</v>
      </c>
      <c r="DY8" s="316" t="s">
        <v>1207</v>
      </c>
      <c r="DZ8" s="38"/>
      <c r="EA8" s="286">
        <v>6.56</v>
      </c>
      <c r="EB8" s="286">
        <v>3.12</v>
      </c>
      <c r="EC8" s="286">
        <v>6.14</v>
      </c>
      <c r="ED8" s="286">
        <v>6.63</v>
      </c>
      <c r="EE8" s="286">
        <v>5.21</v>
      </c>
      <c r="EF8" s="286">
        <v>5.36</v>
      </c>
      <c r="EG8" s="286">
        <v>5.99</v>
      </c>
      <c r="EH8" s="286">
        <v>3.28</v>
      </c>
      <c r="EI8" s="286">
        <v>6.53</v>
      </c>
      <c r="EJ8" s="286">
        <v>2.88</v>
      </c>
      <c r="EK8" s="286">
        <v>6.52</v>
      </c>
      <c r="EL8" s="286">
        <v>5.59</v>
      </c>
      <c r="EM8" s="286">
        <v>6.22</v>
      </c>
      <c r="EN8" s="286">
        <v>6.6</v>
      </c>
      <c r="EO8" s="286">
        <v>7.14</v>
      </c>
      <c r="EP8" s="286">
        <v>6.83</v>
      </c>
      <c r="EQ8" s="286">
        <v>5.72</v>
      </c>
      <c r="ER8" s="286">
        <v>6.15</v>
      </c>
      <c r="ES8" s="286">
        <v>6.08</v>
      </c>
      <c r="ET8" s="286">
        <v>1.66</v>
      </c>
      <c r="EU8" s="286">
        <v>2.57</v>
      </c>
      <c r="EV8" s="286">
        <v>6.62</v>
      </c>
      <c r="EW8" s="286">
        <v>7.96</v>
      </c>
      <c r="EX8" s="286">
        <v>7.85</v>
      </c>
      <c r="EY8" s="286">
        <v>7.45</v>
      </c>
      <c r="EZ8" s="286">
        <v>6.41</v>
      </c>
      <c r="FA8" s="286">
        <v>6.71</v>
      </c>
      <c r="FB8" s="286">
        <v>7.76</v>
      </c>
      <c r="FC8" s="286">
        <v>7.43</v>
      </c>
      <c r="FD8" s="286">
        <v>7.18</v>
      </c>
      <c r="FE8" s="286">
        <v>8.33</v>
      </c>
      <c r="FF8" s="286">
        <v>8.49</v>
      </c>
      <c r="FG8" s="286">
        <v>8.16</v>
      </c>
      <c r="FH8" s="286">
        <v>5.85</v>
      </c>
      <c r="FI8" s="286">
        <v>2.97</v>
      </c>
      <c r="FJ8" s="286">
        <v>7.16</v>
      </c>
      <c r="FK8" s="286">
        <v>6.6</v>
      </c>
      <c r="FL8" s="286">
        <v>5.63</v>
      </c>
      <c r="FM8" s="286">
        <v>7.91</v>
      </c>
      <c r="FN8" s="286">
        <v>7.97</v>
      </c>
      <c r="FO8" s="286">
        <v>3.2</v>
      </c>
      <c r="FP8" s="286">
        <v>2.92</v>
      </c>
      <c r="FQ8" s="286">
        <v>5.62</v>
      </c>
      <c r="FR8" s="286">
        <v>6.28</v>
      </c>
      <c r="FS8" s="286">
        <v>7.44</v>
      </c>
      <c r="FT8" s="286">
        <v>2.59</v>
      </c>
      <c r="FU8" s="286">
        <v>6.8</v>
      </c>
      <c r="FV8" s="286">
        <v>7.08</v>
      </c>
      <c r="FW8" s="286">
        <v>6.14</v>
      </c>
      <c r="FX8" s="286">
        <v>3.28</v>
      </c>
      <c r="FY8" s="286">
        <v>5.81</v>
      </c>
      <c r="FZ8" s="286">
        <v>4.03</v>
      </c>
      <c r="GA8" s="286">
        <v>3.81</v>
      </c>
      <c r="GB8" s="286">
        <v>5.76</v>
      </c>
      <c r="GC8" s="286">
        <v>6.16</v>
      </c>
      <c r="GD8" s="286">
        <v>6.37</v>
      </c>
      <c r="GE8" s="286">
        <v>6</v>
      </c>
      <c r="GF8" s="286">
        <v>7.92</v>
      </c>
      <c r="GG8" s="286">
        <v>6.72</v>
      </c>
      <c r="GH8" s="286">
        <v>8.18</v>
      </c>
      <c r="GI8" s="286">
        <v>7.52</v>
      </c>
      <c r="GJ8" s="286">
        <v>7.76</v>
      </c>
      <c r="GK8" s="286">
        <v>7.84</v>
      </c>
      <c r="GL8" s="286">
        <v>7.67</v>
      </c>
      <c r="GM8" s="286">
        <v>8.1300000000000008</v>
      </c>
      <c r="GN8" s="286">
        <v>5.84</v>
      </c>
      <c r="GO8" s="286">
        <v>7.11</v>
      </c>
      <c r="GP8" s="286">
        <v>7.66</v>
      </c>
      <c r="GQ8" s="286">
        <v>7.28</v>
      </c>
      <c r="GR8" s="286">
        <v>8.1</v>
      </c>
      <c r="GS8" s="286">
        <v>6.68</v>
      </c>
      <c r="GT8" s="286">
        <v>6.43</v>
      </c>
      <c r="GU8" s="286">
        <v>2.06</v>
      </c>
      <c r="GV8" s="286">
        <v>7.21</v>
      </c>
      <c r="GW8" s="286">
        <v>7.3</v>
      </c>
      <c r="GX8" s="286">
        <v>4.82</v>
      </c>
      <c r="GY8" s="286">
        <v>5.75</v>
      </c>
      <c r="GZ8" s="286">
        <v>5.94</v>
      </c>
      <c r="HA8" s="286">
        <v>5.9</v>
      </c>
      <c r="HB8" s="286">
        <v>2.39</v>
      </c>
      <c r="HC8" s="286">
        <v>6.45</v>
      </c>
      <c r="HD8" s="286">
        <v>7.64</v>
      </c>
      <c r="HE8" s="286">
        <v>7.73</v>
      </c>
      <c r="HF8" s="286">
        <v>7.35</v>
      </c>
      <c r="HG8" s="286">
        <v>6.73</v>
      </c>
      <c r="HH8" s="286">
        <v>7.88</v>
      </c>
      <c r="HI8" s="286">
        <v>3.46</v>
      </c>
      <c r="HJ8" s="286">
        <v>3.56</v>
      </c>
      <c r="HK8" s="286">
        <v>7</v>
      </c>
      <c r="HL8" s="286">
        <v>7.28</v>
      </c>
      <c r="HM8" s="286">
        <v>6.21</v>
      </c>
      <c r="HN8" s="286">
        <v>1.92</v>
      </c>
      <c r="HO8" s="286">
        <v>3.73</v>
      </c>
      <c r="HP8" s="286">
        <v>4.47</v>
      </c>
      <c r="HQ8" s="286">
        <v>6.7</v>
      </c>
      <c r="HR8" s="286">
        <v>7.03</v>
      </c>
      <c r="HS8" s="286">
        <v>7.06</v>
      </c>
      <c r="HT8" s="286">
        <v>7.74</v>
      </c>
      <c r="HU8" s="286">
        <v>7.66</v>
      </c>
      <c r="HV8" s="286">
        <v>6.64</v>
      </c>
      <c r="HW8" s="286">
        <v>8.11</v>
      </c>
      <c r="HX8" s="286">
        <v>7.76</v>
      </c>
      <c r="HY8" s="286">
        <v>6.62</v>
      </c>
      <c r="HZ8" s="286">
        <v>7.61</v>
      </c>
      <c r="IA8" s="286">
        <v>7.46</v>
      </c>
      <c r="IB8" s="286">
        <v>6.86</v>
      </c>
      <c r="IC8" s="286">
        <v>6.13</v>
      </c>
      <c r="ID8" s="286">
        <v>5.05</v>
      </c>
      <c r="IE8" s="286">
        <v>5.79</v>
      </c>
      <c r="IF8" s="286">
        <v>5.49</v>
      </c>
      <c r="IG8" s="286">
        <v>3.5</v>
      </c>
      <c r="IH8" s="286">
        <v>4.1900000000000004</v>
      </c>
      <c r="II8" s="286">
        <v>5.61</v>
      </c>
      <c r="IJ8" s="286">
        <v>1.87</v>
      </c>
      <c r="IK8" s="286">
        <v>2.94</v>
      </c>
      <c r="IL8" s="286">
        <v>4.84</v>
      </c>
      <c r="IM8" s="286">
        <v>2.76</v>
      </c>
      <c r="IN8" s="286">
        <v>8.1</v>
      </c>
      <c r="IO8" s="286">
        <v>7.21</v>
      </c>
      <c r="IP8" s="286">
        <v>5.68</v>
      </c>
      <c r="IQ8" s="286">
        <v>5.12</v>
      </c>
      <c r="IR8" s="286">
        <v>4.7300000000000004</v>
      </c>
      <c r="IS8" s="286">
        <v>2.0299999999999998</v>
      </c>
      <c r="IT8" s="286">
        <v>2.96</v>
      </c>
      <c r="IU8" s="286">
        <v>7.84</v>
      </c>
      <c r="IV8" s="286">
        <v>8.2100000000000009</v>
      </c>
      <c r="IW8" s="286">
        <v>6.77</v>
      </c>
    </row>
    <row r="9" spans="1:257" s="58" customFormat="1" x14ac:dyDescent="0.25">
      <c r="A9" s="309"/>
      <c r="B9" s="281"/>
      <c r="C9" s="281"/>
      <c r="D9" s="282"/>
      <c r="E9" s="283"/>
      <c r="F9" s="284" t="s">
        <v>61</v>
      </c>
      <c r="G9" s="282">
        <v>8.4600000000000009</v>
      </c>
      <c r="H9" s="282">
        <v>4.9800000000000004</v>
      </c>
      <c r="I9" s="282">
        <v>13.62</v>
      </c>
      <c r="J9" s="282">
        <v>6.04</v>
      </c>
      <c r="K9" s="282">
        <v>6.1</v>
      </c>
      <c r="L9" s="282">
        <v>5.1100000000000003</v>
      </c>
      <c r="M9" s="282">
        <v>2.9</v>
      </c>
      <c r="N9" s="282">
        <v>3.38</v>
      </c>
      <c r="O9" s="282">
        <v>4.08</v>
      </c>
      <c r="P9" s="282">
        <v>3.28</v>
      </c>
      <c r="Q9" s="282">
        <v>3.39</v>
      </c>
      <c r="R9" s="282">
        <v>2.69</v>
      </c>
      <c r="S9" s="282">
        <v>0.28999999999999998</v>
      </c>
      <c r="T9" s="282">
        <v>1.08</v>
      </c>
      <c r="U9" s="282">
        <v>9.26</v>
      </c>
      <c r="V9" s="282">
        <v>9.35</v>
      </c>
      <c r="W9" s="282">
        <v>7.7</v>
      </c>
      <c r="X9" s="282">
        <v>5.29</v>
      </c>
      <c r="Y9" s="282">
        <v>6.31</v>
      </c>
      <c r="Z9" s="282">
        <v>3.78</v>
      </c>
      <c r="AA9" s="282">
        <v>2.91</v>
      </c>
      <c r="AB9" s="282">
        <v>3.9</v>
      </c>
      <c r="AC9" s="284" t="s">
        <v>61</v>
      </c>
      <c r="AD9" s="282">
        <v>4.78</v>
      </c>
      <c r="AE9" s="282">
        <v>3.99</v>
      </c>
      <c r="AF9" s="282">
        <v>8.52</v>
      </c>
      <c r="AG9" s="282">
        <v>5.31</v>
      </c>
      <c r="AH9" s="284" t="s">
        <v>61</v>
      </c>
      <c r="AI9" s="282">
        <v>7.71</v>
      </c>
      <c r="AJ9" s="282">
        <v>7.49</v>
      </c>
      <c r="AK9" s="282">
        <v>4.16</v>
      </c>
      <c r="AL9" s="282">
        <v>3.5</v>
      </c>
      <c r="AM9" s="282">
        <v>4.3</v>
      </c>
      <c r="AN9" s="282">
        <v>4.5</v>
      </c>
      <c r="AO9" s="282">
        <v>3.8</v>
      </c>
      <c r="AP9" s="282">
        <v>4</v>
      </c>
      <c r="AQ9" s="282">
        <v>4.2</v>
      </c>
      <c r="AR9" s="282">
        <v>4.0999999999999996</v>
      </c>
      <c r="AS9" s="282">
        <v>3.57</v>
      </c>
      <c r="AT9" s="282">
        <v>3.97</v>
      </c>
      <c r="AU9" s="282">
        <v>4.22</v>
      </c>
      <c r="AV9" s="282">
        <v>3.9</v>
      </c>
      <c r="AW9" s="282">
        <v>6.2</v>
      </c>
      <c r="AX9" s="282">
        <v>6.5</v>
      </c>
      <c r="AY9" s="282">
        <v>3.5</v>
      </c>
      <c r="AZ9" s="282">
        <v>4.9000000000000004</v>
      </c>
      <c r="BA9" s="282">
        <v>4.3</v>
      </c>
      <c r="BB9" s="282">
        <v>4.09</v>
      </c>
      <c r="BC9" s="282">
        <v>4.5199999999999996</v>
      </c>
      <c r="BD9" s="282">
        <v>4.9800000000000004</v>
      </c>
      <c r="BE9" s="282">
        <v>4.83</v>
      </c>
      <c r="BF9" s="282">
        <v>4.4400000000000004</v>
      </c>
      <c r="BG9" s="282">
        <v>3.2</v>
      </c>
      <c r="BH9" s="282">
        <v>2.7</v>
      </c>
      <c r="BI9" s="282">
        <v>5.31</v>
      </c>
      <c r="BJ9" s="282">
        <v>3.08</v>
      </c>
      <c r="BK9" s="282">
        <v>3.12</v>
      </c>
      <c r="BL9" s="282">
        <v>3.94</v>
      </c>
      <c r="BM9" s="282">
        <v>3.26</v>
      </c>
      <c r="BN9" s="282">
        <v>3.97</v>
      </c>
      <c r="BO9" s="282">
        <v>4.2300000000000004</v>
      </c>
      <c r="BP9" s="282">
        <v>3.93</v>
      </c>
      <c r="BQ9" s="282">
        <v>3.75</v>
      </c>
      <c r="BR9" s="282">
        <v>3.64</v>
      </c>
      <c r="BS9" s="282">
        <v>4.92</v>
      </c>
      <c r="BT9" s="282">
        <v>4.91</v>
      </c>
      <c r="BU9" s="282">
        <v>5.13</v>
      </c>
      <c r="BV9" s="282">
        <v>5.1100000000000003</v>
      </c>
      <c r="BW9" s="282">
        <v>5.94</v>
      </c>
      <c r="BX9" s="282">
        <v>3.57</v>
      </c>
      <c r="BY9" s="282">
        <v>4.26</v>
      </c>
      <c r="BZ9" s="284" t="s">
        <v>61</v>
      </c>
      <c r="CA9" s="284" t="s">
        <v>61</v>
      </c>
      <c r="CB9" s="284" t="s">
        <v>61</v>
      </c>
      <c r="CC9" s="282">
        <v>4.41</v>
      </c>
      <c r="CD9" s="282">
        <v>3.56</v>
      </c>
      <c r="CE9" s="282">
        <v>2.2999999999999998</v>
      </c>
      <c r="CF9" s="282">
        <v>2.4700000000000002</v>
      </c>
      <c r="CG9" s="282">
        <v>2.79</v>
      </c>
      <c r="CH9" s="282">
        <v>2.52</v>
      </c>
      <c r="CI9" s="282">
        <v>4.68</v>
      </c>
      <c r="CJ9" s="282">
        <v>4.6100000000000003</v>
      </c>
      <c r="CK9" s="284" t="s">
        <v>61</v>
      </c>
      <c r="CL9" s="284" t="s">
        <v>61</v>
      </c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</row>
    <row r="10" spans="1:257" s="58" customFormat="1" x14ac:dyDescent="0.25">
      <c r="A10" s="309" t="s">
        <v>51</v>
      </c>
      <c r="B10" s="281" t="str">
        <f>VLOOKUP(A10,Units!$B$2:$C$230,2,FALSE)</f>
        <v>deg C</v>
      </c>
      <c r="C10" s="281" t="s">
        <v>1043</v>
      </c>
      <c r="D10" s="282">
        <v>4.42</v>
      </c>
      <c r="E10" s="282">
        <v>18.78</v>
      </c>
      <c r="F10" s="282">
        <v>4080</v>
      </c>
      <c r="G10" s="282">
        <v>2530</v>
      </c>
      <c r="H10" s="282">
        <v>1220</v>
      </c>
      <c r="I10" s="282">
        <v>4750</v>
      </c>
      <c r="J10" s="282">
        <v>1970</v>
      </c>
      <c r="K10" s="282">
        <v>440</v>
      </c>
      <c r="L10" s="282">
        <v>1100</v>
      </c>
      <c r="M10" s="284" t="s">
        <v>61</v>
      </c>
      <c r="N10" s="282">
        <v>1100</v>
      </c>
      <c r="O10" s="282">
        <v>377</v>
      </c>
      <c r="P10" s="282">
        <v>332</v>
      </c>
      <c r="Q10" s="282">
        <v>576</v>
      </c>
      <c r="R10" s="282">
        <v>624</v>
      </c>
      <c r="S10" s="282">
        <v>371</v>
      </c>
      <c r="T10" s="282">
        <v>470</v>
      </c>
      <c r="U10" s="282">
        <v>137</v>
      </c>
      <c r="V10" s="282">
        <v>150</v>
      </c>
      <c r="W10" s="282">
        <v>135</v>
      </c>
      <c r="X10" s="282">
        <v>308</v>
      </c>
      <c r="Y10" s="282">
        <v>262</v>
      </c>
      <c r="Z10" s="282">
        <v>305</v>
      </c>
      <c r="AA10" s="282">
        <v>323</v>
      </c>
      <c r="AB10" s="282">
        <v>9540</v>
      </c>
      <c r="AC10" s="282">
        <v>9530</v>
      </c>
      <c r="AD10" s="282">
        <v>750</v>
      </c>
      <c r="AE10" s="282">
        <v>472</v>
      </c>
      <c r="AF10" s="282">
        <v>3340</v>
      </c>
      <c r="AG10" s="282">
        <v>3110</v>
      </c>
      <c r="AH10" s="282">
        <v>3100</v>
      </c>
      <c r="AI10" s="282">
        <v>5120</v>
      </c>
      <c r="AJ10" s="282">
        <v>2540</v>
      </c>
      <c r="AK10" s="282">
        <v>423</v>
      </c>
      <c r="AL10" s="282">
        <v>327</v>
      </c>
      <c r="AM10" s="282">
        <v>2040</v>
      </c>
      <c r="AN10" s="284" t="s">
        <v>61</v>
      </c>
      <c r="AO10" s="282">
        <v>544</v>
      </c>
      <c r="AP10" s="282">
        <v>978</v>
      </c>
      <c r="AQ10" s="282">
        <v>2220</v>
      </c>
      <c r="AR10" s="282">
        <v>1540</v>
      </c>
      <c r="AS10" s="282">
        <v>276</v>
      </c>
      <c r="AT10" s="282">
        <v>416</v>
      </c>
      <c r="AU10" s="282">
        <v>1280</v>
      </c>
      <c r="AV10" s="284" t="s">
        <v>61</v>
      </c>
      <c r="AW10" s="282">
        <v>1150</v>
      </c>
      <c r="AX10" s="282">
        <v>705</v>
      </c>
      <c r="AY10" s="282">
        <v>1790</v>
      </c>
      <c r="AZ10" s="282">
        <v>1530</v>
      </c>
      <c r="BA10" s="282">
        <v>960</v>
      </c>
      <c r="BB10" s="282">
        <v>962</v>
      </c>
      <c r="BC10" s="282">
        <v>1890</v>
      </c>
      <c r="BD10" s="282">
        <v>3620</v>
      </c>
      <c r="BE10" s="282">
        <v>3750</v>
      </c>
      <c r="BF10" s="282">
        <v>3640</v>
      </c>
      <c r="BG10" s="282">
        <v>1630</v>
      </c>
      <c r="BH10" s="282">
        <v>1520</v>
      </c>
      <c r="BI10" s="282">
        <v>1070</v>
      </c>
      <c r="BJ10" s="282">
        <v>570</v>
      </c>
      <c r="BK10" s="282">
        <v>552</v>
      </c>
      <c r="BL10" s="282">
        <v>646</v>
      </c>
      <c r="BM10" s="282">
        <v>859</v>
      </c>
      <c r="BN10" s="282">
        <v>66.099999999999994</v>
      </c>
      <c r="BO10" s="282">
        <v>45.1</v>
      </c>
      <c r="BP10" s="282">
        <v>1090</v>
      </c>
      <c r="BQ10" s="282">
        <v>1220</v>
      </c>
      <c r="BR10" s="282">
        <v>1390</v>
      </c>
      <c r="BS10" s="282">
        <v>2380</v>
      </c>
      <c r="BT10" s="282">
        <v>2410</v>
      </c>
      <c r="BU10" s="284" t="s">
        <v>61</v>
      </c>
      <c r="BV10" s="282">
        <v>2420</v>
      </c>
      <c r="BW10" s="282">
        <v>2080</v>
      </c>
      <c r="BX10" s="282">
        <v>2430</v>
      </c>
      <c r="BY10" s="282">
        <v>1070</v>
      </c>
      <c r="BZ10" s="282">
        <v>526</v>
      </c>
      <c r="CA10" s="282">
        <v>1620</v>
      </c>
      <c r="CB10" s="282">
        <v>2370</v>
      </c>
      <c r="CC10" s="282">
        <v>212</v>
      </c>
      <c r="CD10" s="282">
        <v>244</v>
      </c>
      <c r="CE10" s="282">
        <v>303</v>
      </c>
      <c r="CF10" s="282">
        <v>482</v>
      </c>
      <c r="CG10" s="282">
        <v>1050</v>
      </c>
      <c r="CH10" s="282">
        <v>1040</v>
      </c>
      <c r="CI10" s="282">
        <v>2600</v>
      </c>
      <c r="CJ10" s="282">
        <v>1720</v>
      </c>
      <c r="CK10" s="282">
        <v>311</v>
      </c>
      <c r="CL10" s="282">
        <v>1740</v>
      </c>
      <c r="CM10" s="285" t="s">
        <v>51</v>
      </c>
      <c r="CN10" s="191">
        <v>6.61</v>
      </c>
      <c r="CO10" s="175"/>
      <c r="CP10" s="191">
        <v>7.7</v>
      </c>
      <c r="CQ10" s="192" t="s">
        <v>1207</v>
      </c>
      <c r="CR10" s="175"/>
      <c r="CS10" s="191">
        <v>18.850000000000001</v>
      </c>
      <c r="CT10" s="191">
        <v>17.09</v>
      </c>
      <c r="CU10" s="192" t="s">
        <v>1207</v>
      </c>
      <c r="CV10" s="175"/>
      <c r="CW10" s="175"/>
      <c r="CX10" s="191">
        <v>9.81</v>
      </c>
      <c r="CY10" s="175"/>
      <c r="CZ10" s="191">
        <v>6.93</v>
      </c>
      <c r="DA10" s="192" t="s">
        <v>1207</v>
      </c>
      <c r="DB10" s="175"/>
      <c r="DC10" s="191">
        <v>2.68</v>
      </c>
      <c r="DD10" s="175"/>
      <c r="DE10" s="191">
        <v>13.43</v>
      </c>
      <c r="DF10" s="175"/>
      <c r="DG10" s="191">
        <v>16.02</v>
      </c>
      <c r="DH10" s="175"/>
      <c r="DI10" s="191">
        <v>13.9</v>
      </c>
      <c r="DJ10" s="192" t="s">
        <v>1207</v>
      </c>
      <c r="DK10" s="191">
        <v>3.45</v>
      </c>
      <c r="DL10" s="175"/>
      <c r="DM10" s="191">
        <v>3.42</v>
      </c>
      <c r="DN10" s="175"/>
      <c r="DO10" s="191">
        <v>3.42</v>
      </c>
      <c r="DP10" s="191">
        <v>3.43</v>
      </c>
      <c r="DQ10" s="175"/>
      <c r="DR10" s="175"/>
      <c r="DS10" s="175"/>
      <c r="DT10" s="175"/>
      <c r="DU10" s="175"/>
      <c r="DV10" s="191">
        <v>6.67</v>
      </c>
      <c r="DW10" s="175"/>
      <c r="DX10" s="191">
        <v>3.88</v>
      </c>
      <c r="DY10" s="192" t="s">
        <v>1207</v>
      </c>
      <c r="DZ10" s="175"/>
      <c r="EA10" s="191">
        <v>7.19</v>
      </c>
      <c r="EB10" s="191">
        <v>4.1500000000000004</v>
      </c>
      <c r="EC10" s="191">
        <v>4.09</v>
      </c>
      <c r="ED10" s="191">
        <v>3.45</v>
      </c>
      <c r="EE10" s="191">
        <v>0.44</v>
      </c>
      <c r="EF10" s="191">
        <v>4.0999999999999996</v>
      </c>
      <c r="EG10" s="191">
        <v>3.25</v>
      </c>
      <c r="EH10" s="191">
        <v>9.84</v>
      </c>
      <c r="EI10" s="191">
        <v>2.2000000000000002</v>
      </c>
      <c r="EJ10" s="191">
        <v>1.88</v>
      </c>
      <c r="EK10" s="191">
        <v>9.85</v>
      </c>
      <c r="EL10" s="191">
        <v>3.44</v>
      </c>
      <c r="EM10" s="191">
        <v>5.32</v>
      </c>
      <c r="EN10" s="191">
        <v>3.03</v>
      </c>
      <c r="EO10" s="191">
        <v>3.42</v>
      </c>
      <c r="EP10" s="191">
        <v>11.1</v>
      </c>
      <c r="EQ10" s="191">
        <v>7.15</v>
      </c>
      <c r="ER10" s="191">
        <v>2.82</v>
      </c>
      <c r="ES10" s="191">
        <v>6.66</v>
      </c>
      <c r="ET10" s="191">
        <v>10.8</v>
      </c>
      <c r="EU10" s="191">
        <v>2.4300000000000002</v>
      </c>
      <c r="EV10" s="191">
        <v>5.82</v>
      </c>
      <c r="EW10" s="191">
        <v>7.59</v>
      </c>
      <c r="EX10" s="191">
        <v>4</v>
      </c>
      <c r="EY10" s="191">
        <v>10.91</v>
      </c>
      <c r="EZ10" s="191">
        <v>6.07</v>
      </c>
      <c r="FA10" s="191">
        <v>11.27</v>
      </c>
      <c r="FB10" s="191">
        <v>13.42</v>
      </c>
      <c r="FC10" s="191">
        <v>6.76</v>
      </c>
      <c r="FD10" s="191">
        <v>10.86</v>
      </c>
      <c r="FE10" s="191">
        <v>21.11</v>
      </c>
      <c r="FF10" s="191">
        <v>3.8</v>
      </c>
      <c r="FG10" s="191">
        <v>3.49</v>
      </c>
      <c r="FH10" s="191">
        <v>2.6</v>
      </c>
      <c r="FI10" s="191">
        <v>6.87</v>
      </c>
      <c r="FJ10" s="191">
        <v>10.050000000000001</v>
      </c>
      <c r="FK10" s="191">
        <v>19.41</v>
      </c>
      <c r="FL10" s="191">
        <v>3.32</v>
      </c>
      <c r="FM10" s="191">
        <v>6.82</v>
      </c>
      <c r="FN10" s="191">
        <v>7.39</v>
      </c>
      <c r="FO10" s="191">
        <v>7.15</v>
      </c>
      <c r="FP10" s="191">
        <v>6.18</v>
      </c>
      <c r="FQ10" s="191">
        <v>4.4000000000000004</v>
      </c>
      <c r="FR10" s="191">
        <v>8.51</v>
      </c>
      <c r="FS10" s="191">
        <v>1.83</v>
      </c>
      <c r="FT10" s="191">
        <v>11.94</v>
      </c>
      <c r="FU10" s="191">
        <v>3.01</v>
      </c>
      <c r="FV10" s="191">
        <v>5.08</v>
      </c>
      <c r="FW10" s="191">
        <v>2.11</v>
      </c>
      <c r="FX10" s="191">
        <v>3.18</v>
      </c>
      <c r="FY10" s="191">
        <v>2.44</v>
      </c>
      <c r="FZ10" s="191">
        <v>9.14</v>
      </c>
      <c r="GA10" s="191">
        <v>7.11</v>
      </c>
      <c r="GB10" s="191">
        <v>6.5</v>
      </c>
      <c r="GC10" s="191">
        <v>7.21</v>
      </c>
      <c r="GD10" s="191">
        <v>10.73</v>
      </c>
      <c r="GE10" s="191">
        <v>8.77</v>
      </c>
      <c r="GF10" s="191">
        <v>5.36</v>
      </c>
      <c r="GG10" s="191">
        <v>1.1599999999999999</v>
      </c>
      <c r="GH10" s="191">
        <v>11.11</v>
      </c>
      <c r="GI10" s="191">
        <v>5.68</v>
      </c>
      <c r="GJ10" s="191">
        <v>19.78</v>
      </c>
      <c r="GK10" s="191">
        <v>3.68</v>
      </c>
      <c r="GL10" s="191">
        <v>3.9</v>
      </c>
      <c r="GM10" s="191">
        <v>12.15</v>
      </c>
      <c r="GN10" s="191">
        <v>9.64</v>
      </c>
      <c r="GO10" s="191">
        <v>14.1</v>
      </c>
      <c r="GP10" s="191">
        <v>4.3899999999999997</v>
      </c>
      <c r="GQ10" s="191">
        <v>6.44</v>
      </c>
      <c r="GR10" s="191">
        <v>2.13</v>
      </c>
      <c r="GS10" s="191">
        <v>1.94</v>
      </c>
      <c r="GT10" s="191">
        <v>0.67</v>
      </c>
      <c r="GU10" s="191">
        <v>13.34</v>
      </c>
      <c r="GV10" s="191">
        <v>2.33</v>
      </c>
      <c r="GW10" s="191">
        <v>4.25</v>
      </c>
      <c r="GX10" s="191">
        <v>9.2100000000000009</v>
      </c>
      <c r="GY10" s="191">
        <v>4.49</v>
      </c>
      <c r="GZ10" s="191">
        <v>7.99</v>
      </c>
      <c r="HA10" s="191">
        <v>7.66</v>
      </c>
      <c r="HB10" s="191">
        <v>12.47</v>
      </c>
      <c r="HC10" s="191">
        <v>14.02</v>
      </c>
      <c r="HD10" s="191">
        <v>1.18</v>
      </c>
      <c r="HE10" s="191">
        <v>0.8</v>
      </c>
      <c r="HF10" s="191">
        <v>1.77</v>
      </c>
      <c r="HG10" s="191">
        <v>0.01</v>
      </c>
      <c r="HH10" s="191">
        <v>0.37</v>
      </c>
      <c r="HI10" s="191">
        <v>20.86</v>
      </c>
      <c r="HJ10" s="191">
        <v>8.7799999999999994</v>
      </c>
      <c r="HK10" s="191">
        <v>6.76</v>
      </c>
      <c r="HL10" s="191">
        <v>6.54</v>
      </c>
      <c r="HM10" s="191">
        <v>7.28</v>
      </c>
      <c r="HN10" s="191">
        <v>10.09</v>
      </c>
      <c r="HO10" s="191">
        <v>16.989999999999998</v>
      </c>
      <c r="HP10" s="191">
        <v>8.39</v>
      </c>
      <c r="HQ10" s="191">
        <v>11.26</v>
      </c>
      <c r="HR10" s="191">
        <v>3.03</v>
      </c>
      <c r="HS10" s="191">
        <v>4.46</v>
      </c>
      <c r="HT10" s="191">
        <v>5.2</v>
      </c>
      <c r="HU10" s="191">
        <v>3.65</v>
      </c>
      <c r="HV10" s="191">
        <v>7.62</v>
      </c>
      <c r="HW10" s="191">
        <v>0.35</v>
      </c>
      <c r="HX10" s="191">
        <v>2.0299999999999998</v>
      </c>
      <c r="HY10" s="191">
        <v>2.4500000000000002</v>
      </c>
      <c r="HZ10" s="191">
        <v>2.09</v>
      </c>
      <c r="IA10" s="191">
        <v>3.36</v>
      </c>
      <c r="IB10" s="191">
        <v>8.24</v>
      </c>
      <c r="IC10" s="191">
        <v>12.56</v>
      </c>
      <c r="ID10" s="191">
        <v>4.9400000000000004</v>
      </c>
      <c r="IE10" s="191">
        <v>12.3</v>
      </c>
      <c r="IF10" s="191">
        <v>6.49</v>
      </c>
      <c r="IG10" s="191">
        <v>11.76</v>
      </c>
      <c r="IH10" s="191">
        <v>11.51</v>
      </c>
      <c r="II10" s="191">
        <v>5.73</v>
      </c>
      <c r="IJ10" s="191">
        <v>17.37</v>
      </c>
      <c r="IK10" s="191">
        <v>13.37</v>
      </c>
      <c r="IL10" s="191">
        <v>6.79</v>
      </c>
      <c r="IM10" s="191">
        <v>13.81</v>
      </c>
      <c r="IN10" s="191">
        <v>4.72</v>
      </c>
      <c r="IO10" s="191">
        <v>4.1500000000000004</v>
      </c>
      <c r="IP10" s="191">
        <v>5.23</v>
      </c>
      <c r="IQ10" s="191">
        <v>3.91</v>
      </c>
      <c r="IR10" s="191">
        <v>3.99</v>
      </c>
      <c r="IS10" s="191">
        <v>6.02</v>
      </c>
      <c r="IT10" s="191">
        <v>3.78</v>
      </c>
      <c r="IU10" s="191">
        <v>7.32</v>
      </c>
      <c r="IV10" s="191">
        <v>14.12</v>
      </c>
      <c r="IW10" s="191">
        <v>11.18</v>
      </c>
    </row>
    <row r="11" spans="1:257" s="58" customFormat="1" ht="13.5" x14ac:dyDescent="0.25">
      <c r="A11" s="309" t="s">
        <v>1274</v>
      </c>
      <c r="B11" s="281" t="str">
        <f>VLOOKUP(A11,Units!$B$2:$C$230,2,FALSE)</f>
        <v>mg/L</v>
      </c>
      <c r="C11" s="281" t="s">
        <v>1043</v>
      </c>
      <c r="D11" s="282">
        <v>2340</v>
      </c>
      <c r="E11" s="282">
        <v>4000</v>
      </c>
      <c r="F11" s="282">
        <v>40.700000000000003</v>
      </c>
      <c r="G11" s="282">
        <v>8.8000000000000007</v>
      </c>
      <c r="H11" s="282">
        <v>41.2</v>
      </c>
      <c r="I11" s="282">
        <v>18.8</v>
      </c>
      <c r="J11" s="282">
        <v>7.2</v>
      </c>
      <c r="K11" s="282">
        <v>2</v>
      </c>
      <c r="L11" s="282">
        <v>4.8</v>
      </c>
      <c r="M11" s="284" t="s">
        <v>61</v>
      </c>
      <c r="N11" s="282">
        <v>26.2</v>
      </c>
      <c r="O11" s="282">
        <v>2.4</v>
      </c>
      <c r="P11" s="282">
        <v>4.3</v>
      </c>
      <c r="Q11" s="282">
        <v>2.2999999999999998</v>
      </c>
      <c r="R11" s="282">
        <v>1</v>
      </c>
      <c r="S11" s="282">
        <v>5.6</v>
      </c>
      <c r="T11" s="282">
        <v>21.8</v>
      </c>
      <c r="U11" s="282">
        <v>13</v>
      </c>
      <c r="V11" s="282">
        <v>1</v>
      </c>
      <c r="W11" s="282">
        <v>25.4</v>
      </c>
      <c r="X11" s="282">
        <v>3.6</v>
      </c>
      <c r="Y11" s="282">
        <v>16.7</v>
      </c>
      <c r="Z11" s="284" t="s">
        <v>136</v>
      </c>
      <c r="AA11" s="282">
        <v>5.4</v>
      </c>
      <c r="AB11" s="284" t="s">
        <v>340</v>
      </c>
      <c r="AC11" s="284" t="s">
        <v>894</v>
      </c>
      <c r="AD11" s="282">
        <v>18</v>
      </c>
      <c r="AE11" s="282">
        <v>9.1999999999999993</v>
      </c>
      <c r="AF11" s="282">
        <v>233</v>
      </c>
      <c r="AG11" s="282">
        <v>234</v>
      </c>
      <c r="AH11" s="282">
        <v>186</v>
      </c>
      <c r="AI11" s="282">
        <v>85.2</v>
      </c>
      <c r="AJ11" s="282">
        <v>99.7</v>
      </c>
      <c r="AK11" s="284" t="s">
        <v>136</v>
      </c>
      <c r="AL11" s="282">
        <v>41.6</v>
      </c>
      <c r="AM11" s="282">
        <v>137</v>
      </c>
      <c r="AN11" s="284" t="s">
        <v>61</v>
      </c>
      <c r="AO11" s="284" t="s">
        <v>136</v>
      </c>
      <c r="AP11" s="282">
        <v>225</v>
      </c>
      <c r="AQ11" s="282">
        <v>223</v>
      </c>
      <c r="AR11" s="282">
        <v>583</v>
      </c>
      <c r="AS11" s="282">
        <v>8.1</v>
      </c>
      <c r="AT11" s="282">
        <v>101</v>
      </c>
      <c r="AU11" s="282">
        <v>355</v>
      </c>
      <c r="AV11" s="284" t="s">
        <v>61</v>
      </c>
      <c r="AW11" s="282">
        <v>95.5</v>
      </c>
      <c r="AX11" s="282">
        <v>2090</v>
      </c>
      <c r="AY11" s="282">
        <v>91</v>
      </c>
      <c r="AZ11" s="282">
        <v>1670</v>
      </c>
      <c r="BA11" s="282">
        <v>11.4</v>
      </c>
      <c r="BB11" s="282">
        <v>18.399999999999999</v>
      </c>
      <c r="BC11" s="282">
        <v>482</v>
      </c>
      <c r="BD11" s="282">
        <v>248</v>
      </c>
      <c r="BE11" s="282">
        <v>115</v>
      </c>
      <c r="BF11" s="282">
        <v>224</v>
      </c>
      <c r="BG11" s="284" t="s">
        <v>966</v>
      </c>
      <c r="BH11" s="282">
        <v>101</v>
      </c>
      <c r="BI11" s="282">
        <v>760</v>
      </c>
      <c r="BJ11" s="282">
        <v>2.4</v>
      </c>
      <c r="BK11" s="282">
        <v>117</v>
      </c>
      <c r="BL11" s="282">
        <v>260</v>
      </c>
      <c r="BM11" s="282">
        <v>1080</v>
      </c>
      <c r="BN11" s="282">
        <v>330</v>
      </c>
      <c r="BO11" s="282">
        <v>220</v>
      </c>
      <c r="BP11" s="282">
        <v>27.6</v>
      </c>
      <c r="BQ11" s="282">
        <v>2.7</v>
      </c>
      <c r="BR11" s="282">
        <v>13.6</v>
      </c>
      <c r="BS11" s="282">
        <v>23.3</v>
      </c>
      <c r="BT11" s="282">
        <v>20.399999999999999</v>
      </c>
      <c r="BU11" s="284" t="s">
        <v>61</v>
      </c>
      <c r="BV11" s="282">
        <v>27.2</v>
      </c>
      <c r="BW11" s="282">
        <v>94.8</v>
      </c>
      <c r="BX11" s="282">
        <v>13.6</v>
      </c>
      <c r="BY11" s="282">
        <v>6.4</v>
      </c>
      <c r="BZ11" s="282">
        <v>2.5</v>
      </c>
      <c r="CA11" s="284" t="s">
        <v>1000</v>
      </c>
      <c r="CB11" s="282">
        <v>18</v>
      </c>
      <c r="CC11" s="284" t="s">
        <v>136</v>
      </c>
      <c r="CD11" s="284" t="s">
        <v>136</v>
      </c>
      <c r="CE11" s="284" t="s">
        <v>136</v>
      </c>
      <c r="CF11" s="282">
        <v>3.7</v>
      </c>
      <c r="CG11" s="282">
        <v>2.7</v>
      </c>
      <c r="CH11" s="282">
        <v>3.4</v>
      </c>
      <c r="CI11" s="282">
        <v>128</v>
      </c>
      <c r="CJ11" s="282">
        <v>78</v>
      </c>
      <c r="CK11" s="284" t="s">
        <v>136</v>
      </c>
      <c r="CL11" s="282">
        <v>68</v>
      </c>
      <c r="CM11" s="285" t="s">
        <v>26</v>
      </c>
      <c r="CN11" s="191">
        <v>2380</v>
      </c>
      <c r="CO11" s="192" t="s">
        <v>1207</v>
      </c>
      <c r="CP11" s="191">
        <v>2200</v>
      </c>
      <c r="CQ11" s="191">
        <v>2200</v>
      </c>
      <c r="CR11" s="192" t="s">
        <v>1207</v>
      </c>
      <c r="CS11" s="191">
        <v>4580</v>
      </c>
      <c r="CT11" s="191">
        <v>4700</v>
      </c>
      <c r="CU11" s="191">
        <v>4700</v>
      </c>
      <c r="CV11" s="192" t="s">
        <v>1207</v>
      </c>
      <c r="CW11" s="175"/>
      <c r="CX11" s="192" t="s">
        <v>1207</v>
      </c>
      <c r="CY11" s="192" t="s">
        <v>1207</v>
      </c>
      <c r="CZ11" s="191">
        <v>2390</v>
      </c>
      <c r="DA11" s="191">
        <v>2390</v>
      </c>
      <c r="DB11" s="192" t="s">
        <v>1207</v>
      </c>
      <c r="DC11" s="191">
        <v>1190</v>
      </c>
      <c r="DD11" s="192" t="s">
        <v>1207</v>
      </c>
      <c r="DE11" s="191">
        <v>1230</v>
      </c>
      <c r="DF11" s="192" t="s">
        <v>1207</v>
      </c>
      <c r="DG11" s="191">
        <v>4060</v>
      </c>
      <c r="DH11" s="192" t="s">
        <v>1207</v>
      </c>
      <c r="DI11" s="191">
        <v>4810</v>
      </c>
      <c r="DJ11" s="191">
        <v>4810</v>
      </c>
      <c r="DK11" s="191">
        <v>891</v>
      </c>
      <c r="DL11" s="191">
        <v>873</v>
      </c>
      <c r="DM11" s="191">
        <v>873</v>
      </c>
      <c r="DN11" s="191">
        <v>909</v>
      </c>
      <c r="DO11" s="191">
        <v>909</v>
      </c>
      <c r="DP11" s="191">
        <v>882</v>
      </c>
      <c r="DQ11" s="192" t="s">
        <v>1207</v>
      </c>
      <c r="DR11" s="192" t="s">
        <v>1207</v>
      </c>
      <c r="DS11" s="192" t="s">
        <v>1207</v>
      </c>
      <c r="DT11" s="192" t="s">
        <v>1207</v>
      </c>
      <c r="DU11" s="192" t="s">
        <v>1207</v>
      </c>
      <c r="DV11" s="191">
        <v>3280</v>
      </c>
      <c r="DW11" s="192" t="s">
        <v>1207</v>
      </c>
      <c r="DX11" s="191">
        <v>1380</v>
      </c>
      <c r="DY11" s="191">
        <v>1380</v>
      </c>
      <c r="DZ11" s="192" t="s">
        <v>1207</v>
      </c>
      <c r="EA11" s="191">
        <v>15600</v>
      </c>
      <c r="EB11" s="191">
        <v>707</v>
      </c>
      <c r="EC11" s="192" t="s">
        <v>1207</v>
      </c>
      <c r="ED11" s="192" t="s">
        <v>1207</v>
      </c>
      <c r="EE11" s="191">
        <v>8190</v>
      </c>
      <c r="EF11" s="192" t="s">
        <v>1207</v>
      </c>
      <c r="EG11" s="192" t="s">
        <v>1207</v>
      </c>
      <c r="EH11" s="192" t="s">
        <v>1207</v>
      </c>
      <c r="EI11" s="192" t="s">
        <v>1207</v>
      </c>
      <c r="EJ11" s="192" t="s">
        <v>1207</v>
      </c>
      <c r="EK11" s="192" t="s">
        <v>1207</v>
      </c>
      <c r="EL11" s="192" t="s">
        <v>1207</v>
      </c>
      <c r="EM11" s="192" t="s">
        <v>1207</v>
      </c>
      <c r="EN11" s="191">
        <v>776</v>
      </c>
      <c r="EO11" s="191">
        <v>254</v>
      </c>
      <c r="EP11" s="192" t="s">
        <v>1207</v>
      </c>
      <c r="EQ11" s="192" t="s">
        <v>1207</v>
      </c>
      <c r="ER11" s="192" t="s">
        <v>1207</v>
      </c>
      <c r="ES11" s="192" t="s">
        <v>1207</v>
      </c>
      <c r="ET11" s="192" t="s">
        <v>1207</v>
      </c>
      <c r="EU11" s="192" t="s">
        <v>1207</v>
      </c>
      <c r="EV11" s="191">
        <v>335</v>
      </c>
      <c r="EW11" s="191">
        <v>330</v>
      </c>
      <c r="EX11" s="191">
        <v>192</v>
      </c>
      <c r="EY11" s="191">
        <v>392</v>
      </c>
      <c r="EZ11" s="191">
        <v>491</v>
      </c>
      <c r="FA11" s="192" t="s">
        <v>1207</v>
      </c>
      <c r="FB11" s="192" t="s">
        <v>1207</v>
      </c>
      <c r="FC11" s="192" t="s">
        <v>1207</v>
      </c>
      <c r="FD11" s="191">
        <v>878</v>
      </c>
      <c r="FE11" s="192" t="s">
        <v>1207</v>
      </c>
      <c r="FF11" s="192" t="s">
        <v>1207</v>
      </c>
      <c r="FG11" s="192" t="s">
        <v>1207</v>
      </c>
      <c r="FH11" s="192" t="s">
        <v>1207</v>
      </c>
      <c r="FI11" s="192" t="s">
        <v>1207</v>
      </c>
      <c r="FJ11" s="192" t="s">
        <v>1207</v>
      </c>
      <c r="FK11" s="192" t="s">
        <v>1207</v>
      </c>
      <c r="FL11" s="192" t="s">
        <v>1207</v>
      </c>
      <c r="FM11" s="192" t="s">
        <v>1207</v>
      </c>
      <c r="FN11" s="192" t="s">
        <v>1207</v>
      </c>
      <c r="FO11" s="192" t="s">
        <v>1207</v>
      </c>
      <c r="FP11" s="192" t="s">
        <v>1207</v>
      </c>
      <c r="FQ11" s="191">
        <v>762</v>
      </c>
      <c r="FR11" s="192" t="s">
        <v>1207</v>
      </c>
      <c r="FS11" s="192" t="s">
        <v>1207</v>
      </c>
      <c r="FT11" s="192" t="s">
        <v>1207</v>
      </c>
      <c r="FU11" s="191">
        <v>264</v>
      </c>
      <c r="FV11" s="192" t="s">
        <v>1207</v>
      </c>
      <c r="FW11" s="192" t="s">
        <v>1207</v>
      </c>
      <c r="FX11" s="191">
        <v>1690</v>
      </c>
      <c r="FY11" s="192" t="s">
        <v>1207</v>
      </c>
      <c r="FZ11" s="192" t="s">
        <v>1207</v>
      </c>
      <c r="GA11" s="191">
        <v>5710</v>
      </c>
      <c r="GB11" s="191">
        <v>5000</v>
      </c>
      <c r="GC11" s="191">
        <v>5120</v>
      </c>
      <c r="GD11" s="191">
        <v>1930</v>
      </c>
      <c r="GE11" s="192" t="s">
        <v>1207</v>
      </c>
      <c r="GF11" s="191">
        <v>2060</v>
      </c>
      <c r="GG11" s="192" t="s">
        <v>1207</v>
      </c>
      <c r="GH11" s="191">
        <v>483</v>
      </c>
      <c r="GI11" s="192" t="s">
        <v>1207</v>
      </c>
      <c r="GJ11" s="192" t="s">
        <v>1207</v>
      </c>
      <c r="GK11" s="192" t="s">
        <v>1207</v>
      </c>
      <c r="GL11" s="191">
        <v>954</v>
      </c>
      <c r="GM11" s="192" t="s">
        <v>1207</v>
      </c>
      <c r="GN11" s="191">
        <v>535</v>
      </c>
      <c r="GO11" s="192" t="s">
        <v>1207</v>
      </c>
      <c r="GP11" s="191">
        <v>247</v>
      </c>
      <c r="GQ11" s="191">
        <v>1130</v>
      </c>
      <c r="GR11" s="191">
        <v>473</v>
      </c>
      <c r="GS11" s="191">
        <v>3010</v>
      </c>
      <c r="GT11" s="192" t="s">
        <v>1207</v>
      </c>
      <c r="GU11" s="192" t="s">
        <v>1207</v>
      </c>
      <c r="GV11" s="191">
        <v>1200</v>
      </c>
      <c r="GW11" s="191">
        <v>1010</v>
      </c>
      <c r="GX11" s="191">
        <v>741</v>
      </c>
      <c r="GY11" s="191">
        <v>4760</v>
      </c>
      <c r="GZ11" s="192" t="s">
        <v>1207</v>
      </c>
      <c r="HA11" s="192" t="s">
        <v>1207</v>
      </c>
      <c r="HB11" s="191">
        <v>14000</v>
      </c>
      <c r="HC11" s="191">
        <v>3090</v>
      </c>
      <c r="HD11" s="192" t="s">
        <v>1207</v>
      </c>
      <c r="HE11" s="192" t="s">
        <v>1207</v>
      </c>
      <c r="HF11" s="191">
        <v>79.099999999999994</v>
      </c>
      <c r="HG11" s="191">
        <v>5030</v>
      </c>
      <c r="HH11" s="192" t="s">
        <v>1207</v>
      </c>
      <c r="HI11" s="191">
        <v>702</v>
      </c>
      <c r="HJ11" s="191">
        <v>1170</v>
      </c>
      <c r="HK11" s="191">
        <v>748</v>
      </c>
      <c r="HL11" s="191">
        <v>730</v>
      </c>
      <c r="HM11" s="191">
        <v>6400</v>
      </c>
      <c r="HN11" s="191">
        <v>6420</v>
      </c>
      <c r="HO11" s="192" t="s">
        <v>1207</v>
      </c>
      <c r="HP11" s="191">
        <v>12000</v>
      </c>
      <c r="HQ11" s="192" t="s">
        <v>692</v>
      </c>
      <c r="HR11" s="191">
        <v>2560</v>
      </c>
      <c r="HS11" s="192" t="s">
        <v>1207</v>
      </c>
      <c r="HT11" s="191">
        <v>2690</v>
      </c>
      <c r="HU11" s="192" t="s">
        <v>1207</v>
      </c>
      <c r="HV11" s="191">
        <v>986</v>
      </c>
      <c r="HW11" s="192" t="s">
        <v>1207</v>
      </c>
      <c r="HX11" s="192" t="s">
        <v>1207</v>
      </c>
      <c r="HY11" s="191">
        <v>1640</v>
      </c>
      <c r="HZ11" s="192" t="s">
        <v>1207</v>
      </c>
      <c r="IA11" s="191">
        <v>2560</v>
      </c>
      <c r="IB11" s="192" t="s">
        <v>1207</v>
      </c>
      <c r="IC11" s="191">
        <v>2620</v>
      </c>
      <c r="ID11" s="191">
        <v>2820</v>
      </c>
      <c r="IE11" s="191">
        <v>3000</v>
      </c>
      <c r="IF11" s="191">
        <v>4340</v>
      </c>
      <c r="IG11" s="191">
        <v>21300</v>
      </c>
      <c r="IH11" s="191">
        <v>31400</v>
      </c>
      <c r="II11" s="192" t="s">
        <v>1207</v>
      </c>
      <c r="IJ11" s="192" t="s">
        <v>1207</v>
      </c>
      <c r="IK11" s="191">
        <v>2600</v>
      </c>
      <c r="IL11" s="191">
        <v>9060</v>
      </c>
      <c r="IM11" s="191">
        <v>1360</v>
      </c>
      <c r="IN11" s="191">
        <v>2060</v>
      </c>
      <c r="IO11" s="192" t="s">
        <v>1207</v>
      </c>
      <c r="IP11" s="192" t="s">
        <v>1207</v>
      </c>
      <c r="IQ11" s="192" t="s">
        <v>1207</v>
      </c>
      <c r="IR11" s="191">
        <v>1180</v>
      </c>
      <c r="IS11" s="192" t="s">
        <v>1207</v>
      </c>
      <c r="IT11" s="192" t="s">
        <v>1207</v>
      </c>
      <c r="IU11" s="191">
        <v>1030</v>
      </c>
      <c r="IV11" s="191">
        <v>269</v>
      </c>
      <c r="IW11" s="191">
        <v>6510</v>
      </c>
    </row>
    <row r="12" spans="1:257" s="58" customFormat="1" x14ac:dyDescent="0.25">
      <c r="A12" s="309" t="s">
        <v>55</v>
      </c>
      <c r="B12" s="281" t="str">
        <f>VLOOKUP(A12,Units!$B$2:$C$230,2,FALSE)</f>
        <v>mg/L</v>
      </c>
      <c r="C12" s="281" t="s">
        <v>1043</v>
      </c>
      <c r="D12" s="282">
        <v>55.6</v>
      </c>
      <c r="E12" s="282">
        <v>44.7</v>
      </c>
      <c r="F12" s="282">
        <v>7220</v>
      </c>
      <c r="G12" s="282">
        <v>3340</v>
      </c>
      <c r="H12" s="282">
        <v>1600</v>
      </c>
      <c r="I12" s="282">
        <v>6400</v>
      </c>
      <c r="J12" s="282">
        <v>3020</v>
      </c>
      <c r="K12" s="282">
        <v>775</v>
      </c>
      <c r="L12" s="282">
        <v>1920</v>
      </c>
      <c r="M12" s="284" t="s">
        <v>61</v>
      </c>
      <c r="N12" s="282">
        <v>1810</v>
      </c>
      <c r="O12" s="282">
        <v>451</v>
      </c>
      <c r="P12" s="282">
        <v>365</v>
      </c>
      <c r="Q12" s="282">
        <v>710</v>
      </c>
      <c r="R12" s="282">
        <v>757</v>
      </c>
      <c r="S12" s="282">
        <v>375</v>
      </c>
      <c r="T12" s="282">
        <v>449</v>
      </c>
      <c r="U12" s="282">
        <v>165</v>
      </c>
      <c r="V12" s="282">
        <v>163</v>
      </c>
      <c r="W12" s="282">
        <v>159</v>
      </c>
      <c r="X12" s="282">
        <v>304</v>
      </c>
      <c r="Y12" s="282">
        <v>269</v>
      </c>
      <c r="Z12" s="282">
        <v>301</v>
      </c>
      <c r="AA12" s="282">
        <v>335</v>
      </c>
      <c r="AB12" s="282">
        <v>14800</v>
      </c>
      <c r="AC12" s="282">
        <v>14300</v>
      </c>
      <c r="AD12" s="282">
        <v>1030</v>
      </c>
      <c r="AE12" s="282">
        <v>536</v>
      </c>
      <c r="AF12" s="282">
        <v>20600</v>
      </c>
      <c r="AG12" s="282">
        <v>12100</v>
      </c>
      <c r="AH12" s="282">
        <v>12100</v>
      </c>
      <c r="AI12" s="282">
        <v>36900</v>
      </c>
      <c r="AJ12" s="282">
        <v>4470</v>
      </c>
      <c r="AK12" s="282">
        <v>484</v>
      </c>
      <c r="AL12" s="282">
        <v>2300</v>
      </c>
      <c r="AM12" s="282">
        <v>32900</v>
      </c>
      <c r="AN12" s="284" t="s">
        <v>61</v>
      </c>
      <c r="AO12" s="282">
        <v>700</v>
      </c>
      <c r="AP12" s="282">
        <v>10500</v>
      </c>
      <c r="AQ12" s="282">
        <v>38600</v>
      </c>
      <c r="AR12" s="282">
        <v>28800</v>
      </c>
      <c r="AS12" s="282">
        <v>301</v>
      </c>
      <c r="AT12" s="282">
        <v>2510</v>
      </c>
      <c r="AU12" s="282">
        <v>10100</v>
      </c>
      <c r="AV12" s="284" t="s">
        <v>61</v>
      </c>
      <c r="AW12" s="282">
        <v>1840</v>
      </c>
      <c r="AX12" s="282">
        <v>1150</v>
      </c>
      <c r="AY12" s="282">
        <v>6350</v>
      </c>
      <c r="AZ12" s="282">
        <v>12700</v>
      </c>
      <c r="BA12" s="282">
        <v>2460</v>
      </c>
      <c r="BB12" s="282">
        <v>1790</v>
      </c>
      <c r="BC12" s="282">
        <v>12100</v>
      </c>
      <c r="BD12" s="282">
        <v>37100</v>
      </c>
      <c r="BE12" s="282">
        <v>43000</v>
      </c>
      <c r="BF12" s="282">
        <v>48000</v>
      </c>
      <c r="BG12" s="282">
        <v>7740</v>
      </c>
      <c r="BH12" s="282">
        <v>3480</v>
      </c>
      <c r="BI12" s="282">
        <v>3080</v>
      </c>
      <c r="BJ12" s="282">
        <v>794</v>
      </c>
      <c r="BK12" s="282">
        <v>738</v>
      </c>
      <c r="BL12" s="282">
        <v>954</v>
      </c>
      <c r="BM12" s="282">
        <v>1230</v>
      </c>
      <c r="BN12" s="282">
        <v>378</v>
      </c>
      <c r="BO12" s="282">
        <v>253</v>
      </c>
      <c r="BP12" s="282">
        <v>1470</v>
      </c>
      <c r="BQ12" s="282">
        <v>1770</v>
      </c>
      <c r="BR12" s="282">
        <v>2010</v>
      </c>
      <c r="BS12" s="282">
        <v>3660</v>
      </c>
      <c r="BT12" s="282">
        <v>3790</v>
      </c>
      <c r="BU12" s="284" t="s">
        <v>61</v>
      </c>
      <c r="BV12" s="282">
        <v>3860</v>
      </c>
      <c r="BW12" s="282">
        <v>3150</v>
      </c>
      <c r="BX12" s="282">
        <v>3720</v>
      </c>
      <c r="BY12" s="282">
        <v>1500</v>
      </c>
      <c r="BZ12" s="282">
        <v>728</v>
      </c>
      <c r="CA12" s="282">
        <v>7890</v>
      </c>
      <c r="CB12" s="282">
        <v>3720</v>
      </c>
      <c r="CC12" s="282">
        <v>229</v>
      </c>
      <c r="CD12" s="282">
        <v>245</v>
      </c>
      <c r="CE12" s="282">
        <v>317</v>
      </c>
      <c r="CF12" s="282">
        <v>515</v>
      </c>
      <c r="CG12" s="282">
        <v>978</v>
      </c>
      <c r="CH12" s="282">
        <v>1360</v>
      </c>
      <c r="CI12" s="282">
        <v>39300</v>
      </c>
      <c r="CJ12" s="282">
        <v>4340</v>
      </c>
      <c r="CK12" s="282">
        <v>321</v>
      </c>
      <c r="CL12" s="282">
        <v>4230</v>
      </c>
      <c r="CM12" s="285" t="s">
        <v>55</v>
      </c>
      <c r="CN12" s="191">
        <v>95.2</v>
      </c>
      <c r="CO12" s="192" t="s">
        <v>1207</v>
      </c>
      <c r="CP12" s="191">
        <v>6</v>
      </c>
      <c r="CQ12" s="191">
        <v>6</v>
      </c>
      <c r="CR12" s="192" t="s">
        <v>1207</v>
      </c>
      <c r="CS12" s="191">
        <v>35</v>
      </c>
      <c r="CT12" s="191">
        <v>261</v>
      </c>
      <c r="CU12" s="191">
        <v>261</v>
      </c>
      <c r="CV12" s="192" t="s">
        <v>1207</v>
      </c>
      <c r="CW12" s="192" t="s">
        <v>1207</v>
      </c>
      <c r="CX12" s="191">
        <v>5.8</v>
      </c>
      <c r="CY12" s="192" t="s">
        <v>1207</v>
      </c>
      <c r="CZ12" s="191">
        <v>33.200000000000003</v>
      </c>
      <c r="DA12" s="191">
        <v>33.200000000000003</v>
      </c>
      <c r="DB12" s="192" t="s">
        <v>1207</v>
      </c>
      <c r="DC12" s="191">
        <v>266</v>
      </c>
      <c r="DD12" s="192" t="s">
        <v>1207</v>
      </c>
      <c r="DE12" s="191">
        <v>328</v>
      </c>
      <c r="DF12" s="192" t="s">
        <v>1207</v>
      </c>
      <c r="DG12" s="191">
        <v>31.6</v>
      </c>
      <c r="DH12" s="192" t="s">
        <v>1207</v>
      </c>
      <c r="DI12" s="191">
        <v>57.6</v>
      </c>
      <c r="DJ12" s="191">
        <v>57.6</v>
      </c>
      <c r="DK12" s="192" t="s">
        <v>136</v>
      </c>
      <c r="DL12" s="191">
        <v>1.2</v>
      </c>
      <c r="DM12" s="191">
        <v>1.2</v>
      </c>
      <c r="DN12" s="192" t="s">
        <v>1208</v>
      </c>
      <c r="DO12" s="192" t="s">
        <v>1208</v>
      </c>
      <c r="DP12" s="192" t="s">
        <v>136</v>
      </c>
      <c r="DQ12" s="192" t="s">
        <v>1207</v>
      </c>
      <c r="DR12" s="192" t="s">
        <v>1207</v>
      </c>
      <c r="DS12" s="192" t="s">
        <v>1207</v>
      </c>
      <c r="DT12" s="192" t="s">
        <v>1207</v>
      </c>
      <c r="DU12" s="192" t="s">
        <v>1207</v>
      </c>
      <c r="DV12" s="191">
        <v>83.6</v>
      </c>
      <c r="DW12" s="192" t="s">
        <v>1207</v>
      </c>
      <c r="DX12" s="191">
        <v>182</v>
      </c>
      <c r="DY12" s="191">
        <v>182</v>
      </c>
      <c r="DZ12" s="192" t="s">
        <v>1207</v>
      </c>
      <c r="EA12" s="192" t="s">
        <v>1209</v>
      </c>
      <c r="EB12" s="191">
        <v>4.8</v>
      </c>
      <c r="EC12" s="192" t="s">
        <v>1207</v>
      </c>
      <c r="ED12" s="192" t="s">
        <v>1207</v>
      </c>
      <c r="EE12" s="191">
        <v>59.2</v>
      </c>
      <c r="EF12" s="192" t="s">
        <v>1207</v>
      </c>
      <c r="EG12" s="192" t="s">
        <v>1207</v>
      </c>
      <c r="EH12" s="192" t="s">
        <v>1207</v>
      </c>
      <c r="EI12" s="192" t="s">
        <v>1207</v>
      </c>
      <c r="EJ12" s="192" t="s">
        <v>1207</v>
      </c>
      <c r="EK12" s="192" t="s">
        <v>1207</v>
      </c>
      <c r="EL12" s="192" t="s">
        <v>1207</v>
      </c>
      <c r="EM12" s="192" t="s">
        <v>1207</v>
      </c>
      <c r="EN12" s="191">
        <v>1</v>
      </c>
      <c r="EO12" s="191">
        <v>9.9</v>
      </c>
      <c r="EP12" s="192" t="s">
        <v>1207</v>
      </c>
      <c r="EQ12" s="192" t="s">
        <v>1207</v>
      </c>
      <c r="ER12" s="192" t="s">
        <v>1207</v>
      </c>
      <c r="ES12" s="192" t="s">
        <v>1207</v>
      </c>
      <c r="ET12" s="192" t="s">
        <v>1207</v>
      </c>
      <c r="EU12" s="192" t="s">
        <v>1207</v>
      </c>
      <c r="EV12" s="192" t="s">
        <v>136</v>
      </c>
      <c r="EW12" s="191">
        <v>1.1000000000000001</v>
      </c>
      <c r="EX12" s="191">
        <v>1.7</v>
      </c>
      <c r="EY12" s="191">
        <v>32.799999999999997</v>
      </c>
      <c r="EZ12" s="191">
        <v>13.5</v>
      </c>
      <c r="FA12" s="192" t="s">
        <v>1207</v>
      </c>
      <c r="FB12" s="192" t="s">
        <v>1207</v>
      </c>
      <c r="FC12" s="192" t="s">
        <v>1207</v>
      </c>
      <c r="FD12" s="191">
        <v>67.900000000000006</v>
      </c>
      <c r="FE12" s="192" t="s">
        <v>1207</v>
      </c>
      <c r="FF12" s="192" t="s">
        <v>1207</v>
      </c>
      <c r="FG12" s="192" t="s">
        <v>1207</v>
      </c>
      <c r="FH12" s="192" t="s">
        <v>1207</v>
      </c>
      <c r="FI12" s="192" t="s">
        <v>1207</v>
      </c>
      <c r="FJ12" s="192" t="s">
        <v>1207</v>
      </c>
      <c r="FK12" s="192" t="s">
        <v>1207</v>
      </c>
      <c r="FL12" s="192" t="s">
        <v>1207</v>
      </c>
      <c r="FM12" s="192" t="s">
        <v>1207</v>
      </c>
      <c r="FN12" s="192" t="s">
        <v>1207</v>
      </c>
      <c r="FO12" s="192" t="s">
        <v>1207</v>
      </c>
      <c r="FP12" s="192" t="s">
        <v>1207</v>
      </c>
      <c r="FQ12" s="191">
        <v>95.6</v>
      </c>
      <c r="FR12" s="192" t="s">
        <v>1207</v>
      </c>
      <c r="FS12" s="192" t="s">
        <v>1207</v>
      </c>
      <c r="FT12" s="192" t="s">
        <v>1207</v>
      </c>
      <c r="FU12" s="191">
        <v>38.799999999999997</v>
      </c>
      <c r="FV12" s="192" t="s">
        <v>1207</v>
      </c>
      <c r="FW12" s="192" t="s">
        <v>1207</v>
      </c>
      <c r="FX12" s="191">
        <v>92.1</v>
      </c>
      <c r="FY12" s="192" t="s">
        <v>1207</v>
      </c>
      <c r="FZ12" s="192" t="s">
        <v>1207</v>
      </c>
      <c r="GA12" s="191">
        <v>38.299999999999997</v>
      </c>
      <c r="GB12" s="191">
        <v>305</v>
      </c>
      <c r="GC12" s="191">
        <v>280</v>
      </c>
      <c r="GD12" s="191">
        <v>485</v>
      </c>
      <c r="GE12" s="192" t="s">
        <v>1207</v>
      </c>
      <c r="GF12" s="191">
        <v>3.9</v>
      </c>
      <c r="GG12" s="192" t="s">
        <v>1207</v>
      </c>
      <c r="GH12" s="191">
        <v>29200</v>
      </c>
      <c r="GI12" s="192" t="s">
        <v>1207</v>
      </c>
      <c r="GJ12" s="192" t="s">
        <v>1207</v>
      </c>
      <c r="GK12" s="192" t="s">
        <v>1207</v>
      </c>
      <c r="GL12" s="191">
        <v>4.9000000000000004</v>
      </c>
      <c r="GM12" s="192" t="s">
        <v>1207</v>
      </c>
      <c r="GN12" s="191">
        <v>190</v>
      </c>
      <c r="GO12" s="192" t="s">
        <v>1207</v>
      </c>
      <c r="GP12" s="191">
        <v>5</v>
      </c>
      <c r="GQ12" s="192" t="s">
        <v>1210</v>
      </c>
      <c r="GR12" s="191">
        <v>11</v>
      </c>
      <c r="GS12" s="192" t="s">
        <v>1211</v>
      </c>
      <c r="GT12" s="192" t="s">
        <v>1207</v>
      </c>
      <c r="GU12" s="192" t="s">
        <v>1207</v>
      </c>
      <c r="GV12" s="191">
        <v>2.6</v>
      </c>
      <c r="GW12" s="191">
        <v>30</v>
      </c>
      <c r="GX12" s="191">
        <v>2.2000000000000002</v>
      </c>
      <c r="GY12" s="191">
        <v>796</v>
      </c>
      <c r="GZ12" s="192" t="s">
        <v>1207</v>
      </c>
      <c r="HA12" s="192" t="s">
        <v>1207</v>
      </c>
      <c r="HB12" s="191">
        <v>177</v>
      </c>
      <c r="HC12" s="191">
        <v>358</v>
      </c>
      <c r="HD12" s="192" t="s">
        <v>1207</v>
      </c>
      <c r="HE12" s="192" t="s">
        <v>1207</v>
      </c>
      <c r="HF12" s="191">
        <v>3.6</v>
      </c>
      <c r="HG12" s="191">
        <v>6.2</v>
      </c>
      <c r="HH12" s="192" t="s">
        <v>1207</v>
      </c>
      <c r="HI12" s="191">
        <v>12.8</v>
      </c>
      <c r="HJ12" s="191">
        <v>51.4</v>
      </c>
      <c r="HK12" s="191">
        <v>5</v>
      </c>
      <c r="HL12" s="191">
        <v>77.400000000000006</v>
      </c>
      <c r="HM12" s="191">
        <v>84</v>
      </c>
      <c r="HN12" s="191">
        <v>57.2</v>
      </c>
      <c r="HO12" s="192" t="s">
        <v>1207</v>
      </c>
      <c r="HP12" s="191">
        <v>78.7</v>
      </c>
      <c r="HQ12" s="191">
        <v>5.7</v>
      </c>
      <c r="HR12" s="191">
        <v>4.9000000000000004</v>
      </c>
      <c r="HS12" s="192" t="s">
        <v>1207</v>
      </c>
      <c r="HT12" s="191">
        <v>25.1</v>
      </c>
      <c r="HU12" s="192" t="s">
        <v>1207</v>
      </c>
      <c r="HV12" s="191">
        <v>46.1</v>
      </c>
      <c r="HW12" s="192" t="s">
        <v>1207</v>
      </c>
      <c r="HX12" s="192" t="s">
        <v>1207</v>
      </c>
      <c r="HY12" s="191">
        <v>1.5</v>
      </c>
      <c r="HZ12" s="192" t="s">
        <v>1207</v>
      </c>
      <c r="IA12" s="191">
        <v>6.2</v>
      </c>
      <c r="IB12" s="192" t="s">
        <v>1207</v>
      </c>
      <c r="IC12" s="191">
        <v>98.6</v>
      </c>
      <c r="ID12" s="191">
        <v>628</v>
      </c>
      <c r="IE12" s="191">
        <v>30.9</v>
      </c>
      <c r="IF12" s="191">
        <v>30.6</v>
      </c>
      <c r="IG12" s="191">
        <v>268</v>
      </c>
      <c r="IH12" s="191">
        <v>65</v>
      </c>
      <c r="II12" s="192" t="s">
        <v>1207</v>
      </c>
      <c r="IJ12" s="192" t="s">
        <v>1207</v>
      </c>
      <c r="IK12" s="191">
        <v>7.8</v>
      </c>
      <c r="IL12" s="191">
        <v>90.2</v>
      </c>
      <c r="IM12" s="191">
        <v>3.6</v>
      </c>
      <c r="IN12" s="191">
        <v>2</v>
      </c>
      <c r="IO12" s="192" t="s">
        <v>1207</v>
      </c>
      <c r="IP12" s="192" t="s">
        <v>1207</v>
      </c>
      <c r="IQ12" s="192" t="s">
        <v>1207</v>
      </c>
      <c r="IR12" s="191">
        <v>186</v>
      </c>
      <c r="IS12" s="192" t="s">
        <v>1207</v>
      </c>
      <c r="IT12" s="192" t="s">
        <v>1207</v>
      </c>
      <c r="IU12" s="191">
        <v>6.2</v>
      </c>
      <c r="IV12" s="191">
        <v>53.9</v>
      </c>
      <c r="IW12" s="191">
        <v>137</v>
      </c>
    </row>
    <row r="13" spans="1:257" s="58" customFormat="1" ht="30.6" hidden="1" customHeight="1" x14ac:dyDescent="0.25">
      <c r="A13" s="309" t="s">
        <v>1113</v>
      </c>
      <c r="B13" s="281" t="str">
        <f>VLOOKUP(A13,Units!$B$2:$C$230,2,FALSE)</f>
        <v>mg/L</v>
      </c>
      <c r="C13" s="281" t="s">
        <v>1043</v>
      </c>
      <c r="D13" s="282">
        <v>3210</v>
      </c>
      <c r="E13" s="282">
        <v>7280</v>
      </c>
      <c r="F13" s="284" t="s">
        <v>61</v>
      </c>
      <c r="G13" s="282">
        <v>72.2</v>
      </c>
      <c r="H13" s="282">
        <v>30.4</v>
      </c>
      <c r="I13" s="282">
        <v>18.600000000000001</v>
      </c>
      <c r="J13" s="282">
        <v>-2.2999999999999998</v>
      </c>
      <c r="K13" s="282">
        <v>-2</v>
      </c>
      <c r="L13" s="282">
        <v>-2.2999999999999998</v>
      </c>
      <c r="M13" s="282">
        <v>-1.9</v>
      </c>
      <c r="N13" s="282">
        <v>-11.1</v>
      </c>
      <c r="O13" s="282">
        <v>-1.9</v>
      </c>
      <c r="P13" s="282">
        <v>-3.8</v>
      </c>
      <c r="Q13" s="282">
        <v>7.4</v>
      </c>
      <c r="R13" s="282">
        <v>-3.8</v>
      </c>
      <c r="S13" s="282">
        <v>3.8</v>
      </c>
      <c r="T13" s="282">
        <v>4.7</v>
      </c>
      <c r="U13" s="282">
        <v>8.8000000000000007</v>
      </c>
      <c r="V13" s="282">
        <v>-1.6</v>
      </c>
      <c r="W13" s="282">
        <v>6.8</v>
      </c>
      <c r="X13" s="282">
        <v>0</v>
      </c>
      <c r="Y13" s="282">
        <v>4.8</v>
      </c>
      <c r="Z13" s="282">
        <v>-1.6</v>
      </c>
      <c r="AA13" s="282">
        <v>-8.9</v>
      </c>
      <c r="AB13" s="284" t="s">
        <v>61</v>
      </c>
      <c r="AC13" s="284" t="s">
        <v>61</v>
      </c>
      <c r="AD13" s="282">
        <v>9.9</v>
      </c>
      <c r="AE13" s="282">
        <v>-1.5</v>
      </c>
      <c r="AF13" s="282">
        <v>104.5</v>
      </c>
      <c r="AG13" s="284" t="s">
        <v>61</v>
      </c>
      <c r="AH13" s="284" t="s">
        <v>61</v>
      </c>
      <c r="AI13" s="282">
        <v>-3.2</v>
      </c>
      <c r="AJ13" s="282">
        <v>112.1</v>
      </c>
      <c r="AK13" s="282">
        <v>-4</v>
      </c>
      <c r="AL13" s="282">
        <v>8.4</v>
      </c>
      <c r="AM13" s="282">
        <v>24</v>
      </c>
      <c r="AN13" s="282">
        <v>166.7</v>
      </c>
      <c r="AO13" s="282">
        <v>19.399999999999999</v>
      </c>
      <c r="AP13" s="282">
        <v>220.9</v>
      </c>
      <c r="AQ13" s="282">
        <v>210.1</v>
      </c>
      <c r="AR13" s="282">
        <v>449.1</v>
      </c>
      <c r="AS13" s="282">
        <v>-11.8</v>
      </c>
      <c r="AT13" s="282">
        <v>16.100000000000001</v>
      </c>
      <c r="AU13" s="282">
        <v>135</v>
      </c>
      <c r="AV13" s="282">
        <v>207.5</v>
      </c>
      <c r="AW13" s="282">
        <v>61.6</v>
      </c>
      <c r="AX13" s="282">
        <v>1199</v>
      </c>
      <c r="AY13" s="282">
        <v>35.700000000000003</v>
      </c>
      <c r="AZ13" s="282">
        <v>341.6</v>
      </c>
      <c r="BA13" s="282">
        <v>-15</v>
      </c>
      <c r="BB13" s="282">
        <v>-5.8</v>
      </c>
      <c r="BC13" s="282">
        <v>261.10000000000002</v>
      </c>
      <c r="BD13" s="282">
        <v>2.2000000000000002</v>
      </c>
      <c r="BE13" s="282">
        <v>-4.5999999999999996</v>
      </c>
      <c r="BF13" s="282">
        <v>126.3</v>
      </c>
      <c r="BG13" s="282">
        <v>9.6999999999999993</v>
      </c>
      <c r="BH13" s="282">
        <v>-61.1</v>
      </c>
      <c r="BI13" s="282">
        <v>437.9</v>
      </c>
      <c r="BJ13" s="282">
        <v>0.5</v>
      </c>
      <c r="BK13" s="282">
        <v>117.2</v>
      </c>
      <c r="BL13" s="282">
        <v>353.1</v>
      </c>
      <c r="BM13" s="282">
        <v>389.9</v>
      </c>
      <c r="BN13" s="282">
        <v>453.3</v>
      </c>
      <c r="BO13" s="282">
        <v>313.3</v>
      </c>
      <c r="BP13" s="282">
        <v>7.5</v>
      </c>
      <c r="BQ13" s="282">
        <v>-14</v>
      </c>
      <c r="BR13" s="282">
        <v>-5.4</v>
      </c>
      <c r="BS13" s="282">
        <v>5.4</v>
      </c>
      <c r="BT13" s="282">
        <v>1</v>
      </c>
      <c r="BU13" s="282">
        <v>-2.5</v>
      </c>
      <c r="BV13" s="282">
        <v>1.8</v>
      </c>
      <c r="BW13" s="282">
        <v>8.9</v>
      </c>
      <c r="BX13" s="282">
        <v>-3.8</v>
      </c>
      <c r="BY13" s="282">
        <v>-3.9</v>
      </c>
      <c r="BZ13" s="284" t="s">
        <v>61</v>
      </c>
      <c r="CA13" s="284" t="s">
        <v>61</v>
      </c>
      <c r="CB13" s="284" t="s">
        <v>61</v>
      </c>
      <c r="CC13" s="282">
        <v>-4.0999999999999996</v>
      </c>
      <c r="CD13" s="282">
        <v>-3.9</v>
      </c>
      <c r="CE13" s="282">
        <v>-14.3</v>
      </c>
      <c r="CF13" s="282">
        <v>-14.2</v>
      </c>
      <c r="CG13" s="282">
        <v>3.8</v>
      </c>
      <c r="CH13" s="282">
        <v>-4.9000000000000004</v>
      </c>
      <c r="CI13" s="282">
        <v>-16.7</v>
      </c>
      <c r="CJ13" s="282">
        <v>-17</v>
      </c>
      <c r="CK13" s="284" t="s">
        <v>61</v>
      </c>
      <c r="CL13" s="284" t="s">
        <v>61</v>
      </c>
      <c r="CM13" s="285" t="s">
        <v>54</v>
      </c>
      <c r="CN13" s="191">
        <v>3520</v>
      </c>
      <c r="CO13" s="192" t="s">
        <v>1207</v>
      </c>
      <c r="CP13" s="191">
        <v>3310</v>
      </c>
      <c r="CQ13" s="191">
        <v>3310</v>
      </c>
      <c r="CR13" s="192" t="s">
        <v>1207</v>
      </c>
      <c r="CS13" s="191">
        <v>7020</v>
      </c>
      <c r="CT13" s="191">
        <v>7930</v>
      </c>
      <c r="CU13" s="191">
        <v>7930</v>
      </c>
      <c r="CV13" s="192" t="s">
        <v>1207</v>
      </c>
      <c r="CW13" s="192" t="s">
        <v>1207</v>
      </c>
      <c r="CX13" s="191">
        <v>3380</v>
      </c>
      <c r="CY13" s="192" t="s">
        <v>1207</v>
      </c>
      <c r="CZ13" s="191">
        <v>3530</v>
      </c>
      <c r="DA13" s="191">
        <v>3530</v>
      </c>
      <c r="DB13" s="192" t="s">
        <v>1207</v>
      </c>
      <c r="DC13" s="191">
        <v>1600</v>
      </c>
      <c r="DD13" s="192" t="s">
        <v>1207</v>
      </c>
      <c r="DE13" s="191">
        <v>1640</v>
      </c>
      <c r="DF13" s="192" t="s">
        <v>1207</v>
      </c>
      <c r="DG13" s="191">
        <v>6230</v>
      </c>
      <c r="DH13" s="192" t="s">
        <v>1207</v>
      </c>
      <c r="DI13" s="191">
        <v>6750</v>
      </c>
      <c r="DJ13" s="191">
        <v>6750</v>
      </c>
      <c r="DK13" s="191">
        <v>1400</v>
      </c>
      <c r="DL13" s="191">
        <v>1390</v>
      </c>
      <c r="DM13" s="191">
        <v>1390</v>
      </c>
      <c r="DN13" s="191">
        <v>1400</v>
      </c>
      <c r="DO13" s="191">
        <v>1400</v>
      </c>
      <c r="DP13" s="191">
        <v>1360</v>
      </c>
      <c r="DQ13" s="192" t="s">
        <v>1207</v>
      </c>
      <c r="DR13" s="192" t="s">
        <v>1207</v>
      </c>
      <c r="DS13" s="192" t="s">
        <v>1207</v>
      </c>
      <c r="DT13" s="192" t="s">
        <v>1207</v>
      </c>
      <c r="DU13" s="192" t="s">
        <v>1207</v>
      </c>
      <c r="DV13" s="191">
        <v>5800</v>
      </c>
      <c r="DW13" s="192" t="s">
        <v>1207</v>
      </c>
      <c r="DX13" s="191">
        <v>2250</v>
      </c>
      <c r="DY13" s="191">
        <v>2250</v>
      </c>
      <c r="DZ13" s="192" t="s">
        <v>1207</v>
      </c>
      <c r="EA13" s="191">
        <v>19900</v>
      </c>
      <c r="EB13" s="191">
        <v>1740</v>
      </c>
      <c r="EC13" s="192" t="s">
        <v>1207</v>
      </c>
      <c r="ED13" s="192" t="s">
        <v>1207</v>
      </c>
      <c r="EE13" s="191">
        <v>13500</v>
      </c>
      <c r="EF13" s="192" t="s">
        <v>1207</v>
      </c>
      <c r="EG13" s="192" t="s">
        <v>1207</v>
      </c>
      <c r="EH13" s="192" t="s">
        <v>1207</v>
      </c>
      <c r="EI13" s="192" t="s">
        <v>1207</v>
      </c>
      <c r="EJ13" s="192" t="s">
        <v>1207</v>
      </c>
      <c r="EK13" s="192" t="s">
        <v>1207</v>
      </c>
      <c r="EL13" s="192" t="s">
        <v>1207</v>
      </c>
      <c r="EM13" s="192" t="s">
        <v>1207</v>
      </c>
      <c r="EN13" s="191">
        <v>1070</v>
      </c>
      <c r="EO13" s="191">
        <v>316</v>
      </c>
      <c r="EP13" s="192" t="s">
        <v>1207</v>
      </c>
      <c r="EQ13" s="192" t="s">
        <v>1207</v>
      </c>
      <c r="ER13" s="192" t="s">
        <v>1207</v>
      </c>
      <c r="ES13" s="192" t="s">
        <v>1207</v>
      </c>
      <c r="ET13" s="192" t="s">
        <v>1207</v>
      </c>
      <c r="EU13" s="192" t="s">
        <v>1207</v>
      </c>
      <c r="EV13" s="191">
        <v>520</v>
      </c>
      <c r="EW13" s="191">
        <v>444</v>
      </c>
      <c r="EX13" s="191">
        <v>246</v>
      </c>
      <c r="EY13" s="191">
        <v>616</v>
      </c>
      <c r="EZ13" s="191">
        <v>852</v>
      </c>
      <c r="FA13" s="192" t="s">
        <v>1207</v>
      </c>
      <c r="FB13" s="192" t="s">
        <v>1207</v>
      </c>
      <c r="FC13" s="192" t="s">
        <v>1207</v>
      </c>
      <c r="FD13" s="191">
        <v>1130</v>
      </c>
      <c r="FE13" s="192" t="s">
        <v>1207</v>
      </c>
      <c r="FF13" s="192" t="s">
        <v>1207</v>
      </c>
      <c r="FG13" s="192" t="s">
        <v>1207</v>
      </c>
      <c r="FH13" s="192" t="s">
        <v>1207</v>
      </c>
      <c r="FI13" s="192" t="s">
        <v>1207</v>
      </c>
      <c r="FJ13" s="192" t="s">
        <v>1207</v>
      </c>
      <c r="FK13" s="192" t="s">
        <v>1207</v>
      </c>
      <c r="FL13" s="192" t="s">
        <v>1207</v>
      </c>
      <c r="FM13" s="192" t="s">
        <v>1207</v>
      </c>
      <c r="FN13" s="192" t="s">
        <v>1207</v>
      </c>
      <c r="FO13" s="192" t="s">
        <v>1207</v>
      </c>
      <c r="FP13" s="192" t="s">
        <v>1207</v>
      </c>
      <c r="FQ13" s="191">
        <v>2060</v>
      </c>
      <c r="FR13" s="192" t="s">
        <v>1207</v>
      </c>
      <c r="FS13" s="192" t="s">
        <v>1207</v>
      </c>
      <c r="FT13" s="192" t="s">
        <v>1207</v>
      </c>
      <c r="FU13" s="191">
        <v>400</v>
      </c>
      <c r="FV13" s="192" t="s">
        <v>1207</v>
      </c>
      <c r="FW13" s="192" t="s">
        <v>1207</v>
      </c>
      <c r="FX13" s="191">
        <v>8500</v>
      </c>
      <c r="FY13" s="192" t="s">
        <v>1207</v>
      </c>
      <c r="FZ13" s="192" t="s">
        <v>1207</v>
      </c>
      <c r="GA13" s="191">
        <v>11800</v>
      </c>
      <c r="GB13" s="191">
        <v>14800</v>
      </c>
      <c r="GC13" s="191">
        <v>11600</v>
      </c>
      <c r="GD13" s="191">
        <v>3880</v>
      </c>
      <c r="GE13" s="192" t="s">
        <v>1207</v>
      </c>
      <c r="GF13" s="191">
        <v>2880</v>
      </c>
      <c r="GG13" s="192" t="s">
        <v>1207</v>
      </c>
      <c r="GH13" s="191">
        <v>719</v>
      </c>
      <c r="GI13" s="192" t="s">
        <v>1207</v>
      </c>
      <c r="GJ13" s="192" t="s">
        <v>1207</v>
      </c>
      <c r="GK13" s="192" t="s">
        <v>1207</v>
      </c>
      <c r="GL13" s="191">
        <v>1150</v>
      </c>
      <c r="GM13" s="192" t="s">
        <v>1207</v>
      </c>
      <c r="GN13" s="191">
        <v>1310</v>
      </c>
      <c r="GO13" s="192" t="s">
        <v>1207</v>
      </c>
      <c r="GP13" s="191">
        <v>309</v>
      </c>
      <c r="GQ13" s="191">
        <v>1560</v>
      </c>
      <c r="GR13" s="191">
        <v>592</v>
      </c>
      <c r="GS13" s="191">
        <v>5220</v>
      </c>
      <c r="GT13" s="192" t="s">
        <v>1207</v>
      </c>
      <c r="GU13" s="192" t="s">
        <v>1207</v>
      </c>
      <c r="GV13" s="191">
        <v>1700</v>
      </c>
      <c r="GW13" s="191">
        <v>1420</v>
      </c>
      <c r="GX13" s="191">
        <v>1150</v>
      </c>
      <c r="GY13" s="191">
        <v>9980</v>
      </c>
      <c r="GZ13" s="192" t="s">
        <v>1207</v>
      </c>
      <c r="HA13" s="192" t="s">
        <v>1207</v>
      </c>
      <c r="HB13" s="191">
        <v>61800</v>
      </c>
      <c r="HC13" s="191">
        <v>4740</v>
      </c>
      <c r="HD13" s="192" t="s">
        <v>1207</v>
      </c>
      <c r="HE13" s="192" t="s">
        <v>1207</v>
      </c>
      <c r="HF13" s="191">
        <v>112</v>
      </c>
      <c r="HG13" s="191">
        <v>7890</v>
      </c>
      <c r="HH13" s="192" t="s">
        <v>1207</v>
      </c>
      <c r="HI13" s="191">
        <v>1350</v>
      </c>
      <c r="HJ13" s="191">
        <v>2100</v>
      </c>
      <c r="HK13" s="191">
        <v>1040</v>
      </c>
      <c r="HL13" s="191">
        <v>966</v>
      </c>
      <c r="HM13" s="191">
        <v>14200</v>
      </c>
      <c r="HN13" s="191">
        <v>173000</v>
      </c>
      <c r="HO13" s="192" t="s">
        <v>1207</v>
      </c>
      <c r="HP13" s="191">
        <v>21900</v>
      </c>
      <c r="HQ13" s="191">
        <v>3470</v>
      </c>
      <c r="HR13" s="191">
        <v>3560</v>
      </c>
      <c r="HS13" s="192" t="s">
        <v>1207</v>
      </c>
      <c r="HT13" s="191">
        <v>3780</v>
      </c>
      <c r="HU13" s="192" t="s">
        <v>1207</v>
      </c>
      <c r="HV13" s="191">
        <v>1200</v>
      </c>
      <c r="HW13" s="192" t="s">
        <v>1207</v>
      </c>
      <c r="HX13" s="192" t="s">
        <v>1207</v>
      </c>
      <c r="HY13" s="191">
        <v>2250</v>
      </c>
      <c r="HZ13" s="192" t="s">
        <v>1207</v>
      </c>
      <c r="IA13" s="191">
        <v>3510</v>
      </c>
      <c r="IB13" s="192" t="s">
        <v>1207</v>
      </c>
      <c r="IC13" s="191">
        <v>4310</v>
      </c>
      <c r="ID13" s="191">
        <v>4650</v>
      </c>
      <c r="IE13" s="191">
        <v>5710</v>
      </c>
      <c r="IF13" s="191">
        <v>9330</v>
      </c>
      <c r="IG13" s="191">
        <v>125000</v>
      </c>
      <c r="IH13" s="191">
        <v>120000</v>
      </c>
      <c r="II13" s="192" t="s">
        <v>1207</v>
      </c>
      <c r="IJ13" s="192" t="s">
        <v>1207</v>
      </c>
      <c r="IK13" s="191">
        <v>6790</v>
      </c>
      <c r="IL13" s="191">
        <v>26000</v>
      </c>
      <c r="IM13" s="191">
        <v>3540</v>
      </c>
      <c r="IN13" s="191">
        <v>2800</v>
      </c>
      <c r="IO13" s="192" t="s">
        <v>1207</v>
      </c>
      <c r="IP13" s="192" t="s">
        <v>1207</v>
      </c>
      <c r="IQ13" s="192" t="s">
        <v>1207</v>
      </c>
      <c r="IR13" s="191">
        <v>7630</v>
      </c>
      <c r="IS13" s="192" t="s">
        <v>1207</v>
      </c>
      <c r="IT13" s="192" t="s">
        <v>1207</v>
      </c>
      <c r="IU13" s="191">
        <v>1430</v>
      </c>
      <c r="IV13" s="191">
        <v>287</v>
      </c>
      <c r="IW13" s="191">
        <v>14000</v>
      </c>
    </row>
    <row r="14" spans="1:257" s="58" customFormat="1" ht="16.149999999999999" hidden="1" customHeight="1" x14ac:dyDescent="0.25">
      <c r="A14" s="309" t="s">
        <v>788</v>
      </c>
      <c r="B14" s="281" t="str">
        <f>VLOOKUP(A14,Units!$B$2:$C$230,2,FALSE)</f>
        <v>NTU</v>
      </c>
      <c r="C14" s="281" t="s">
        <v>1043</v>
      </c>
      <c r="D14" s="282">
        <v>134.5</v>
      </c>
      <c r="E14" s="282">
        <v>4.5999999999999996</v>
      </c>
      <c r="F14" s="287"/>
      <c r="G14" s="287"/>
      <c r="H14" s="287"/>
      <c r="I14" s="287"/>
      <c r="J14" s="287"/>
      <c r="K14" s="287"/>
      <c r="L14" s="287"/>
      <c r="M14" s="287"/>
      <c r="N14" s="287"/>
      <c r="O14" s="287"/>
      <c r="P14" s="287"/>
      <c r="Q14" s="287"/>
      <c r="R14" s="287"/>
      <c r="S14" s="287"/>
      <c r="T14" s="287"/>
      <c r="U14" s="287"/>
      <c r="V14" s="287"/>
      <c r="W14" s="287"/>
      <c r="X14" s="287"/>
      <c r="Y14" s="287"/>
      <c r="Z14" s="287"/>
      <c r="AA14" s="287"/>
      <c r="AB14" s="287"/>
      <c r="AC14" s="287"/>
      <c r="AD14" s="287"/>
      <c r="AE14" s="287"/>
      <c r="AF14" s="287"/>
      <c r="AG14" s="287"/>
      <c r="AH14" s="287"/>
      <c r="AI14" s="287"/>
      <c r="AJ14" s="287"/>
      <c r="AK14" s="287"/>
      <c r="AL14" s="287"/>
      <c r="AM14" s="287"/>
      <c r="AN14" s="287"/>
      <c r="AO14" s="287"/>
      <c r="AP14" s="287"/>
      <c r="AQ14" s="287"/>
      <c r="AR14" s="287"/>
      <c r="AS14" s="287"/>
      <c r="AT14" s="287"/>
      <c r="AU14" s="287"/>
      <c r="AV14" s="287"/>
      <c r="AW14" s="287"/>
      <c r="AX14" s="287"/>
      <c r="AY14" s="287"/>
      <c r="AZ14" s="287"/>
      <c r="BA14" s="287"/>
      <c r="BB14" s="287"/>
      <c r="BC14" s="287"/>
      <c r="BD14" s="287"/>
      <c r="BE14" s="287"/>
      <c r="BF14" s="287"/>
      <c r="BG14" s="287"/>
      <c r="BH14" s="287"/>
      <c r="BI14" s="287"/>
      <c r="BJ14" s="287"/>
      <c r="BK14" s="287"/>
      <c r="BL14" s="287"/>
      <c r="BM14" s="287"/>
      <c r="BN14" s="287"/>
      <c r="BO14" s="287"/>
      <c r="BP14" s="287"/>
      <c r="BQ14" s="287"/>
      <c r="BR14" s="287"/>
      <c r="BS14" s="287"/>
      <c r="BT14" s="287"/>
      <c r="BU14" s="287"/>
      <c r="BV14" s="287"/>
      <c r="BW14" s="287"/>
      <c r="BX14" s="287"/>
      <c r="BY14" s="287"/>
      <c r="BZ14" s="287"/>
      <c r="CA14" s="287"/>
      <c r="CB14" s="287"/>
      <c r="CC14" s="287"/>
      <c r="CD14" s="287"/>
      <c r="CE14" s="287"/>
      <c r="CF14" s="287"/>
      <c r="CG14" s="287"/>
      <c r="CH14" s="287"/>
      <c r="CI14" s="287"/>
      <c r="CJ14" s="287"/>
      <c r="CK14" s="287"/>
      <c r="CL14" s="287"/>
      <c r="CM14" s="285" t="s">
        <v>788</v>
      </c>
      <c r="CN14" s="191">
        <v>90.8</v>
      </c>
      <c r="CO14" s="175"/>
      <c r="CP14" s="191">
        <v>2.7</v>
      </c>
      <c r="CQ14" s="192" t="s">
        <v>1207</v>
      </c>
      <c r="CR14" s="175"/>
      <c r="CS14" s="191">
        <v>5.8</v>
      </c>
      <c r="CT14" s="191">
        <v>5.3</v>
      </c>
      <c r="CU14" s="192" t="s">
        <v>1207</v>
      </c>
      <c r="CV14" s="175"/>
      <c r="CW14" s="175"/>
      <c r="CX14" s="191">
        <v>8.6</v>
      </c>
      <c r="CY14" s="175"/>
      <c r="CZ14" s="191">
        <v>21</v>
      </c>
      <c r="DA14" s="192" t="s">
        <v>1207</v>
      </c>
      <c r="DB14" s="175"/>
      <c r="DC14" s="191">
        <v>223.6</v>
      </c>
      <c r="DD14" s="175"/>
      <c r="DE14" s="191">
        <v>60.6</v>
      </c>
      <c r="DF14" s="175"/>
      <c r="DG14" s="191">
        <v>13.9</v>
      </c>
      <c r="DH14" s="175"/>
      <c r="DI14" s="191">
        <v>62</v>
      </c>
      <c r="DJ14" s="192" t="s">
        <v>1207</v>
      </c>
      <c r="DK14" s="191">
        <v>0.96</v>
      </c>
      <c r="DL14" s="175"/>
      <c r="DM14" s="191">
        <v>1.44</v>
      </c>
      <c r="DN14" s="175"/>
      <c r="DO14" s="191">
        <v>1.41</v>
      </c>
      <c r="DP14" s="191">
        <v>1.41</v>
      </c>
      <c r="DQ14" s="175"/>
      <c r="DR14" s="175"/>
      <c r="DS14" s="175"/>
      <c r="DT14" s="175"/>
      <c r="DU14" s="175"/>
      <c r="DV14" s="191">
        <v>46.1</v>
      </c>
      <c r="DW14" s="175"/>
      <c r="DX14" s="191">
        <v>48.1</v>
      </c>
      <c r="DY14" s="192" t="s">
        <v>1207</v>
      </c>
      <c r="DZ14" s="175"/>
      <c r="EA14" s="191">
        <v>824.4</v>
      </c>
      <c r="EB14" s="192" t="s">
        <v>1207</v>
      </c>
      <c r="EC14" s="192" t="s">
        <v>1207</v>
      </c>
      <c r="ED14" s="192" t="s">
        <v>1207</v>
      </c>
      <c r="EE14" s="192" t="s">
        <v>1207</v>
      </c>
      <c r="EF14" s="192" t="s">
        <v>1207</v>
      </c>
      <c r="EG14" s="192" t="s">
        <v>1207</v>
      </c>
      <c r="EH14" s="192" t="s">
        <v>1207</v>
      </c>
      <c r="EI14" s="192" t="s">
        <v>1207</v>
      </c>
      <c r="EJ14" s="192" t="s">
        <v>1207</v>
      </c>
      <c r="EK14" s="192" t="s">
        <v>1207</v>
      </c>
      <c r="EL14" s="192" t="s">
        <v>1207</v>
      </c>
      <c r="EM14" s="192" t="s">
        <v>1207</v>
      </c>
      <c r="EN14" s="192" t="s">
        <v>1207</v>
      </c>
      <c r="EO14" s="192" t="s">
        <v>1207</v>
      </c>
      <c r="EP14" s="192" t="s">
        <v>1207</v>
      </c>
      <c r="EQ14" s="192" t="s">
        <v>1207</v>
      </c>
      <c r="ER14" s="192" t="s">
        <v>1207</v>
      </c>
      <c r="ES14" s="192" t="s">
        <v>1207</v>
      </c>
      <c r="ET14" s="192" t="s">
        <v>1207</v>
      </c>
      <c r="EU14" s="192" t="s">
        <v>1207</v>
      </c>
      <c r="EV14" s="192" t="s">
        <v>1207</v>
      </c>
      <c r="EW14" s="192" t="s">
        <v>1207</v>
      </c>
      <c r="EX14" s="192" t="s">
        <v>1207</v>
      </c>
      <c r="EY14" s="192" t="s">
        <v>1207</v>
      </c>
      <c r="EZ14" s="192" t="s">
        <v>1207</v>
      </c>
      <c r="FA14" s="192" t="s">
        <v>1207</v>
      </c>
      <c r="FB14" s="192" t="s">
        <v>1207</v>
      </c>
      <c r="FC14" s="192" t="s">
        <v>1207</v>
      </c>
      <c r="FD14" s="192" t="s">
        <v>1207</v>
      </c>
      <c r="FE14" s="192" t="s">
        <v>1207</v>
      </c>
      <c r="FF14" s="192" t="s">
        <v>1207</v>
      </c>
      <c r="FG14" s="192" t="s">
        <v>1207</v>
      </c>
      <c r="FH14" s="192" t="s">
        <v>1207</v>
      </c>
      <c r="FI14" s="192" t="s">
        <v>1207</v>
      </c>
      <c r="FJ14" s="192" t="s">
        <v>1207</v>
      </c>
      <c r="FK14" s="192" t="s">
        <v>1207</v>
      </c>
      <c r="FL14" s="192" t="s">
        <v>1207</v>
      </c>
      <c r="FM14" s="192" t="s">
        <v>1207</v>
      </c>
      <c r="FN14" s="192" t="s">
        <v>1207</v>
      </c>
      <c r="FO14" s="192" t="s">
        <v>1207</v>
      </c>
      <c r="FP14" s="192" t="s">
        <v>1207</v>
      </c>
      <c r="FQ14" s="192" t="s">
        <v>1207</v>
      </c>
      <c r="FR14" s="192" t="s">
        <v>1207</v>
      </c>
      <c r="FS14" s="192" t="s">
        <v>1207</v>
      </c>
      <c r="FT14" s="192" t="s">
        <v>1207</v>
      </c>
      <c r="FU14" s="192" t="s">
        <v>1207</v>
      </c>
      <c r="FV14" s="192" t="s">
        <v>1207</v>
      </c>
      <c r="FW14" s="192" t="s">
        <v>1207</v>
      </c>
      <c r="FX14" s="192" t="s">
        <v>1207</v>
      </c>
      <c r="FY14" s="192" t="s">
        <v>1207</v>
      </c>
      <c r="FZ14" s="192" t="s">
        <v>1207</v>
      </c>
      <c r="GA14" s="192" t="s">
        <v>1207</v>
      </c>
      <c r="GB14" s="192" t="s">
        <v>1207</v>
      </c>
      <c r="GC14" s="192" t="s">
        <v>1207</v>
      </c>
      <c r="GD14" s="192" t="s">
        <v>1207</v>
      </c>
      <c r="GE14" s="192" t="s">
        <v>1207</v>
      </c>
      <c r="GF14" s="192" t="s">
        <v>1207</v>
      </c>
      <c r="GG14" s="192" t="s">
        <v>1207</v>
      </c>
      <c r="GH14" s="192" t="s">
        <v>1207</v>
      </c>
      <c r="GI14" s="192" t="s">
        <v>1207</v>
      </c>
      <c r="GJ14" s="192" t="s">
        <v>1207</v>
      </c>
      <c r="GK14" s="192" t="s">
        <v>1207</v>
      </c>
      <c r="GL14" s="192" t="s">
        <v>1207</v>
      </c>
      <c r="GM14" s="192" t="s">
        <v>1207</v>
      </c>
      <c r="GN14" s="192" t="s">
        <v>1207</v>
      </c>
      <c r="GO14" s="192" t="s">
        <v>1207</v>
      </c>
      <c r="GP14" s="192" t="s">
        <v>1207</v>
      </c>
      <c r="GQ14" s="192" t="s">
        <v>1207</v>
      </c>
      <c r="GR14" s="192" t="s">
        <v>1207</v>
      </c>
      <c r="GS14" s="192" t="s">
        <v>1207</v>
      </c>
      <c r="GT14" s="192" t="s">
        <v>1207</v>
      </c>
      <c r="GU14" s="192" t="s">
        <v>1207</v>
      </c>
      <c r="GV14" s="192" t="s">
        <v>1207</v>
      </c>
      <c r="GW14" s="192" t="s">
        <v>1207</v>
      </c>
      <c r="GX14" s="192" t="s">
        <v>1207</v>
      </c>
      <c r="GY14" s="192" t="s">
        <v>1207</v>
      </c>
      <c r="GZ14" s="192" t="s">
        <v>1207</v>
      </c>
      <c r="HA14" s="192" t="s">
        <v>1207</v>
      </c>
      <c r="HB14" s="192" t="s">
        <v>1207</v>
      </c>
      <c r="HC14" s="192" t="s">
        <v>1207</v>
      </c>
      <c r="HD14" s="192" t="s">
        <v>1207</v>
      </c>
      <c r="HE14" s="192" t="s">
        <v>1207</v>
      </c>
      <c r="HF14" s="192" t="s">
        <v>1207</v>
      </c>
      <c r="HG14" s="192" t="s">
        <v>1207</v>
      </c>
      <c r="HH14" s="192" t="s">
        <v>1207</v>
      </c>
      <c r="HI14" s="192" t="s">
        <v>1207</v>
      </c>
      <c r="HJ14" s="192" t="s">
        <v>1207</v>
      </c>
      <c r="HK14" s="192" t="s">
        <v>1207</v>
      </c>
      <c r="HL14" s="192" t="s">
        <v>1207</v>
      </c>
      <c r="HM14" s="192" t="s">
        <v>1207</v>
      </c>
      <c r="HN14" s="192" t="s">
        <v>1207</v>
      </c>
      <c r="HO14" s="192" t="s">
        <v>1207</v>
      </c>
      <c r="HP14" s="192" t="s">
        <v>1207</v>
      </c>
      <c r="HQ14" s="192" t="s">
        <v>1207</v>
      </c>
      <c r="HR14" s="192" t="s">
        <v>1207</v>
      </c>
      <c r="HS14" s="192" t="s">
        <v>1207</v>
      </c>
      <c r="HT14" s="192" t="s">
        <v>1207</v>
      </c>
      <c r="HU14" s="192" t="s">
        <v>1207</v>
      </c>
      <c r="HV14" s="192" t="s">
        <v>1207</v>
      </c>
      <c r="HW14" s="192" t="s">
        <v>1207</v>
      </c>
      <c r="HX14" s="192" t="s">
        <v>1207</v>
      </c>
      <c r="HY14" s="192" t="s">
        <v>1207</v>
      </c>
      <c r="HZ14" s="192" t="s">
        <v>1207</v>
      </c>
      <c r="IA14" s="192" t="s">
        <v>1207</v>
      </c>
      <c r="IB14" s="192" t="s">
        <v>1207</v>
      </c>
      <c r="IC14" s="192" t="s">
        <v>1207</v>
      </c>
      <c r="ID14" s="192" t="s">
        <v>1207</v>
      </c>
      <c r="IE14" s="192" t="s">
        <v>1207</v>
      </c>
      <c r="IF14" s="192" t="s">
        <v>1207</v>
      </c>
      <c r="IG14" s="192" t="s">
        <v>1207</v>
      </c>
      <c r="IH14" s="192" t="s">
        <v>1207</v>
      </c>
      <c r="II14" s="192" t="s">
        <v>1207</v>
      </c>
      <c r="IJ14" s="192" t="s">
        <v>1207</v>
      </c>
      <c r="IK14" s="192" t="s">
        <v>1207</v>
      </c>
      <c r="IL14" s="192" t="s">
        <v>1207</v>
      </c>
      <c r="IM14" s="192" t="s">
        <v>1207</v>
      </c>
      <c r="IN14" s="192" t="s">
        <v>1207</v>
      </c>
      <c r="IO14" s="192" t="s">
        <v>1207</v>
      </c>
      <c r="IP14" s="192" t="s">
        <v>1207</v>
      </c>
      <c r="IQ14" s="192" t="s">
        <v>1207</v>
      </c>
      <c r="IR14" s="192" t="s">
        <v>1207</v>
      </c>
      <c r="IS14" s="192" t="s">
        <v>1207</v>
      </c>
      <c r="IT14" s="192" t="s">
        <v>1207</v>
      </c>
      <c r="IU14" s="192" t="s">
        <v>1207</v>
      </c>
      <c r="IV14" s="192" t="s">
        <v>1207</v>
      </c>
      <c r="IW14" s="192" t="s">
        <v>1207</v>
      </c>
    </row>
    <row r="15" spans="1:257" s="58" customFormat="1" ht="16.149999999999999" hidden="1" customHeight="1" x14ac:dyDescent="0.25">
      <c r="A15" s="81" t="s">
        <v>1031</v>
      </c>
      <c r="B15" s="79" t="s">
        <v>816</v>
      </c>
      <c r="C15" s="81"/>
      <c r="D15" s="287"/>
      <c r="E15" s="287"/>
      <c r="F15" s="287"/>
      <c r="G15" s="287"/>
      <c r="H15" s="287"/>
      <c r="I15" s="287"/>
      <c r="J15" s="287"/>
      <c r="K15" s="287"/>
      <c r="L15" s="287"/>
      <c r="M15" s="287"/>
      <c r="N15" s="287"/>
      <c r="O15" s="287"/>
      <c r="P15" s="287"/>
      <c r="Q15" s="287"/>
      <c r="R15" s="287"/>
      <c r="S15" s="287"/>
      <c r="T15" s="287"/>
      <c r="U15" s="287"/>
      <c r="V15" s="287"/>
      <c r="W15" s="287"/>
      <c r="X15" s="287"/>
      <c r="Y15" s="287"/>
      <c r="Z15" s="287"/>
      <c r="AA15" s="287"/>
      <c r="AB15" s="287"/>
      <c r="AC15" s="287"/>
      <c r="AD15" s="287"/>
      <c r="AE15" s="287"/>
      <c r="AF15" s="287"/>
      <c r="AG15" s="287"/>
      <c r="AH15" s="287"/>
      <c r="AI15" s="287"/>
      <c r="AJ15" s="287"/>
      <c r="AK15" s="287"/>
      <c r="AL15" s="287"/>
      <c r="AM15" s="287"/>
      <c r="AN15" s="287"/>
      <c r="AO15" s="287"/>
      <c r="AP15" s="287"/>
      <c r="AQ15" s="287"/>
      <c r="AR15" s="287"/>
      <c r="AS15" s="287"/>
      <c r="AT15" s="287"/>
      <c r="AU15" s="287"/>
      <c r="AV15" s="287"/>
      <c r="AW15" s="287"/>
      <c r="AX15" s="287"/>
      <c r="AY15" s="287"/>
      <c r="AZ15" s="287"/>
      <c r="BA15" s="287"/>
      <c r="BB15" s="287"/>
      <c r="BC15" s="287"/>
      <c r="BD15" s="287"/>
      <c r="BE15" s="287"/>
      <c r="BF15" s="287"/>
      <c r="BG15" s="287"/>
      <c r="BH15" s="287"/>
      <c r="BI15" s="287"/>
      <c r="BJ15" s="287"/>
      <c r="BK15" s="287"/>
      <c r="BL15" s="287"/>
      <c r="BM15" s="287"/>
      <c r="BN15" s="287"/>
      <c r="BO15" s="287"/>
      <c r="BP15" s="287"/>
      <c r="BQ15" s="287"/>
      <c r="BR15" s="287"/>
      <c r="BS15" s="287"/>
      <c r="BT15" s="287"/>
      <c r="BU15" s="287"/>
      <c r="BV15" s="287"/>
      <c r="BW15" s="287"/>
      <c r="BX15" s="287"/>
      <c r="BY15" s="287"/>
      <c r="BZ15" s="287"/>
      <c r="CA15" s="287"/>
      <c r="CB15" s="287"/>
      <c r="CC15" s="287"/>
      <c r="CD15" s="287"/>
      <c r="CE15" s="287"/>
      <c r="CF15" s="287"/>
      <c r="CG15" s="287"/>
      <c r="CH15" s="287"/>
      <c r="CI15" s="287"/>
      <c r="CJ15" s="287"/>
      <c r="CK15" s="287"/>
      <c r="CL15" s="287"/>
      <c r="CM15" s="288" t="s">
        <v>1033</v>
      </c>
      <c r="CN15" s="190"/>
      <c r="CO15" s="190"/>
      <c r="CP15" s="190"/>
      <c r="CQ15" s="190"/>
      <c r="CR15" s="190"/>
      <c r="CS15" s="190"/>
      <c r="CT15" s="190"/>
      <c r="CU15" s="190"/>
      <c r="CV15" s="190"/>
      <c r="CW15" s="190"/>
      <c r="CX15" s="190"/>
      <c r="CY15" s="190"/>
      <c r="CZ15" s="190"/>
      <c r="DA15" s="190"/>
      <c r="DB15" s="190"/>
      <c r="DC15" s="190"/>
      <c r="DD15" s="190"/>
      <c r="DE15" s="190"/>
      <c r="DF15" s="190"/>
      <c r="DG15" s="190"/>
      <c r="DH15" s="190"/>
      <c r="DI15" s="190"/>
      <c r="DJ15" s="190"/>
      <c r="DK15" s="190"/>
      <c r="DL15" s="190"/>
      <c r="DM15" s="190"/>
      <c r="DN15" s="190"/>
      <c r="DO15" s="190"/>
      <c r="DP15" s="190"/>
      <c r="DQ15" s="190"/>
      <c r="DR15" s="190"/>
      <c r="DS15" s="190"/>
      <c r="DT15" s="190"/>
      <c r="DU15" s="190"/>
      <c r="DV15" s="190"/>
      <c r="DW15" s="190"/>
      <c r="DX15" s="190"/>
      <c r="DY15" s="190"/>
      <c r="DZ15" s="190"/>
      <c r="EA15" s="190"/>
      <c r="EB15" s="190"/>
      <c r="EC15" s="190"/>
      <c r="ED15" s="190"/>
      <c r="EE15" s="190"/>
      <c r="EF15" s="190"/>
      <c r="EG15" s="190"/>
      <c r="EH15" s="190"/>
      <c r="EI15" s="190"/>
      <c r="EJ15" s="190"/>
      <c r="EK15" s="190"/>
      <c r="EL15" s="190"/>
      <c r="EM15" s="190"/>
      <c r="EN15" s="190"/>
      <c r="EO15" s="190"/>
      <c r="EP15" s="190"/>
      <c r="EQ15" s="190"/>
      <c r="ER15" s="190"/>
      <c r="ES15" s="190"/>
      <c r="ET15" s="190"/>
      <c r="EU15" s="190"/>
      <c r="EV15" s="190"/>
      <c r="EW15" s="190"/>
      <c r="EX15" s="190"/>
      <c r="EY15" s="190"/>
      <c r="EZ15" s="190"/>
      <c r="FA15" s="190"/>
      <c r="FB15" s="190"/>
      <c r="FC15" s="190"/>
      <c r="FD15" s="190"/>
      <c r="FE15" s="190"/>
      <c r="FF15" s="190"/>
      <c r="FG15" s="190"/>
      <c r="FH15" s="190"/>
      <c r="FI15" s="190"/>
      <c r="FJ15" s="190"/>
      <c r="FK15" s="190"/>
      <c r="FL15" s="190"/>
      <c r="FM15" s="190"/>
      <c r="FN15" s="190"/>
      <c r="FO15" s="190"/>
      <c r="FP15" s="190"/>
      <c r="FQ15" s="190"/>
      <c r="FR15" s="190"/>
      <c r="FS15" s="190"/>
      <c r="FT15" s="190"/>
      <c r="FU15" s="190"/>
      <c r="FV15" s="190"/>
      <c r="FW15" s="190"/>
      <c r="FX15" s="190"/>
      <c r="FY15" s="190"/>
      <c r="FZ15" s="190"/>
      <c r="GA15" s="190"/>
      <c r="GB15" s="190"/>
      <c r="GC15" s="190"/>
      <c r="GD15" s="190"/>
      <c r="GE15" s="190"/>
      <c r="GF15" s="190"/>
      <c r="GG15" s="190"/>
      <c r="GH15" s="190"/>
      <c r="GI15" s="190"/>
      <c r="GJ15" s="190"/>
      <c r="GK15" s="190"/>
      <c r="GL15" s="190"/>
      <c r="GM15" s="190"/>
      <c r="GN15" s="190"/>
      <c r="GO15" s="190"/>
      <c r="GP15" s="190"/>
      <c r="GQ15" s="190"/>
      <c r="GR15" s="190"/>
      <c r="GS15" s="190"/>
      <c r="GT15" s="190"/>
      <c r="GU15" s="190"/>
      <c r="GV15" s="190"/>
      <c r="GW15" s="190"/>
      <c r="GX15" s="190"/>
      <c r="GY15" s="190"/>
      <c r="GZ15" s="190"/>
      <c r="HA15" s="190"/>
      <c r="HB15" s="190"/>
      <c r="HC15" s="190"/>
      <c r="HD15" s="190"/>
      <c r="HE15" s="190"/>
      <c r="HF15" s="190"/>
      <c r="HG15" s="190"/>
      <c r="HH15" s="190"/>
      <c r="HI15" s="190"/>
      <c r="HJ15" s="190"/>
      <c r="HK15" s="190"/>
      <c r="HL15" s="190"/>
      <c r="HM15" s="190"/>
      <c r="HN15" s="190"/>
      <c r="HO15" s="190"/>
      <c r="HP15" s="190"/>
      <c r="HQ15" s="190"/>
      <c r="HR15" s="190"/>
      <c r="HS15" s="190"/>
      <c r="HT15" s="190"/>
      <c r="HU15" s="190"/>
      <c r="HV15" s="190"/>
      <c r="HW15" s="190"/>
      <c r="HX15" s="190"/>
      <c r="HY15" s="190"/>
      <c r="HZ15" s="190"/>
      <c r="IA15" s="190"/>
      <c r="IB15" s="190"/>
      <c r="IC15" s="190"/>
      <c r="ID15" s="190"/>
      <c r="IE15" s="190"/>
      <c r="IF15" s="190"/>
      <c r="IG15" s="190"/>
      <c r="IH15" s="190"/>
      <c r="II15" s="190"/>
      <c r="IJ15" s="190"/>
      <c r="IK15" s="190"/>
      <c r="IL15" s="190"/>
      <c r="IM15" s="190"/>
      <c r="IN15" s="190"/>
      <c r="IO15" s="190"/>
      <c r="IP15" s="190"/>
      <c r="IQ15" s="190"/>
      <c r="IR15" s="190"/>
      <c r="IS15" s="190"/>
      <c r="IT15" s="190"/>
      <c r="IU15" s="190"/>
      <c r="IV15" s="190"/>
      <c r="IW15" s="190"/>
    </row>
    <row r="16" spans="1:257" s="58" customFormat="1" ht="13.5" hidden="1" x14ac:dyDescent="0.25">
      <c r="A16" s="81" t="s">
        <v>1032</v>
      </c>
      <c r="B16" s="79" t="s">
        <v>816</v>
      </c>
      <c r="C16" s="81"/>
      <c r="D16" s="287"/>
      <c r="E16" s="287"/>
      <c r="F16" s="287"/>
      <c r="G16" s="287"/>
      <c r="H16" s="287"/>
      <c r="I16" s="287"/>
      <c r="J16" s="287"/>
      <c r="K16" s="287"/>
      <c r="L16" s="287"/>
      <c r="M16" s="287"/>
      <c r="N16" s="287"/>
      <c r="O16" s="287"/>
      <c r="P16" s="287"/>
      <c r="Q16" s="287"/>
      <c r="R16" s="287"/>
      <c r="S16" s="287"/>
      <c r="T16" s="287"/>
      <c r="U16" s="287"/>
      <c r="V16" s="287"/>
      <c r="W16" s="287"/>
      <c r="X16" s="287"/>
      <c r="Y16" s="287"/>
      <c r="Z16" s="287"/>
      <c r="AA16" s="287"/>
      <c r="AB16" s="287"/>
      <c r="AC16" s="287"/>
      <c r="AD16" s="287"/>
      <c r="AE16" s="287"/>
      <c r="AF16" s="287"/>
      <c r="AG16" s="287"/>
      <c r="AH16" s="287"/>
      <c r="AI16" s="287"/>
      <c r="AJ16" s="287"/>
      <c r="AK16" s="287"/>
      <c r="AL16" s="287"/>
      <c r="AM16" s="287"/>
      <c r="AN16" s="287"/>
      <c r="AO16" s="287"/>
      <c r="AP16" s="287"/>
      <c r="AQ16" s="287"/>
      <c r="AR16" s="287"/>
      <c r="AS16" s="287"/>
      <c r="AT16" s="287"/>
      <c r="AU16" s="287"/>
      <c r="AV16" s="287"/>
      <c r="AW16" s="287"/>
      <c r="AX16" s="287"/>
      <c r="AY16" s="287"/>
      <c r="AZ16" s="287"/>
      <c r="BA16" s="287"/>
      <c r="BB16" s="287"/>
      <c r="BC16" s="287"/>
      <c r="BD16" s="287"/>
      <c r="BE16" s="287"/>
      <c r="BF16" s="287"/>
      <c r="BG16" s="287"/>
      <c r="BH16" s="287"/>
      <c r="BI16" s="287"/>
      <c r="BJ16" s="287"/>
      <c r="BK16" s="287"/>
      <c r="BL16" s="287"/>
      <c r="BM16" s="287"/>
      <c r="BN16" s="287"/>
      <c r="BO16" s="287"/>
      <c r="BP16" s="287"/>
      <c r="BQ16" s="287"/>
      <c r="BR16" s="287"/>
      <c r="BS16" s="287"/>
      <c r="BT16" s="287"/>
      <c r="BU16" s="287"/>
      <c r="BV16" s="287"/>
      <c r="BW16" s="287"/>
      <c r="BX16" s="287"/>
      <c r="BY16" s="287"/>
      <c r="BZ16" s="287"/>
      <c r="CA16" s="287"/>
      <c r="CB16" s="287"/>
      <c r="CC16" s="287"/>
      <c r="CD16" s="287"/>
      <c r="CE16" s="287"/>
      <c r="CF16" s="287"/>
      <c r="CG16" s="287"/>
      <c r="CH16" s="287"/>
      <c r="CI16" s="287"/>
      <c r="CJ16" s="287"/>
      <c r="CK16" s="287"/>
      <c r="CL16" s="287"/>
      <c r="CM16" s="288"/>
      <c r="CN16" s="190"/>
      <c r="CO16" s="190"/>
      <c r="CP16" s="190"/>
      <c r="CQ16" s="190"/>
      <c r="CR16" s="190"/>
      <c r="CS16" s="190"/>
      <c r="CT16" s="190"/>
      <c r="CU16" s="190"/>
      <c r="CV16" s="190"/>
      <c r="CW16" s="190"/>
      <c r="CX16" s="190"/>
      <c r="CY16" s="190"/>
      <c r="CZ16" s="190"/>
      <c r="DA16" s="190"/>
      <c r="DB16" s="190"/>
      <c r="DC16" s="190"/>
      <c r="DD16" s="190"/>
      <c r="DE16" s="190"/>
      <c r="DF16" s="190"/>
      <c r="DG16" s="190"/>
      <c r="DH16" s="190"/>
      <c r="DI16" s="190"/>
      <c r="DJ16" s="190"/>
      <c r="DK16" s="190"/>
      <c r="DL16" s="190"/>
      <c r="DM16" s="190"/>
      <c r="DN16" s="190"/>
      <c r="DO16" s="190"/>
      <c r="DP16" s="190"/>
      <c r="DQ16" s="190"/>
      <c r="DR16" s="190"/>
      <c r="DS16" s="190"/>
      <c r="DT16" s="190"/>
      <c r="DU16" s="190"/>
      <c r="DV16" s="190"/>
      <c r="DW16" s="190"/>
      <c r="DX16" s="190"/>
      <c r="DY16" s="190"/>
      <c r="DZ16" s="190"/>
      <c r="EA16" s="190"/>
      <c r="EB16" s="190"/>
      <c r="EC16" s="190"/>
      <c r="ED16" s="190"/>
      <c r="EE16" s="190"/>
      <c r="EF16" s="190"/>
      <c r="EG16" s="190"/>
      <c r="EH16" s="190"/>
      <c r="EI16" s="190"/>
      <c r="EJ16" s="190"/>
      <c r="EK16" s="190"/>
      <c r="EL16" s="190"/>
      <c r="EM16" s="190"/>
      <c r="EN16" s="190"/>
      <c r="EO16" s="190"/>
      <c r="EP16" s="190"/>
      <c r="EQ16" s="190"/>
      <c r="ER16" s="190"/>
      <c r="ES16" s="190"/>
      <c r="ET16" s="190"/>
      <c r="EU16" s="190"/>
      <c r="EV16" s="190"/>
      <c r="EW16" s="190"/>
      <c r="EX16" s="190"/>
      <c r="EY16" s="190"/>
      <c r="EZ16" s="190"/>
      <c r="FA16" s="190"/>
      <c r="FB16" s="190"/>
      <c r="FC16" s="190"/>
      <c r="FD16" s="190"/>
      <c r="FE16" s="190"/>
      <c r="FF16" s="190"/>
      <c r="FG16" s="190"/>
      <c r="FH16" s="190"/>
      <c r="FI16" s="190"/>
      <c r="FJ16" s="190"/>
      <c r="FK16" s="190"/>
      <c r="FL16" s="190"/>
      <c r="FM16" s="190"/>
      <c r="FN16" s="190"/>
      <c r="FO16" s="190"/>
      <c r="FP16" s="190"/>
      <c r="FQ16" s="190"/>
      <c r="FR16" s="190"/>
      <c r="FS16" s="190"/>
      <c r="FT16" s="190"/>
      <c r="FU16" s="190"/>
      <c r="FV16" s="190"/>
      <c r="FW16" s="190"/>
      <c r="FX16" s="190"/>
      <c r="FY16" s="190"/>
      <c r="FZ16" s="190"/>
      <c r="GA16" s="190"/>
      <c r="GB16" s="190"/>
      <c r="GC16" s="190"/>
      <c r="GD16" s="190"/>
      <c r="GE16" s="190"/>
      <c r="GF16" s="190"/>
      <c r="GG16" s="190"/>
      <c r="GH16" s="190"/>
      <c r="GI16" s="190"/>
      <c r="GJ16" s="190"/>
      <c r="GK16" s="190"/>
      <c r="GL16" s="190"/>
      <c r="GM16" s="190"/>
      <c r="GN16" s="190"/>
      <c r="GO16" s="190"/>
      <c r="GP16" s="190"/>
      <c r="GQ16" s="190"/>
      <c r="GR16" s="190"/>
      <c r="GS16" s="190"/>
      <c r="GT16" s="190"/>
      <c r="GU16" s="190"/>
      <c r="GV16" s="190"/>
      <c r="GW16" s="190"/>
      <c r="GX16" s="190"/>
      <c r="GY16" s="190"/>
      <c r="GZ16" s="190"/>
      <c r="HA16" s="190"/>
      <c r="HB16" s="190"/>
      <c r="HC16" s="190"/>
      <c r="HD16" s="190"/>
      <c r="HE16" s="190"/>
      <c r="HF16" s="190"/>
      <c r="HG16" s="190"/>
      <c r="HH16" s="190"/>
      <c r="HI16" s="190"/>
      <c r="HJ16" s="190"/>
      <c r="HK16" s="190"/>
      <c r="HL16" s="190"/>
      <c r="HM16" s="190"/>
      <c r="HN16" s="190"/>
      <c r="HO16" s="190"/>
      <c r="HP16" s="190"/>
      <c r="HQ16" s="190"/>
      <c r="HR16" s="190"/>
      <c r="HS16" s="190"/>
      <c r="HT16" s="190"/>
      <c r="HU16" s="190"/>
      <c r="HV16" s="190"/>
      <c r="HW16" s="190"/>
      <c r="HX16" s="190"/>
      <c r="HY16" s="190"/>
      <c r="HZ16" s="190"/>
      <c r="IA16" s="190"/>
      <c r="IB16" s="190"/>
      <c r="IC16" s="190"/>
      <c r="ID16" s="190"/>
      <c r="IE16" s="190"/>
      <c r="IF16" s="190"/>
      <c r="IG16" s="190"/>
      <c r="IH16" s="190"/>
      <c r="II16" s="190"/>
      <c r="IJ16" s="190"/>
      <c r="IK16" s="190"/>
      <c r="IL16" s="190"/>
      <c r="IM16" s="190"/>
      <c r="IN16" s="190"/>
      <c r="IO16" s="190"/>
      <c r="IP16" s="190"/>
      <c r="IQ16" s="190"/>
      <c r="IR16" s="190"/>
      <c r="IS16" s="190"/>
      <c r="IT16" s="190"/>
      <c r="IU16" s="190"/>
      <c r="IV16" s="190"/>
      <c r="IW16" s="190"/>
    </row>
    <row r="17" spans="1:257" s="58" customFormat="1" x14ac:dyDescent="0.25">
      <c r="A17" s="80" t="s">
        <v>1033</v>
      </c>
      <c r="B17" s="79"/>
      <c r="C17" s="81"/>
      <c r="D17" s="287"/>
      <c r="E17" s="287"/>
      <c r="F17" s="287"/>
      <c r="G17" s="287"/>
      <c r="H17" s="287"/>
      <c r="I17" s="287"/>
      <c r="J17" s="287"/>
      <c r="K17" s="287"/>
      <c r="L17" s="287"/>
      <c r="M17" s="287"/>
      <c r="N17" s="287"/>
      <c r="O17" s="287"/>
      <c r="P17" s="287"/>
      <c r="Q17" s="287"/>
      <c r="R17" s="287"/>
      <c r="S17" s="287"/>
      <c r="T17" s="287"/>
      <c r="U17" s="287"/>
      <c r="V17" s="287"/>
      <c r="W17" s="287"/>
      <c r="X17" s="287"/>
      <c r="Y17" s="287"/>
      <c r="Z17" s="287"/>
      <c r="AA17" s="287"/>
      <c r="AB17" s="287"/>
      <c r="AC17" s="287"/>
      <c r="AD17" s="287"/>
      <c r="AE17" s="287"/>
      <c r="AF17" s="287"/>
      <c r="AG17" s="287"/>
      <c r="AH17" s="287"/>
      <c r="AI17" s="287"/>
      <c r="AJ17" s="287"/>
      <c r="AK17" s="287"/>
      <c r="AL17" s="287"/>
      <c r="AM17" s="287"/>
      <c r="AN17" s="287"/>
      <c r="AO17" s="287"/>
      <c r="AP17" s="287"/>
      <c r="AQ17" s="287"/>
      <c r="AR17" s="287"/>
      <c r="AS17" s="287"/>
      <c r="AT17" s="287"/>
      <c r="AU17" s="287"/>
      <c r="AV17" s="287"/>
      <c r="AW17" s="287"/>
      <c r="AX17" s="287"/>
      <c r="AY17" s="287"/>
      <c r="AZ17" s="287"/>
      <c r="BA17" s="287"/>
      <c r="BB17" s="287"/>
      <c r="BC17" s="287"/>
      <c r="BD17" s="287"/>
      <c r="BE17" s="287"/>
      <c r="BF17" s="287"/>
      <c r="BG17" s="287"/>
      <c r="BH17" s="287"/>
      <c r="BI17" s="287"/>
      <c r="BJ17" s="287"/>
      <c r="BK17" s="287"/>
      <c r="BL17" s="287"/>
      <c r="BM17" s="287"/>
      <c r="BN17" s="287"/>
      <c r="BO17" s="287"/>
      <c r="BP17" s="287"/>
      <c r="BQ17" s="287"/>
      <c r="BR17" s="287"/>
      <c r="BS17" s="287"/>
      <c r="BT17" s="287"/>
      <c r="BU17" s="287"/>
      <c r="BV17" s="287"/>
      <c r="BW17" s="287"/>
      <c r="BX17" s="287"/>
      <c r="BY17" s="287"/>
      <c r="BZ17" s="287"/>
      <c r="CA17" s="287"/>
      <c r="CB17" s="287"/>
      <c r="CC17" s="287"/>
      <c r="CD17" s="287"/>
      <c r="CE17" s="287"/>
      <c r="CF17" s="287"/>
      <c r="CG17" s="287"/>
      <c r="CH17" s="287"/>
      <c r="CI17" s="287"/>
      <c r="CJ17" s="287"/>
      <c r="CK17" s="287"/>
      <c r="CL17" s="287"/>
      <c r="CM17" s="288"/>
      <c r="CN17" s="190"/>
      <c r="CO17" s="190"/>
      <c r="CP17" s="190"/>
      <c r="CQ17" s="190"/>
      <c r="CR17" s="190"/>
      <c r="CS17" s="190"/>
      <c r="CT17" s="190"/>
      <c r="CU17" s="190"/>
      <c r="CV17" s="190"/>
      <c r="CW17" s="190"/>
      <c r="CX17" s="190"/>
      <c r="CY17" s="190"/>
      <c r="CZ17" s="190"/>
      <c r="DA17" s="190"/>
      <c r="DB17" s="190"/>
      <c r="DC17" s="190"/>
      <c r="DD17" s="190"/>
      <c r="DE17" s="190"/>
      <c r="DF17" s="190"/>
      <c r="DG17" s="190"/>
      <c r="DH17" s="190"/>
      <c r="DI17" s="190"/>
      <c r="DJ17" s="190"/>
      <c r="DK17" s="190"/>
      <c r="DL17" s="190"/>
      <c r="DM17" s="190"/>
      <c r="DN17" s="190"/>
      <c r="DO17" s="190"/>
      <c r="DP17" s="190"/>
      <c r="DQ17" s="190"/>
      <c r="DR17" s="190"/>
      <c r="DS17" s="190"/>
      <c r="DT17" s="190"/>
      <c r="DU17" s="190"/>
      <c r="DV17" s="190"/>
      <c r="DW17" s="190"/>
      <c r="DX17" s="190"/>
      <c r="DY17" s="190"/>
      <c r="DZ17" s="190"/>
      <c r="EA17" s="190"/>
      <c r="EB17" s="190"/>
      <c r="EC17" s="190"/>
      <c r="ED17" s="190"/>
      <c r="EE17" s="190"/>
      <c r="EF17" s="190"/>
      <c r="EG17" s="190"/>
      <c r="EH17" s="190"/>
      <c r="EI17" s="190"/>
      <c r="EJ17" s="190"/>
      <c r="EK17" s="190"/>
      <c r="EL17" s="190"/>
      <c r="EM17" s="190"/>
      <c r="EN17" s="190"/>
      <c r="EO17" s="190"/>
      <c r="EP17" s="190"/>
      <c r="EQ17" s="190"/>
      <c r="ER17" s="190"/>
      <c r="ES17" s="190"/>
      <c r="ET17" s="190"/>
      <c r="EU17" s="190"/>
      <c r="EV17" s="190"/>
      <c r="EW17" s="190"/>
      <c r="EX17" s="190"/>
      <c r="EY17" s="190"/>
      <c r="EZ17" s="190"/>
      <c r="FA17" s="190"/>
      <c r="FB17" s="190"/>
      <c r="FC17" s="190"/>
      <c r="FD17" s="190"/>
      <c r="FE17" s="190"/>
      <c r="FF17" s="190"/>
      <c r="FG17" s="190"/>
      <c r="FH17" s="190"/>
      <c r="FI17" s="190"/>
      <c r="FJ17" s="190"/>
      <c r="FK17" s="190"/>
      <c r="FL17" s="190"/>
      <c r="FM17" s="190"/>
      <c r="FN17" s="190"/>
      <c r="FO17" s="190"/>
      <c r="FP17" s="190"/>
      <c r="FQ17" s="190"/>
      <c r="FR17" s="190"/>
      <c r="FS17" s="190"/>
      <c r="FT17" s="190"/>
      <c r="FU17" s="190"/>
      <c r="FV17" s="190"/>
      <c r="FW17" s="190"/>
      <c r="FX17" s="190"/>
      <c r="FY17" s="190"/>
      <c r="FZ17" s="190"/>
      <c r="GA17" s="190"/>
      <c r="GB17" s="190"/>
      <c r="GC17" s="190"/>
      <c r="GD17" s="190"/>
      <c r="GE17" s="190"/>
      <c r="GF17" s="190"/>
      <c r="GG17" s="190"/>
      <c r="GH17" s="190"/>
      <c r="GI17" s="190"/>
      <c r="GJ17" s="190"/>
      <c r="GK17" s="190"/>
      <c r="GL17" s="190"/>
      <c r="GM17" s="190"/>
      <c r="GN17" s="190"/>
      <c r="GO17" s="190"/>
      <c r="GP17" s="190"/>
      <c r="GQ17" s="190"/>
      <c r="GR17" s="190"/>
      <c r="GS17" s="190"/>
      <c r="GT17" s="190"/>
      <c r="GU17" s="190"/>
      <c r="GV17" s="190"/>
      <c r="GW17" s="190"/>
      <c r="GX17" s="190"/>
      <c r="GY17" s="190"/>
      <c r="GZ17" s="190"/>
      <c r="HA17" s="190"/>
      <c r="HB17" s="190"/>
      <c r="HC17" s="190"/>
      <c r="HD17" s="190"/>
      <c r="HE17" s="190"/>
      <c r="HF17" s="190"/>
      <c r="HG17" s="190"/>
      <c r="HH17" s="190"/>
      <c r="HI17" s="190"/>
      <c r="HJ17" s="190"/>
      <c r="HK17" s="190"/>
      <c r="HL17" s="190"/>
      <c r="HM17" s="190"/>
      <c r="HN17" s="190"/>
      <c r="HO17" s="190"/>
      <c r="HP17" s="190"/>
      <c r="HQ17" s="190"/>
      <c r="HR17" s="190"/>
      <c r="HS17" s="190"/>
      <c r="HT17" s="190"/>
      <c r="HU17" s="190"/>
      <c r="HV17" s="190"/>
      <c r="HW17" s="190"/>
      <c r="HX17" s="190"/>
      <c r="HY17" s="190"/>
      <c r="HZ17" s="190"/>
      <c r="IA17" s="190"/>
      <c r="IB17" s="190"/>
      <c r="IC17" s="190"/>
      <c r="ID17" s="190"/>
      <c r="IE17" s="190"/>
      <c r="IF17" s="190"/>
      <c r="IG17" s="190"/>
      <c r="IH17" s="190"/>
      <c r="II17" s="190"/>
      <c r="IJ17" s="190"/>
      <c r="IK17" s="190"/>
      <c r="IL17" s="190"/>
      <c r="IM17" s="190"/>
      <c r="IN17" s="190"/>
      <c r="IO17" s="190"/>
      <c r="IP17" s="190"/>
      <c r="IQ17" s="190"/>
      <c r="IR17" s="190"/>
      <c r="IS17" s="190"/>
      <c r="IT17" s="190"/>
      <c r="IU17" s="190"/>
      <c r="IV17" s="190"/>
      <c r="IW17" s="190"/>
    </row>
    <row r="18" spans="1:257" s="58" customFormat="1" ht="13.5" hidden="1" x14ac:dyDescent="0.25">
      <c r="A18" s="81" t="s">
        <v>1034</v>
      </c>
      <c r="B18" s="79" t="s">
        <v>772</v>
      </c>
      <c r="C18" s="79"/>
      <c r="D18" s="287"/>
      <c r="E18" s="287"/>
      <c r="F18" s="284" t="s">
        <v>848</v>
      </c>
      <c r="G18" s="284" t="s">
        <v>382</v>
      </c>
      <c r="H18" s="284" t="s">
        <v>61</v>
      </c>
      <c r="I18" s="284" t="s">
        <v>382</v>
      </c>
      <c r="J18" s="284" t="s">
        <v>382</v>
      </c>
      <c r="K18" s="284" t="s">
        <v>382</v>
      </c>
      <c r="L18" s="284" t="s">
        <v>382</v>
      </c>
      <c r="M18" s="284" t="s">
        <v>61</v>
      </c>
      <c r="N18" s="284" t="s">
        <v>382</v>
      </c>
      <c r="O18" s="284" t="s">
        <v>382</v>
      </c>
      <c r="P18" s="284" t="s">
        <v>61</v>
      </c>
      <c r="Q18" s="284" t="s">
        <v>382</v>
      </c>
      <c r="R18" s="284" t="s">
        <v>382</v>
      </c>
      <c r="S18" s="284" t="s">
        <v>382</v>
      </c>
      <c r="T18" s="284" t="s">
        <v>382</v>
      </c>
      <c r="U18" s="284" t="s">
        <v>61</v>
      </c>
      <c r="V18" s="284" t="s">
        <v>382</v>
      </c>
      <c r="W18" s="284" t="s">
        <v>382</v>
      </c>
      <c r="X18" s="284" t="s">
        <v>382</v>
      </c>
      <c r="Y18" s="284" t="s">
        <v>382</v>
      </c>
      <c r="Z18" s="284" t="s">
        <v>382</v>
      </c>
      <c r="AA18" s="284" t="s">
        <v>88</v>
      </c>
      <c r="AB18" s="284" t="s">
        <v>887</v>
      </c>
      <c r="AC18" s="284" t="s">
        <v>887</v>
      </c>
      <c r="AD18" s="284" t="s">
        <v>382</v>
      </c>
      <c r="AE18" s="284" t="s">
        <v>382</v>
      </c>
      <c r="AF18" s="284" t="s">
        <v>896</v>
      </c>
      <c r="AG18" s="284" t="s">
        <v>898</v>
      </c>
      <c r="AH18" s="284" t="s">
        <v>911</v>
      </c>
      <c r="AI18" s="284" t="s">
        <v>902</v>
      </c>
      <c r="AJ18" s="284" t="s">
        <v>909</v>
      </c>
      <c r="AK18" s="284" t="s">
        <v>61</v>
      </c>
      <c r="AL18" s="284" t="s">
        <v>517</v>
      </c>
      <c r="AM18" s="284" t="s">
        <v>925</v>
      </c>
      <c r="AN18" s="284" t="s">
        <v>61</v>
      </c>
      <c r="AO18" s="284" t="s">
        <v>88</v>
      </c>
      <c r="AP18" s="282">
        <v>4840</v>
      </c>
      <c r="AQ18" s="284" t="s">
        <v>933</v>
      </c>
      <c r="AR18" s="284" t="s">
        <v>936</v>
      </c>
      <c r="AS18" s="284" t="s">
        <v>382</v>
      </c>
      <c r="AT18" s="284" t="s">
        <v>939</v>
      </c>
      <c r="AU18" s="284" t="s">
        <v>942</v>
      </c>
      <c r="AV18" s="284" t="s">
        <v>61</v>
      </c>
      <c r="AW18" s="284" t="s">
        <v>88</v>
      </c>
      <c r="AX18" s="284" t="s">
        <v>88</v>
      </c>
      <c r="AY18" s="282">
        <v>175</v>
      </c>
      <c r="AZ18" s="282">
        <v>6360</v>
      </c>
      <c r="BA18" s="282">
        <v>477</v>
      </c>
      <c r="BB18" s="282">
        <v>33</v>
      </c>
      <c r="BC18" s="282">
        <v>5470</v>
      </c>
      <c r="BD18" s="282">
        <v>17200</v>
      </c>
      <c r="BE18" s="282">
        <v>21900</v>
      </c>
      <c r="BF18" s="282">
        <v>25800</v>
      </c>
      <c r="BG18" s="284" t="s">
        <v>965</v>
      </c>
      <c r="BH18" s="284" t="s">
        <v>968</v>
      </c>
      <c r="BI18" s="284" t="s">
        <v>909</v>
      </c>
      <c r="BJ18" s="284" t="s">
        <v>382</v>
      </c>
      <c r="BK18" s="284" t="s">
        <v>382</v>
      </c>
      <c r="BL18" s="284" t="s">
        <v>382</v>
      </c>
      <c r="BM18" s="284" t="s">
        <v>61</v>
      </c>
      <c r="BN18" s="284" t="s">
        <v>61</v>
      </c>
      <c r="BO18" s="284" t="s">
        <v>981</v>
      </c>
      <c r="BP18" s="284" t="s">
        <v>382</v>
      </c>
      <c r="BQ18" s="284" t="s">
        <v>382</v>
      </c>
      <c r="BR18" s="284" t="s">
        <v>382</v>
      </c>
      <c r="BS18" s="284" t="s">
        <v>382</v>
      </c>
      <c r="BT18" s="284" t="s">
        <v>382</v>
      </c>
      <c r="BU18" s="284" t="s">
        <v>61</v>
      </c>
      <c r="BV18" s="284" t="s">
        <v>382</v>
      </c>
      <c r="BW18" s="284" t="s">
        <v>382</v>
      </c>
      <c r="BX18" s="284" t="s">
        <v>382</v>
      </c>
      <c r="BY18" s="284" t="s">
        <v>382</v>
      </c>
      <c r="BZ18" s="284" t="s">
        <v>88</v>
      </c>
      <c r="CA18" s="284" t="s">
        <v>999</v>
      </c>
      <c r="CB18" s="284" t="s">
        <v>382</v>
      </c>
      <c r="CC18" s="284" t="s">
        <v>61</v>
      </c>
      <c r="CD18" s="284" t="s">
        <v>61</v>
      </c>
      <c r="CE18" s="284" t="s">
        <v>382</v>
      </c>
      <c r="CF18" s="284" t="s">
        <v>382</v>
      </c>
      <c r="CG18" s="284" t="s">
        <v>382</v>
      </c>
      <c r="CH18" s="284" t="s">
        <v>382</v>
      </c>
      <c r="CI18" s="282">
        <v>17900</v>
      </c>
      <c r="CJ18" s="282">
        <v>649</v>
      </c>
      <c r="CK18" s="284" t="s">
        <v>382</v>
      </c>
      <c r="CL18" s="282">
        <v>796</v>
      </c>
      <c r="CM18" s="288"/>
      <c r="CN18" s="190"/>
      <c r="CO18" s="190"/>
      <c r="CP18" s="190"/>
      <c r="CQ18" s="190"/>
      <c r="CR18" s="190"/>
      <c r="CS18" s="190"/>
      <c r="CT18" s="190"/>
      <c r="CU18" s="190"/>
      <c r="CV18" s="190"/>
      <c r="CW18" s="190"/>
      <c r="CX18" s="190"/>
      <c r="CY18" s="190"/>
      <c r="CZ18" s="190"/>
      <c r="DA18" s="190"/>
      <c r="DB18" s="190"/>
      <c r="DC18" s="190"/>
      <c r="DD18" s="190"/>
      <c r="DE18" s="190"/>
      <c r="DF18" s="190"/>
      <c r="DG18" s="190"/>
      <c r="DH18" s="190"/>
      <c r="DI18" s="190"/>
      <c r="DJ18" s="190"/>
      <c r="DK18" s="190"/>
      <c r="DL18" s="190"/>
      <c r="DM18" s="190"/>
      <c r="DN18" s="190"/>
      <c r="DO18" s="190"/>
      <c r="DP18" s="190"/>
      <c r="DQ18" s="190"/>
      <c r="DR18" s="190"/>
      <c r="DS18" s="190"/>
      <c r="DT18" s="190"/>
      <c r="DU18" s="190"/>
      <c r="DV18" s="190"/>
      <c r="DW18" s="190"/>
      <c r="DX18" s="190"/>
      <c r="DY18" s="190"/>
      <c r="DZ18" s="190"/>
      <c r="EA18" s="190"/>
      <c r="EB18" s="190"/>
      <c r="EC18" s="190"/>
      <c r="ED18" s="190"/>
      <c r="EE18" s="190"/>
      <c r="EF18" s="190"/>
      <c r="EG18" s="190"/>
      <c r="EH18" s="190"/>
      <c r="EI18" s="190"/>
      <c r="EJ18" s="190"/>
      <c r="EK18" s="190"/>
      <c r="EL18" s="190"/>
      <c r="EM18" s="190"/>
      <c r="EN18" s="190"/>
      <c r="EO18" s="190"/>
      <c r="EP18" s="190"/>
      <c r="EQ18" s="190"/>
      <c r="ER18" s="190"/>
      <c r="ES18" s="190"/>
      <c r="ET18" s="190"/>
      <c r="EU18" s="190"/>
      <c r="EV18" s="190"/>
      <c r="EW18" s="190"/>
      <c r="EX18" s="190"/>
      <c r="EY18" s="190"/>
      <c r="EZ18" s="190"/>
      <c r="FA18" s="190"/>
      <c r="FB18" s="190"/>
      <c r="FC18" s="190"/>
      <c r="FD18" s="190"/>
      <c r="FE18" s="190"/>
      <c r="FF18" s="190"/>
      <c r="FG18" s="190"/>
      <c r="FH18" s="190"/>
      <c r="FI18" s="190"/>
      <c r="FJ18" s="190"/>
      <c r="FK18" s="190"/>
      <c r="FL18" s="190"/>
      <c r="FM18" s="190"/>
      <c r="FN18" s="190"/>
      <c r="FO18" s="190"/>
      <c r="FP18" s="190"/>
      <c r="FQ18" s="190"/>
      <c r="FR18" s="190"/>
      <c r="FS18" s="190"/>
      <c r="FT18" s="190"/>
      <c r="FU18" s="190"/>
      <c r="FV18" s="190"/>
      <c r="FW18" s="190"/>
      <c r="FX18" s="190"/>
      <c r="FY18" s="190"/>
      <c r="FZ18" s="190"/>
      <c r="GA18" s="190"/>
      <c r="GB18" s="190"/>
      <c r="GC18" s="190"/>
      <c r="GD18" s="190"/>
      <c r="GE18" s="190"/>
      <c r="GF18" s="190"/>
      <c r="GG18" s="190"/>
      <c r="GH18" s="190"/>
      <c r="GI18" s="190"/>
      <c r="GJ18" s="190"/>
      <c r="GK18" s="190"/>
      <c r="GL18" s="190"/>
      <c r="GM18" s="190"/>
      <c r="GN18" s="190"/>
      <c r="GO18" s="190"/>
      <c r="GP18" s="190"/>
      <c r="GQ18" s="190"/>
      <c r="GR18" s="190"/>
      <c r="GS18" s="190"/>
      <c r="GT18" s="190"/>
      <c r="GU18" s="190"/>
      <c r="GV18" s="190"/>
      <c r="GW18" s="190"/>
      <c r="GX18" s="190"/>
      <c r="GY18" s="190"/>
      <c r="GZ18" s="190"/>
      <c r="HA18" s="190"/>
      <c r="HB18" s="190"/>
      <c r="HC18" s="190"/>
      <c r="HD18" s="190"/>
      <c r="HE18" s="190"/>
      <c r="HF18" s="190"/>
      <c r="HG18" s="190"/>
      <c r="HH18" s="190"/>
      <c r="HI18" s="190"/>
      <c r="HJ18" s="190"/>
      <c r="HK18" s="190"/>
      <c r="HL18" s="190"/>
      <c r="HM18" s="190"/>
      <c r="HN18" s="190"/>
      <c r="HO18" s="190"/>
      <c r="HP18" s="190"/>
      <c r="HQ18" s="190"/>
      <c r="HR18" s="190"/>
      <c r="HS18" s="190"/>
      <c r="HT18" s="190"/>
      <c r="HU18" s="190"/>
      <c r="HV18" s="190"/>
      <c r="HW18" s="190"/>
      <c r="HX18" s="190"/>
      <c r="HY18" s="190"/>
      <c r="HZ18" s="190"/>
      <c r="IA18" s="190"/>
      <c r="IB18" s="190"/>
      <c r="IC18" s="190"/>
      <c r="ID18" s="190"/>
      <c r="IE18" s="190"/>
      <c r="IF18" s="190"/>
      <c r="IG18" s="190"/>
      <c r="IH18" s="190"/>
      <c r="II18" s="190"/>
      <c r="IJ18" s="190"/>
      <c r="IK18" s="190"/>
      <c r="IL18" s="190"/>
      <c r="IM18" s="190"/>
      <c r="IN18" s="190"/>
      <c r="IO18" s="190"/>
      <c r="IP18" s="190"/>
      <c r="IQ18" s="190"/>
      <c r="IR18" s="190"/>
      <c r="IS18" s="190"/>
      <c r="IT18" s="190"/>
      <c r="IU18" s="190"/>
      <c r="IV18" s="190"/>
      <c r="IW18" s="190"/>
    </row>
    <row r="19" spans="1:257" s="58" customFormat="1" x14ac:dyDescent="0.25">
      <c r="A19" s="309" t="s">
        <v>1163</v>
      </c>
      <c r="B19" s="281" t="str">
        <f>VLOOKUP(A19,Units!$B$2:$C$230,2,FALSE)</f>
        <v>mg/L</v>
      </c>
      <c r="C19" s="281" t="s">
        <v>1043</v>
      </c>
      <c r="D19" s="284" t="s">
        <v>382</v>
      </c>
      <c r="E19" s="284" t="s">
        <v>829</v>
      </c>
      <c r="F19" s="282">
        <v>231</v>
      </c>
      <c r="G19" s="282">
        <v>691</v>
      </c>
      <c r="H19" s="282">
        <v>391</v>
      </c>
      <c r="I19" s="282">
        <v>1260</v>
      </c>
      <c r="J19" s="282">
        <v>426</v>
      </c>
      <c r="K19" s="282">
        <v>586</v>
      </c>
      <c r="L19" s="282">
        <v>605</v>
      </c>
      <c r="M19" s="284" t="s">
        <v>61</v>
      </c>
      <c r="N19" s="282">
        <v>1700</v>
      </c>
      <c r="O19" s="282">
        <v>250</v>
      </c>
      <c r="P19" s="282">
        <v>257</v>
      </c>
      <c r="Q19" s="282">
        <v>311</v>
      </c>
      <c r="R19" s="282">
        <v>327</v>
      </c>
      <c r="S19" s="282">
        <v>332</v>
      </c>
      <c r="T19" s="282">
        <v>409</v>
      </c>
      <c r="U19" s="282">
        <v>115</v>
      </c>
      <c r="V19" s="282">
        <v>123</v>
      </c>
      <c r="W19" s="282">
        <v>115</v>
      </c>
      <c r="X19" s="282">
        <v>267</v>
      </c>
      <c r="Y19" s="282">
        <v>229</v>
      </c>
      <c r="Z19" s="282">
        <v>259</v>
      </c>
      <c r="AA19" s="282">
        <v>266</v>
      </c>
      <c r="AB19" s="282">
        <v>106</v>
      </c>
      <c r="AC19" s="282">
        <v>100</v>
      </c>
      <c r="AD19" s="282">
        <v>289</v>
      </c>
      <c r="AE19" s="282">
        <v>355</v>
      </c>
      <c r="AF19" s="284" t="s">
        <v>136</v>
      </c>
      <c r="AG19" s="284" t="s">
        <v>136</v>
      </c>
      <c r="AH19" s="284" t="s">
        <v>136</v>
      </c>
      <c r="AI19" s="284" t="s">
        <v>136</v>
      </c>
      <c r="AJ19" s="282">
        <v>18.8</v>
      </c>
      <c r="AK19" s="282">
        <v>285</v>
      </c>
      <c r="AL19" s="284" t="s">
        <v>136</v>
      </c>
      <c r="AM19" s="284" t="s">
        <v>136</v>
      </c>
      <c r="AN19" s="284" t="s">
        <v>61</v>
      </c>
      <c r="AO19" s="282">
        <v>67</v>
      </c>
      <c r="AP19" s="282">
        <v>32.5</v>
      </c>
      <c r="AQ19" s="284" t="s">
        <v>136</v>
      </c>
      <c r="AR19" s="284" t="s">
        <v>136</v>
      </c>
      <c r="AS19" s="282">
        <v>275</v>
      </c>
      <c r="AT19" s="284" t="s">
        <v>136</v>
      </c>
      <c r="AU19" s="284" t="s">
        <v>136</v>
      </c>
      <c r="AV19" s="284" t="s">
        <v>61</v>
      </c>
      <c r="AW19" s="282">
        <v>149</v>
      </c>
      <c r="AX19" s="282">
        <v>235</v>
      </c>
      <c r="AY19" s="284" t="s">
        <v>136</v>
      </c>
      <c r="AZ19" s="284" t="s">
        <v>136</v>
      </c>
      <c r="BA19" s="282">
        <v>65.900000000000006</v>
      </c>
      <c r="BB19" s="282">
        <v>88.6</v>
      </c>
      <c r="BC19" s="284" t="s">
        <v>136</v>
      </c>
      <c r="BD19" s="284" t="s">
        <v>136</v>
      </c>
      <c r="BE19" s="284" t="s">
        <v>136</v>
      </c>
      <c r="BF19" s="284" t="s">
        <v>136</v>
      </c>
      <c r="BG19" s="284" t="s">
        <v>136</v>
      </c>
      <c r="BH19" s="282">
        <v>38.200000000000003</v>
      </c>
      <c r="BI19" s="282">
        <v>11.1</v>
      </c>
      <c r="BJ19" s="282">
        <v>280</v>
      </c>
      <c r="BK19" s="282">
        <v>317</v>
      </c>
      <c r="BL19" s="282">
        <v>319</v>
      </c>
      <c r="BM19" s="282">
        <v>477</v>
      </c>
      <c r="BN19" s="282">
        <v>64.099999999999994</v>
      </c>
      <c r="BO19" s="282">
        <v>91.8</v>
      </c>
      <c r="BP19" s="282">
        <v>392</v>
      </c>
      <c r="BQ19" s="282">
        <v>336</v>
      </c>
      <c r="BR19" s="282">
        <v>367</v>
      </c>
      <c r="BS19" s="282">
        <v>452</v>
      </c>
      <c r="BT19" s="282">
        <v>445</v>
      </c>
      <c r="BU19" s="284" t="s">
        <v>61</v>
      </c>
      <c r="BV19" s="282">
        <v>455</v>
      </c>
      <c r="BW19" s="282">
        <v>398</v>
      </c>
      <c r="BX19" s="282">
        <v>459</v>
      </c>
      <c r="BY19" s="282">
        <v>359</v>
      </c>
      <c r="BZ19" s="282">
        <v>69.099999999999994</v>
      </c>
      <c r="CA19" s="284" t="s">
        <v>136</v>
      </c>
      <c r="CB19" s="282">
        <v>447</v>
      </c>
      <c r="CC19" s="282">
        <v>174</v>
      </c>
      <c r="CD19" s="282">
        <v>209</v>
      </c>
      <c r="CE19" s="282">
        <v>251</v>
      </c>
      <c r="CF19" s="282">
        <v>369</v>
      </c>
      <c r="CG19" s="282">
        <v>297</v>
      </c>
      <c r="CH19" s="282">
        <v>327</v>
      </c>
      <c r="CI19" s="284" t="s">
        <v>136</v>
      </c>
      <c r="CJ19" s="284" t="s">
        <v>1018</v>
      </c>
      <c r="CK19" s="282">
        <v>254</v>
      </c>
      <c r="CL19" s="284" t="s">
        <v>1024</v>
      </c>
      <c r="CM19" s="285" t="s">
        <v>0</v>
      </c>
      <c r="CN19" s="192" t="s">
        <v>88</v>
      </c>
      <c r="CO19" s="192" t="s">
        <v>1207</v>
      </c>
      <c r="CP19" s="192" t="s">
        <v>88</v>
      </c>
      <c r="CQ19" s="192" t="s">
        <v>88</v>
      </c>
      <c r="CR19" s="192" t="s">
        <v>1207</v>
      </c>
      <c r="CS19" s="192" t="s">
        <v>88</v>
      </c>
      <c r="CT19" s="192" t="s">
        <v>88</v>
      </c>
      <c r="CU19" s="192" t="s">
        <v>88</v>
      </c>
      <c r="CV19" s="192" t="s">
        <v>1207</v>
      </c>
      <c r="CW19" s="192" t="s">
        <v>1207</v>
      </c>
      <c r="CX19" s="192" t="s">
        <v>88</v>
      </c>
      <c r="CY19" s="192" t="s">
        <v>1207</v>
      </c>
      <c r="CZ19" s="192" t="s">
        <v>88</v>
      </c>
      <c r="DA19" s="192" t="s">
        <v>88</v>
      </c>
      <c r="DB19" s="192" t="s">
        <v>1207</v>
      </c>
      <c r="DC19" s="192" t="s">
        <v>88</v>
      </c>
      <c r="DD19" s="192" t="s">
        <v>1207</v>
      </c>
      <c r="DE19" s="192" t="s">
        <v>88</v>
      </c>
      <c r="DF19" s="192" t="s">
        <v>1207</v>
      </c>
      <c r="DG19" s="192" t="s">
        <v>88</v>
      </c>
      <c r="DH19" s="192" t="s">
        <v>1207</v>
      </c>
      <c r="DI19" s="192" t="s">
        <v>88</v>
      </c>
      <c r="DJ19" s="192" t="s">
        <v>88</v>
      </c>
      <c r="DK19" s="192" t="s">
        <v>88</v>
      </c>
      <c r="DL19" s="192" t="s">
        <v>88</v>
      </c>
      <c r="DM19" s="192" t="s">
        <v>88</v>
      </c>
      <c r="DN19" s="192" t="s">
        <v>88</v>
      </c>
      <c r="DO19" s="192" t="s">
        <v>88</v>
      </c>
      <c r="DP19" s="192" t="s">
        <v>88</v>
      </c>
      <c r="DQ19" s="192" t="s">
        <v>1207</v>
      </c>
      <c r="DR19" s="192" t="s">
        <v>1207</v>
      </c>
      <c r="DS19" s="192" t="s">
        <v>1207</v>
      </c>
      <c r="DT19" s="192" t="s">
        <v>1207</v>
      </c>
      <c r="DU19" s="192" t="s">
        <v>1207</v>
      </c>
      <c r="DV19" s="191">
        <v>549</v>
      </c>
      <c r="DW19" s="192" t="s">
        <v>1207</v>
      </c>
      <c r="DX19" s="191">
        <v>68</v>
      </c>
      <c r="DY19" s="191">
        <v>68</v>
      </c>
      <c r="DZ19" s="192" t="s">
        <v>1207</v>
      </c>
      <c r="EA19" s="192" t="s">
        <v>88</v>
      </c>
      <c r="EB19" s="191">
        <v>400</v>
      </c>
      <c r="EC19" s="192" t="s">
        <v>1207</v>
      </c>
      <c r="ED19" s="192" t="s">
        <v>1207</v>
      </c>
      <c r="EE19" s="191">
        <v>856</v>
      </c>
      <c r="EF19" s="192" t="s">
        <v>1207</v>
      </c>
      <c r="EG19" s="192" t="s">
        <v>1207</v>
      </c>
      <c r="EH19" s="192" t="s">
        <v>1207</v>
      </c>
      <c r="EI19" s="192" t="s">
        <v>1207</v>
      </c>
      <c r="EJ19" s="192" t="s">
        <v>1207</v>
      </c>
      <c r="EK19" s="192" t="s">
        <v>1207</v>
      </c>
      <c r="EL19" s="192" t="s">
        <v>1207</v>
      </c>
      <c r="EM19" s="192" t="s">
        <v>1207</v>
      </c>
      <c r="EN19" s="192" t="s">
        <v>88</v>
      </c>
      <c r="EO19" s="192" t="s">
        <v>88</v>
      </c>
      <c r="EP19" s="192" t="s">
        <v>1207</v>
      </c>
      <c r="EQ19" s="192" t="s">
        <v>1207</v>
      </c>
      <c r="ER19" s="192" t="s">
        <v>1207</v>
      </c>
      <c r="ES19" s="192" t="s">
        <v>1207</v>
      </c>
      <c r="ET19" s="192" t="s">
        <v>1207</v>
      </c>
      <c r="EU19" s="192" t="s">
        <v>1207</v>
      </c>
      <c r="EV19" s="192" t="s">
        <v>88</v>
      </c>
      <c r="EW19" s="192" t="s">
        <v>88</v>
      </c>
      <c r="EX19" s="192" t="s">
        <v>88</v>
      </c>
      <c r="EY19" s="192" t="s">
        <v>88</v>
      </c>
      <c r="EZ19" s="191">
        <v>55</v>
      </c>
      <c r="FA19" s="192" t="s">
        <v>1207</v>
      </c>
      <c r="FB19" s="192" t="s">
        <v>1207</v>
      </c>
      <c r="FC19" s="192" t="s">
        <v>1207</v>
      </c>
      <c r="FD19" s="192" t="s">
        <v>88</v>
      </c>
      <c r="FE19" s="192" t="s">
        <v>1207</v>
      </c>
      <c r="FF19" s="192" t="s">
        <v>1207</v>
      </c>
      <c r="FG19" s="192" t="s">
        <v>1207</v>
      </c>
      <c r="FH19" s="192" t="s">
        <v>1207</v>
      </c>
      <c r="FI19" s="192" t="s">
        <v>1207</v>
      </c>
      <c r="FJ19" s="192" t="s">
        <v>1207</v>
      </c>
      <c r="FK19" s="192" t="s">
        <v>1207</v>
      </c>
      <c r="FL19" s="192" t="s">
        <v>1207</v>
      </c>
      <c r="FM19" s="192" t="s">
        <v>1207</v>
      </c>
      <c r="FN19" s="192" t="s">
        <v>1207</v>
      </c>
      <c r="FO19" s="192" t="s">
        <v>1207</v>
      </c>
      <c r="FP19" s="192" t="s">
        <v>1207</v>
      </c>
      <c r="FQ19" s="191">
        <v>340</v>
      </c>
      <c r="FR19" s="192" t="s">
        <v>1207</v>
      </c>
      <c r="FS19" s="192" t="s">
        <v>1207</v>
      </c>
      <c r="FT19" s="192" t="s">
        <v>1207</v>
      </c>
      <c r="FU19" s="192" t="s">
        <v>88</v>
      </c>
      <c r="FV19" s="192" t="s">
        <v>1207</v>
      </c>
      <c r="FW19" s="192" t="s">
        <v>1207</v>
      </c>
      <c r="FX19" s="191">
        <v>3080</v>
      </c>
      <c r="FY19" s="192" t="s">
        <v>1207</v>
      </c>
      <c r="FZ19" s="192" t="s">
        <v>1207</v>
      </c>
      <c r="GA19" s="191">
        <v>1560</v>
      </c>
      <c r="GB19" s="191">
        <v>3340</v>
      </c>
      <c r="GC19" s="191">
        <v>1840</v>
      </c>
      <c r="GD19" s="191">
        <v>486</v>
      </c>
      <c r="GE19" s="192" t="s">
        <v>1207</v>
      </c>
      <c r="GF19" s="192" t="s">
        <v>1207</v>
      </c>
      <c r="GG19" s="192" t="s">
        <v>1207</v>
      </c>
      <c r="GH19" s="192" t="s">
        <v>1207</v>
      </c>
      <c r="GI19" s="192" t="s">
        <v>1207</v>
      </c>
      <c r="GJ19" s="192" t="s">
        <v>1207</v>
      </c>
      <c r="GK19" s="192" t="s">
        <v>1207</v>
      </c>
      <c r="GL19" s="192" t="s">
        <v>88</v>
      </c>
      <c r="GM19" s="192" t="s">
        <v>1207</v>
      </c>
      <c r="GN19" s="191">
        <v>400</v>
      </c>
      <c r="GO19" s="192" t="s">
        <v>1207</v>
      </c>
      <c r="GP19" s="192" t="s">
        <v>88</v>
      </c>
      <c r="GQ19" s="192" t="s">
        <v>88</v>
      </c>
      <c r="GR19" s="192" t="s">
        <v>1207</v>
      </c>
      <c r="GS19" s="192" t="s">
        <v>88</v>
      </c>
      <c r="GT19" s="192" t="s">
        <v>1207</v>
      </c>
      <c r="GU19" s="192" t="s">
        <v>1207</v>
      </c>
      <c r="GV19" s="192" t="s">
        <v>88</v>
      </c>
      <c r="GW19" s="192" t="s">
        <v>88</v>
      </c>
      <c r="GX19" s="191">
        <v>32</v>
      </c>
      <c r="GY19" s="191">
        <v>1290</v>
      </c>
      <c r="GZ19" s="192" t="s">
        <v>1207</v>
      </c>
      <c r="HA19" s="192" t="s">
        <v>1207</v>
      </c>
      <c r="HB19" s="191">
        <v>25300</v>
      </c>
      <c r="HC19" s="192" t="s">
        <v>88</v>
      </c>
      <c r="HD19" s="192" t="s">
        <v>1207</v>
      </c>
      <c r="HE19" s="192" t="s">
        <v>1207</v>
      </c>
      <c r="HF19" s="192" t="s">
        <v>88</v>
      </c>
      <c r="HG19" s="191">
        <v>40</v>
      </c>
      <c r="HH19" s="192" t="s">
        <v>1207</v>
      </c>
      <c r="HI19" s="191">
        <v>235</v>
      </c>
      <c r="HJ19" s="191">
        <v>240</v>
      </c>
      <c r="HK19" s="192" t="s">
        <v>88</v>
      </c>
      <c r="HL19" s="192" t="s">
        <v>88</v>
      </c>
      <c r="HM19" s="191">
        <v>2140</v>
      </c>
      <c r="HN19" s="191">
        <v>95300</v>
      </c>
      <c r="HO19" s="192" t="s">
        <v>1207</v>
      </c>
      <c r="HP19" s="191">
        <v>2120</v>
      </c>
      <c r="HQ19" s="192" t="s">
        <v>88</v>
      </c>
      <c r="HR19" s="192" t="s">
        <v>88</v>
      </c>
      <c r="HS19" s="192" t="s">
        <v>1207</v>
      </c>
      <c r="HT19" s="192" t="s">
        <v>88</v>
      </c>
      <c r="HU19" s="192" t="s">
        <v>1207</v>
      </c>
      <c r="HV19" s="192" t="s">
        <v>88</v>
      </c>
      <c r="HW19" s="192" t="s">
        <v>1207</v>
      </c>
      <c r="HX19" s="192" t="s">
        <v>1207</v>
      </c>
      <c r="HY19" s="192" t="s">
        <v>88</v>
      </c>
      <c r="HZ19" s="192" t="s">
        <v>1207</v>
      </c>
      <c r="IA19" s="192" t="s">
        <v>88</v>
      </c>
      <c r="IB19" s="192" t="s">
        <v>1207</v>
      </c>
      <c r="IC19" s="191">
        <v>47</v>
      </c>
      <c r="ID19" s="191">
        <v>177</v>
      </c>
      <c r="IE19" s="191">
        <v>410</v>
      </c>
      <c r="IF19" s="191">
        <v>2340</v>
      </c>
      <c r="IG19" s="191">
        <v>51100</v>
      </c>
      <c r="IH19" s="191">
        <v>41700</v>
      </c>
      <c r="II19" s="192" t="s">
        <v>1207</v>
      </c>
      <c r="IJ19" s="192" t="s">
        <v>1207</v>
      </c>
      <c r="IK19" s="191">
        <v>1760</v>
      </c>
      <c r="IL19" s="191">
        <v>6880</v>
      </c>
      <c r="IM19" s="191">
        <v>709</v>
      </c>
      <c r="IN19" s="192" t="s">
        <v>1207</v>
      </c>
      <c r="IO19" s="192" t="s">
        <v>1207</v>
      </c>
      <c r="IP19" s="192" t="s">
        <v>1207</v>
      </c>
      <c r="IQ19" s="192" t="s">
        <v>1207</v>
      </c>
      <c r="IR19" s="191">
        <v>6440</v>
      </c>
      <c r="IS19" s="192" t="s">
        <v>1207</v>
      </c>
      <c r="IT19" s="192" t="s">
        <v>1207</v>
      </c>
      <c r="IU19" s="192" t="s">
        <v>88</v>
      </c>
      <c r="IV19" s="192" t="s">
        <v>1207</v>
      </c>
      <c r="IW19" s="191">
        <v>2200</v>
      </c>
    </row>
    <row r="20" spans="1:257" s="58" customFormat="1" ht="13.5" x14ac:dyDescent="0.25">
      <c r="A20" s="309" t="s">
        <v>1275</v>
      </c>
      <c r="B20" s="281" t="str">
        <f>VLOOKUP(A20,Units!$B$2:$C$230,2,FALSE)</f>
        <v>mg/L</v>
      </c>
      <c r="C20" s="281" t="s">
        <v>1043</v>
      </c>
      <c r="D20" s="282">
        <v>652</v>
      </c>
      <c r="E20" s="282">
        <v>240</v>
      </c>
      <c r="F20" s="284" t="s">
        <v>63</v>
      </c>
      <c r="G20" s="284" t="s">
        <v>229</v>
      </c>
      <c r="H20" s="284" t="s">
        <v>63</v>
      </c>
      <c r="I20" s="284" t="s">
        <v>229</v>
      </c>
      <c r="J20" s="284" t="s">
        <v>63</v>
      </c>
      <c r="K20" s="284" t="s">
        <v>229</v>
      </c>
      <c r="L20" s="284" t="s">
        <v>229</v>
      </c>
      <c r="M20" s="284" t="s">
        <v>61</v>
      </c>
      <c r="N20" s="284" t="s">
        <v>136</v>
      </c>
      <c r="O20" s="284" t="s">
        <v>63</v>
      </c>
      <c r="P20" s="284" t="s">
        <v>63</v>
      </c>
      <c r="Q20" s="284" t="s">
        <v>63</v>
      </c>
      <c r="R20" s="284" t="s">
        <v>63</v>
      </c>
      <c r="S20" s="284" t="s">
        <v>63</v>
      </c>
      <c r="T20" s="284" t="s">
        <v>63</v>
      </c>
      <c r="U20" s="284" t="s">
        <v>63</v>
      </c>
      <c r="V20" s="284" t="s">
        <v>63</v>
      </c>
      <c r="W20" s="284" t="s">
        <v>63</v>
      </c>
      <c r="X20" s="284" t="s">
        <v>136</v>
      </c>
      <c r="Y20" s="284" t="s">
        <v>63</v>
      </c>
      <c r="Z20" s="284" t="s">
        <v>63</v>
      </c>
      <c r="AA20" s="284" t="s">
        <v>63</v>
      </c>
      <c r="AB20" s="284" t="s">
        <v>63</v>
      </c>
      <c r="AC20" s="284" t="s">
        <v>63</v>
      </c>
      <c r="AD20" s="284" t="s">
        <v>63</v>
      </c>
      <c r="AE20" s="284" t="s">
        <v>63</v>
      </c>
      <c r="AF20" s="284" t="s">
        <v>136</v>
      </c>
      <c r="AG20" s="284" t="s">
        <v>136</v>
      </c>
      <c r="AH20" s="284" t="s">
        <v>136</v>
      </c>
      <c r="AI20" s="284" t="s">
        <v>136</v>
      </c>
      <c r="AJ20" s="284" t="s">
        <v>63</v>
      </c>
      <c r="AK20" s="284" t="s">
        <v>63</v>
      </c>
      <c r="AL20" s="284" t="s">
        <v>136</v>
      </c>
      <c r="AM20" s="284" t="s">
        <v>136</v>
      </c>
      <c r="AN20" s="284" t="s">
        <v>61</v>
      </c>
      <c r="AO20" s="284" t="s">
        <v>63</v>
      </c>
      <c r="AP20" s="284" t="s">
        <v>136</v>
      </c>
      <c r="AQ20" s="284" t="s">
        <v>136</v>
      </c>
      <c r="AR20" s="284" t="s">
        <v>136</v>
      </c>
      <c r="AS20" s="284" t="s">
        <v>136</v>
      </c>
      <c r="AT20" s="284" t="s">
        <v>136</v>
      </c>
      <c r="AU20" s="284" t="s">
        <v>136</v>
      </c>
      <c r="AV20" s="284" t="s">
        <v>61</v>
      </c>
      <c r="AW20" s="284" t="s">
        <v>63</v>
      </c>
      <c r="AX20" s="284" t="s">
        <v>136</v>
      </c>
      <c r="AY20" s="284" t="s">
        <v>136</v>
      </c>
      <c r="AZ20" s="284" t="s">
        <v>136</v>
      </c>
      <c r="BA20" s="284" t="s">
        <v>63</v>
      </c>
      <c r="BB20" s="284" t="s">
        <v>63</v>
      </c>
      <c r="BC20" s="284" t="s">
        <v>136</v>
      </c>
      <c r="BD20" s="284" t="s">
        <v>136</v>
      </c>
      <c r="BE20" s="284" t="s">
        <v>136</v>
      </c>
      <c r="BF20" s="284" t="s">
        <v>136</v>
      </c>
      <c r="BG20" s="284" t="s">
        <v>136</v>
      </c>
      <c r="BH20" s="284" t="s">
        <v>136</v>
      </c>
      <c r="BI20" s="284" t="s">
        <v>136</v>
      </c>
      <c r="BJ20" s="284" t="s">
        <v>63</v>
      </c>
      <c r="BK20" s="284" t="s">
        <v>63</v>
      </c>
      <c r="BL20" s="284" t="s">
        <v>136</v>
      </c>
      <c r="BM20" s="284" t="s">
        <v>136</v>
      </c>
      <c r="BN20" s="284" t="s">
        <v>136</v>
      </c>
      <c r="BO20" s="284" t="s">
        <v>136</v>
      </c>
      <c r="BP20" s="284" t="s">
        <v>63</v>
      </c>
      <c r="BQ20" s="284" t="s">
        <v>63</v>
      </c>
      <c r="BR20" s="284" t="s">
        <v>63</v>
      </c>
      <c r="BS20" s="284" t="s">
        <v>63</v>
      </c>
      <c r="BT20" s="284" t="s">
        <v>63</v>
      </c>
      <c r="BU20" s="284" t="s">
        <v>61</v>
      </c>
      <c r="BV20" s="284" t="s">
        <v>63</v>
      </c>
      <c r="BW20" s="284" t="s">
        <v>63</v>
      </c>
      <c r="BX20" s="284" t="s">
        <v>63</v>
      </c>
      <c r="BY20" s="284" t="s">
        <v>63</v>
      </c>
      <c r="BZ20" s="284" t="s">
        <v>63</v>
      </c>
      <c r="CA20" s="284" t="s">
        <v>136</v>
      </c>
      <c r="CB20" s="284" t="s">
        <v>63</v>
      </c>
      <c r="CC20" s="284" t="s">
        <v>63</v>
      </c>
      <c r="CD20" s="284" t="s">
        <v>63</v>
      </c>
      <c r="CE20" s="284" t="s">
        <v>63</v>
      </c>
      <c r="CF20" s="284" t="s">
        <v>63</v>
      </c>
      <c r="CG20" s="284" t="s">
        <v>63</v>
      </c>
      <c r="CH20" s="284" t="s">
        <v>63</v>
      </c>
      <c r="CI20" s="284" t="s">
        <v>136</v>
      </c>
      <c r="CJ20" s="284" t="s">
        <v>136</v>
      </c>
      <c r="CK20" s="284" t="s">
        <v>63</v>
      </c>
      <c r="CL20" s="284" t="s">
        <v>136</v>
      </c>
      <c r="CM20" s="285" t="s">
        <v>1</v>
      </c>
      <c r="CN20" s="191">
        <v>620</v>
      </c>
      <c r="CO20" s="192" t="s">
        <v>1207</v>
      </c>
      <c r="CP20" s="191">
        <v>579</v>
      </c>
      <c r="CQ20" s="191">
        <v>579</v>
      </c>
      <c r="CR20" s="192" t="s">
        <v>1207</v>
      </c>
      <c r="CS20" s="191">
        <v>621</v>
      </c>
      <c r="CT20" s="191">
        <v>517</v>
      </c>
      <c r="CU20" s="191">
        <v>517</v>
      </c>
      <c r="CV20" s="192" t="s">
        <v>1207</v>
      </c>
      <c r="CW20" s="192" t="s">
        <v>1207</v>
      </c>
      <c r="CX20" s="191">
        <v>686</v>
      </c>
      <c r="CY20" s="192" t="s">
        <v>1207</v>
      </c>
      <c r="CZ20" s="191">
        <v>688</v>
      </c>
      <c r="DA20" s="191">
        <v>688</v>
      </c>
      <c r="DB20" s="192" t="s">
        <v>1207</v>
      </c>
      <c r="DC20" s="191">
        <v>394</v>
      </c>
      <c r="DD20" s="192" t="s">
        <v>1207</v>
      </c>
      <c r="DE20" s="191">
        <v>396</v>
      </c>
      <c r="DF20" s="192" t="s">
        <v>1207</v>
      </c>
      <c r="DG20" s="191">
        <v>1180</v>
      </c>
      <c r="DH20" s="192" t="s">
        <v>1207</v>
      </c>
      <c r="DI20" s="191">
        <v>1160</v>
      </c>
      <c r="DJ20" s="191">
        <v>1160</v>
      </c>
      <c r="DK20" s="191">
        <v>61.9</v>
      </c>
      <c r="DL20" s="191">
        <v>63.7</v>
      </c>
      <c r="DM20" s="191">
        <v>63.7</v>
      </c>
      <c r="DN20" s="191">
        <v>63.1</v>
      </c>
      <c r="DO20" s="191">
        <v>63.1</v>
      </c>
      <c r="DP20" s="191">
        <v>63</v>
      </c>
      <c r="DQ20" s="192" t="s">
        <v>1207</v>
      </c>
      <c r="DR20" s="192" t="s">
        <v>1207</v>
      </c>
      <c r="DS20" s="192" t="s">
        <v>1207</v>
      </c>
      <c r="DT20" s="192" t="s">
        <v>1207</v>
      </c>
      <c r="DU20" s="192" t="s">
        <v>1207</v>
      </c>
      <c r="DV20" s="191">
        <v>11.1</v>
      </c>
      <c r="DW20" s="192" t="s">
        <v>1207</v>
      </c>
      <c r="DX20" s="191">
        <v>77.7</v>
      </c>
      <c r="DY20" s="191">
        <v>77.7</v>
      </c>
      <c r="DZ20" s="192" t="s">
        <v>1207</v>
      </c>
      <c r="EA20" s="191">
        <v>1560</v>
      </c>
      <c r="EB20" s="192" t="s">
        <v>1207</v>
      </c>
      <c r="EC20" s="192" t="s">
        <v>1207</v>
      </c>
      <c r="ED20" s="192" t="s">
        <v>1207</v>
      </c>
      <c r="EE20" s="192" t="s">
        <v>136</v>
      </c>
      <c r="EF20" s="192" t="s">
        <v>1207</v>
      </c>
      <c r="EG20" s="192" t="s">
        <v>1207</v>
      </c>
      <c r="EH20" s="192" t="s">
        <v>1207</v>
      </c>
      <c r="EI20" s="192" t="s">
        <v>1207</v>
      </c>
      <c r="EJ20" s="192" t="s">
        <v>1207</v>
      </c>
      <c r="EK20" s="192" t="s">
        <v>1207</v>
      </c>
      <c r="EL20" s="192" t="s">
        <v>1207</v>
      </c>
      <c r="EM20" s="192" t="s">
        <v>1207</v>
      </c>
      <c r="EN20" s="191">
        <v>199</v>
      </c>
      <c r="EO20" s="191">
        <v>126</v>
      </c>
      <c r="EP20" s="192" t="s">
        <v>1207</v>
      </c>
      <c r="EQ20" s="192" t="s">
        <v>1207</v>
      </c>
      <c r="ER20" s="192" t="s">
        <v>1207</v>
      </c>
      <c r="ES20" s="192" t="s">
        <v>1207</v>
      </c>
      <c r="ET20" s="192" t="s">
        <v>1207</v>
      </c>
      <c r="EU20" s="192" t="s">
        <v>1207</v>
      </c>
      <c r="EV20" s="191">
        <v>40.299999999999997</v>
      </c>
      <c r="EW20" s="191">
        <v>108</v>
      </c>
      <c r="EX20" s="191">
        <v>95.5</v>
      </c>
      <c r="EY20" s="191">
        <v>42.3</v>
      </c>
      <c r="EZ20" s="191">
        <v>3.5</v>
      </c>
      <c r="FA20" s="192" t="s">
        <v>1207</v>
      </c>
      <c r="FB20" s="192" t="s">
        <v>1207</v>
      </c>
      <c r="FC20" s="192" t="s">
        <v>1207</v>
      </c>
      <c r="FD20" s="191">
        <v>433</v>
      </c>
      <c r="FE20" s="192" t="s">
        <v>1207</v>
      </c>
      <c r="FF20" s="192" t="s">
        <v>1207</v>
      </c>
      <c r="FG20" s="192" t="s">
        <v>1207</v>
      </c>
      <c r="FH20" s="192" t="s">
        <v>1207</v>
      </c>
      <c r="FI20" s="192" t="s">
        <v>1207</v>
      </c>
      <c r="FJ20" s="192" t="s">
        <v>1207</v>
      </c>
      <c r="FK20" s="192" t="s">
        <v>1207</v>
      </c>
      <c r="FL20" s="192" t="s">
        <v>1207</v>
      </c>
      <c r="FM20" s="192" t="s">
        <v>1207</v>
      </c>
      <c r="FN20" s="192" t="s">
        <v>1207</v>
      </c>
      <c r="FO20" s="192" t="s">
        <v>1207</v>
      </c>
      <c r="FP20" s="192" t="s">
        <v>1207</v>
      </c>
      <c r="FQ20" s="192" t="s">
        <v>136</v>
      </c>
      <c r="FR20" s="192" t="s">
        <v>1207</v>
      </c>
      <c r="FS20" s="192" t="s">
        <v>1207</v>
      </c>
      <c r="FT20" s="192" t="s">
        <v>1207</v>
      </c>
      <c r="FU20" s="191">
        <v>83</v>
      </c>
      <c r="FV20" s="192" t="s">
        <v>1207</v>
      </c>
      <c r="FW20" s="192" t="s">
        <v>1207</v>
      </c>
      <c r="FX20" s="192" t="s">
        <v>1207</v>
      </c>
      <c r="FY20" s="192" t="s">
        <v>1207</v>
      </c>
      <c r="FZ20" s="192" t="s">
        <v>1207</v>
      </c>
      <c r="GA20" s="192" t="s">
        <v>1207</v>
      </c>
      <c r="GB20" s="192" t="s">
        <v>136</v>
      </c>
      <c r="GC20" s="192" t="s">
        <v>136</v>
      </c>
      <c r="GD20" s="192" t="s">
        <v>136</v>
      </c>
      <c r="GE20" s="192" t="s">
        <v>1207</v>
      </c>
      <c r="GF20" s="191">
        <v>456</v>
      </c>
      <c r="GG20" s="192" t="s">
        <v>1207</v>
      </c>
      <c r="GH20" s="191">
        <v>183</v>
      </c>
      <c r="GI20" s="192" t="s">
        <v>1207</v>
      </c>
      <c r="GJ20" s="192" t="s">
        <v>1207</v>
      </c>
      <c r="GK20" s="192" t="s">
        <v>1207</v>
      </c>
      <c r="GL20" s="191">
        <v>382</v>
      </c>
      <c r="GM20" s="192" t="s">
        <v>1207</v>
      </c>
      <c r="GN20" s="192" t="s">
        <v>136</v>
      </c>
      <c r="GO20" s="192" t="s">
        <v>1207</v>
      </c>
      <c r="GP20" s="191">
        <v>95.7</v>
      </c>
      <c r="GQ20" s="191">
        <v>209</v>
      </c>
      <c r="GR20" s="191">
        <v>232</v>
      </c>
      <c r="GS20" s="191">
        <v>225</v>
      </c>
      <c r="GT20" s="192" t="s">
        <v>1207</v>
      </c>
      <c r="GU20" s="192" t="s">
        <v>1207</v>
      </c>
      <c r="GV20" s="191">
        <v>196</v>
      </c>
      <c r="GW20" s="191">
        <v>209</v>
      </c>
      <c r="GX20" s="192" t="s">
        <v>392</v>
      </c>
      <c r="GY20" s="192" t="s">
        <v>136</v>
      </c>
      <c r="GZ20" s="192" t="s">
        <v>1207</v>
      </c>
      <c r="HA20" s="192" t="s">
        <v>1207</v>
      </c>
      <c r="HB20" s="192" t="s">
        <v>1207</v>
      </c>
      <c r="HC20" s="191">
        <v>94.2</v>
      </c>
      <c r="HD20" s="192" t="s">
        <v>1207</v>
      </c>
      <c r="HE20" s="192" t="s">
        <v>1207</v>
      </c>
      <c r="HF20" s="191">
        <v>61.9</v>
      </c>
      <c r="HG20" s="191">
        <v>341</v>
      </c>
      <c r="HH20" s="192" t="s">
        <v>1207</v>
      </c>
      <c r="HI20" s="192" t="s">
        <v>1207</v>
      </c>
      <c r="HJ20" s="192" t="s">
        <v>1207</v>
      </c>
      <c r="HK20" s="191">
        <v>191</v>
      </c>
      <c r="HL20" s="191">
        <v>191</v>
      </c>
      <c r="HM20" s="191">
        <v>15.9</v>
      </c>
      <c r="HN20" s="192" t="s">
        <v>1207</v>
      </c>
      <c r="HO20" s="192" t="s">
        <v>1207</v>
      </c>
      <c r="HP20" s="192" t="s">
        <v>136</v>
      </c>
      <c r="HQ20" s="191">
        <v>80.3</v>
      </c>
      <c r="HR20" s="191">
        <v>597</v>
      </c>
      <c r="HS20" s="192" t="s">
        <v>1207</v>
      </c>
      <c r="HT20" s="191">
        <v>610</v>
      </c>
      <c r="HU20" s="192" t="s">
        <v>1207</v>
      </c>
      <c r="HV20" s="191">
        <v>585</v>
      </c>
      <c r="HW20" s="192" t="s">
        <v>1207</v>
      </c>
      <c r="HX20" s="192" t="s">
        <v>1207</v>
      </c>
      <c r="HY20" s="191">
        <v>434</v>
      </c>
      <c r="HZ20" s="192" t="s">
        <v>1207</v>
      </c>
      <c r="IA20" s="191">
        <v>610</v>
      </c>
      <c r="IB20" s="192" t="s">
        <v>1207</v>
      </c>
      <c r="IC20" s="191">
        <v>125</v>
      </c>
      <c r="ID20" s="191">
        <v>1.3</v>
      </c>
      <c r="IE20" s="191">
        <v>143</v>
      </c>
      <c r="IF20" s="191">
        <v>30.7</v>
      </c>
      <c r="IG20" s="192" t="s">
        <v>1207</v>
      </c>
      <c r="IH20" s="192" t="s">
        <v>1207</v>
      </c>
      <c r="II20" s="192" t="s">
        <v>1207</v>
      </c>
      <c r="IJ20" s="192" t="s">
        <v>1207</v>
      </c>
      <c r="IK20" s="192" t="s">
        <v>1207</v>
      </c>
      <c r="IL20" s="192" t="s">
        <v>136</v>
      </c>
      <c r="IM20" s="192" t="s">
        <v>1207</v>
      </c>
      <c r="IN20" s="191">
        <v>482</v>
      </c>
      <c r="IO20" s="192" t="s">
        <v>1207</v>
      </c>
      <c r="IP20" s="192" t="s">
        <v>1207</v>
      </c>
      <c r="IQ20" s="192" t="s">
        <v>1207</v>
      </c>
      <c r="IR20" s="192" t="s">
        <v>136</v>
      </c>
      <c r="IS20" s="192" t="s">
        <v>1207</v>
      </c>
      <c r="IT20" s="192" t="s">
        <v>1207</v>
      </c>
      <c r="IU20" s="191">
        <v>284</v>
      </c>
      <c r="IV20" s="191">
        <v>218</v>
      </c>
      <c r="IW20" s="192" t="s">
        <v>136</v>
      </c>
    </row>
    <row r="21" spans="1:257" s="58" customFormat="1" ht="13.5" x14ac:dyDescent="0.25">
      <c r="A21" s="309" t="s">
        <v>1276</v>
      </c>
      <c r="B21" s="281" t="str">
        <f>VLOOKUP(A21,Units!$B$2:$C$230,2,FALSE)</f>
        <v>mg/L</v>
      </c>
      <c r="C21" s="281" t="s">
        <v>1043</v>
      </c>
      <c r="D21" s="284" t="s">
        <v>229</v>
      </c>
      <c r="E21" s="284" t="s">
        <v>63</v>
      </c>
      <c r="F21" s="284" t="s">
        <v>63</v>
      </c>
      <c r="G21" s="284" t="s">
        <v>229</v>
      </c>
      <c r="H21" s="284" t="s">
        <v>63</v>
      </c>
      <c r="I21" s="284" t="s">
        <v>229</v>
      </c>
      <c r="J21" s="284" t="s">
        <v>63</v>
      </c>
      <c r="K21" s="284" t="s">
        <v>229</v>
      </c>
      <c r="L21" s="284" t="s">
        <v>229</v>
      </c>
      <c r="M21" s="284" t="s">
        <v>61</v>
      </c>
      <c r="N21" s="284" t="s">
        <v>136</v>
      </c>
      <c r="O21" s="284" t="s">
        <v>63</v>
      </c>
      <c r="P21" s="284" t="s">
        <v>63</v>
      </c>
      <c r="Q21" s="284" t="s">
        <v>63</v>
      </c>
      <c r="R21" s="284" t="s">
        <v>63</v>
      </c>
      <c r="S21" s="284" t="s">
        <v>63</v>
      </c>
      <c r="T21" s="284" t="s">
        <v>63</v>
      </c>
      <c r="U21" s="284" t="s">
        <v>63</v>
      </c>
      <c r="V21" s="284" t="s">
        <v>63</v>
      </c>
      <c r="W21" s="284" t="s">
        <v>63</v>
      </c>
      <c r="X21" s="284" t="s">
        <v>136</v>
      </c>
      <c r="Y21" s="284" t="s">
        <v>63</v>
      </c>
      <c r="Z21" s="284" t="s">
        <v>63</v>
      </c>
      <c r="AA21" s="284" t="s">
        <v>63</v>
      </c>
      <c r="AB21" s="284" t="s">
        <v>63</v>
      </c>
      <c r="AC21" s="284" t="s">
        <v>63</v>
      </c>
      <c r="AD21" s="284" t="s">
        <v>63</v>
      </c>
      <c r="AE21" s="284" t="s">
        <v>63</v>
      </c>
      <c r="AF21" s="284" t="s">
        <v>136</v>
      </c>
      <c r="AG21" s="284" t="s">
        <v>136</v>
      </c>
      <c r="AH21" s="284" t="s">
        <v>136</v>
      </c>
      <c r="AI21" s="284" t="s">
        <v>136</v>
      </c>
      <c r="AJ21" s="284" t="s">
        <v>63</v>
      </c>
      <c r="AK21" s="284" t="s">
        <v>63</v>
      </c>
      <c r="AL21" s="284" t="s">
        <v>136</v>
      </c>
      <c r="AM21" s="284" t="s">
        <v>136</v>
      </c>
      <c r="AN21" s="284" t="s">
        <v>61</v>
      </c>
      <c r="AO21" s="284" t="s">
        <v>63</v>
      </c>
      <c r="AP21" s="284" t="s">
        <v>136</v>
      </c>
      <c r="AQ21" s="284" t="s">
        <v>136</v>
      </c>
      <c r="AR21" s="284" t="s">
        <v>136</v>
      </c>
      <c r="AS21" s="284" t="s">
        <v>136</v>
      </c>
      <c r="AT21" s="284" t="s">
        <v>136</v>
      </c>
      <c r="AU21" s="284" t="s">
        <v>136</v>
      </c>
      <c r="AV21" s="284" t="s">
        <v>61</v>
      </c>
      <c r="AW21" s="284" t="s">
        <v>63</v>
      </c>
      <c r="AX21" s="284" t="s">
        <v>136</v>
      </c>
      <c r="AY21" s="284" t="s">
        <v>136</v>
      </c>
      <c r="AZ21" s="284" t="s">
        <v>136</v>
      </c>
      <c r="BA21" s="284" t="s">
        <v>63</v>
      </c>
      <c r="BB21" s="284" t="s">
        <v>63</v>
      </c>
      <c r="BC21" s="284" t="s">
        <v>136</v>
      </c>
      <c r="BD21" s="284" t="s">
        <v>136</v>
      </c>
      <c r="BE21" s="284" t="s">
        <v>136</v>
      </c>
      <c r="BF21" s="284" t="s">
        <v>136</v>
      </c>
      <c r="BG21" s="284" t="s">
        <v>136</v>
      </c>
      <c r="BH21" s="284" t="s">
        <v>136</v>
      </c>
      <c r="BI21" s="284" t="s">
        <v>136</v>
      </c>
      <c r="BJ21" s="284" t="s">
        <v>63</v>
      </c>
      <c r="BK21" s="284" t="s">
        <v>63</v>
      </c>
      <c r="BL21" s="284" t="s">
        <v>136</v>
      </c>
      <c r="BM21" s="284" t="s">
        <v>136</v>
      </c>
      <c r="BN21" s="284" t="s">
        <v>136</v>
      </c>
      <c r="BO21" s="284" t="s">
        <v>136</v>
      </c>
      <c r="BP21" s="284" t="s">
        <v>63</v>
      </c>
      <c r="BQ21" s="284" t="s">
        <v>63</v>
      </c>
      <c r="BR21" s="284" t="s">
        <v>63</v>
      </c>
      <c r="BS21" s="284" t="s">
        <v>63</v>
      </c>
      <c r="BT21" s="284" t="s">
        <v>63</v>
      </c>
      <c r="BU21" s="284" t="s">
        <v>61</v>
      </c>
      <c r="BV21" s="284" t="s">
        <v>63</v>
      </c>
      <c r="BW21" s="284" t="s">
        <v>63</v>
      </c>
      <c r="BX21" s="284" t="s">
        <v>63</v>
      </c>
      <c r="BY21" s="284" t="s">
        <v>63</v>
      </c>
      <c r="BZ21" s="284" t="s">
        <v>63</v>
      </c>
      <c r="CA21" s="284" t="s">
        <v>136</v>
      </c>
      <c r="CB21" s="284" t="s">
        <v>63</v>
      </c>
      <c r="CC21" s="284" t="s">
        <v>63</v>
      </c>
      <c r="CD21" s="284" t="s">
        <v>63</v>
      </c>
      <c r="CE21" s="284" t="s">
        <v>63</v>
      </c>
      <c r="CF21" s="284" t="s">
        <v>63</v>
      </c>
      <c r="CG21" s="284" t="s">
        <v>63</v>
      </c>
      <c r="CH21" s="284" t="s">
        <v>63</v>
      </c>
      <c r="CI21" s="284" t="s">
        <v>136</v>
      </c>
      <c r="CJ21" s="284" t="s">
        <v>136</v>
      </c>
      <c r="CK21" s="284" t="s">
        <v>63</v>
      </c>
      <c r="CL21" s="284" t="s">
        <v>136</v>
      </c>
      <c r="CM21" s="285" t="s">
        <v>2</v>
      </c>
      <c r="CN21" s="192" t="s">
        <v>229</v>
      </c>
      <c r="CO21" s="192" t="s">
        <v>1207</v>
      </c>
      <c r="CP21" s="192" t="s">
        <v>136</v>
      </c>
      <c r="CQ21" s="192" t="s">
        <v>136</v>
      </c>
      <c r="CR21" s="192" t="s">
        <v>1207</v>
      </c>
      <c r="CS21" s="192" t="s">
        <v>229</v>
      </c>
      <c r="CT21" s="192" t="s">
        <v>136</v>
      </c>
      <c r="CU21" s="192" t="s">
        <v>136</v>
      </c>
      <c r="CV21" s="192" t="s">
        <v>1207</v>
      </c>
      <c r="CW21" s="192" t="s">
        <v>1207</v>
      </c>
      <c r="CX21" s="192" t="s">
        <v>229</v>
      </c>
      <c r="CY21" s="192" t="s">
        <v>1207</v>
      </c>
      <c r="CZ21" s="192" t="s">
        <v>136</v>
      </c>
      <c r="DA21" s="192" t="s">
        <v>136</v>
      </c>
      <c r="DB21" s="192" t="s">
        <v>1207</v>
      </c>
      <c r="DC21" s="192" t="s">
        <v>63</v>
      </c>
      <c r="DD21" s="192" t="s">
        <v>1207</v>
      </c>
      <c r="DE21" s="192" t="s">
        <v>136</v>
      </c>
      <c r="DF21" s="192" t="s">
        <v>1207</v>
      </c>
      <c r="DG21" s="192" t="s">
        <v>229</v>
      </c>
      <c r="DH21" s="192" t="s">
        <v>1207</v>
      </c>
      <c r="DI21" s="192" t="s">
        <v>136</v>
      </c>
      <c r="DJ21" s="192" t="s">
        <v>136</v>
      </c>
      <c r="DK21" s="192" t="s">
        <v>136</v>
      </c>
      <c r="DL21" s="192" t="s">
        <v>136</v>
      </c>
      <c r="DM21" s="192" t="s">
        <v>136</v>
      </c>
      <c r="DN21" s="192" t="s">
        <v>136</v>
      </c>
      <c r="DO21" s="192" t="s">
        <v>136</v>
      </c>
      <c r="DP21" s="192" t="s">
        <v>136</v>
      </c>
      <c r="DQ21" s="192" t="s">
        <v>1207</v>
      </c>
      <c r="DR21" s="192" t="s">
        <v>1207</v>
      </c>
      <c r="DS21" s="192" t="s">
        <v>1207</v>
      </c>
      <c r="DT21" s="192" t="s">
        <v>1207</v>
      </c>
      <c r="DU21" s="192" t="s">
        <v>1207</v>
      </c>
      <c r="DV21" s="192" t="s">
        <v>63</v>
      </c>
      <c r="DW21" s="192" t="s">
        <v>1207</v>
      </c>
      <c r="DX21" s="192" t="s">
        <v>136</v>
      </c>
      <c r="DY21" s="192" t="s">
        <v>136</v>
      </c>
      <c r="DZ21" s="192" t="s">
        <v>1207</v>
      </c>
      <c r="EA21" s="192" t="s">
        <v>136</v>
      </c>
      <c r="EB21" s="192" t="s">
        <v>1207</v>
      </c>
      <c r="EC21" s="192" t="s">
        <v>1207</v>
      </c>
      <c r="ED21" s="192" t="s">
        <v>1207</v>
      </c>
      <c r="EE21" s="192" t="s">
        <v>136</v>
      </c>
      <c r="EF21" s="192" t="s">
        <v>1207</v>
      </c>
      <c r="EG21" s="192" t="s">
        <v>1207</v>
      </c>
      <c r="EH21" s="192" t="s">
        <v>1207</v>
      </c>
      <c r="EI21" s="192" t="s">
        <v>1207</v>
      </c>
      <c r="EJ21" s="192" t="s">
        <v>1207</v>
      </c>
      <c r="EK21" s="192" t="s">
        <v>1207</v>
      </c>
      <c r="EL21" s="192" t="s">
        <v>1207</v>
      </c>
      <c r="EM21" s="192" t="s">
        <v>1207</v>
      </c>
      <c r="EN21" s="192" t="s">
        <v>136</v>
      </c>
      <c r="EO21" s="192" t="s">
        <v>136</v>
      </c>
      <c r="EP21" s="192" t="s">
        <v>1207</v>
      </c>
      <c r="EQ21" s="192" t="s">
        <v>1207</v>
      </c>
      <c r="ER21" s="192" t="s">
        <v>1207</v>
      </c>
      <c r="ES21" s="192" t="s">
        <v>1207</v>
      </c>
      <c r="ET21" s="192" t="s">
        <v>1207</v>
      </c>
      <c r="EU21" s="192" t="s">
        <v>1207</v>
      </c>
      <c r="EV21" s="192" t="s">
        <v>136</v>
      </c>
      <c r="EW21" s="192" t="s">
        <v>136</v>
      </c>
      <c r="EX21" s="192" t="s">
        <v>136</v>
      </c>
      <c r="EY21" s="192" t="s">
        <v>136</v>
      </c>
      <c r="EZ21" s="192" t="s">
        <v>136</v>
      </c>
      <c r="FA21" s="192" t="s">
        <v>1207</v>
      </c>
      <c r="FB21" s="192" t="s">
        <v>1207</v>
      </c>
      <c r="FC21" s="192" t="s">
        <v>1207</v>
      </c>
      <c r="FD21" s="192" t="s">
        <v>136</v>
      </c>
      <c r="FE21" s="192" t="s">
        <v>1207</v>
      </c>
      <c r="FF21" s="192" t="s">
        <v>1207</v>
      </c>
      <c r="FG21" s="192" t="s">
        <v>1207</v>
      </c>
      <c r="FH21" s="192" t="s">
        <v>1207</v>
      </c>
      <c r="FI21" s="192" t="s">
        <v>1207</v>
      </c>
      <c r="FJ21" s="192" t="s">
        <v>1207</v>
      </c>
      <c r="FK21" s="192" t="s">
        <v>1207</v>
      </c>
      <c r="FL21" s="192" t="s">
        <v>1207</v>
      </c>
      <c r="FM21" s="192" t="s">
        <v>1207</v>
      </c>
      <c r="FN21" s="192" t="s">
        <v>1207</v>
      </c>
      <c r="FO21" s="192" t="s">
        <v>1207</v>
      </c>
      <c r="FP21" s="192" t="s">
        <v>1207</v>
      </c>
      <c r="FQ21" s="192" t="s">
        <v>136</v>
      </c>
      <c r="FR21" s="192" t="s">
        <v>1207</v>
      </c>
      <c r="FS21" s="192" t="s">
        <v>1207</v>
      </c>
      <c r="FT21" s="192" t="s">
        <v>1207</v>
      </c>
      <c r="FU21" s="192" t="s">
        <v>136</v>
      </c>
      <c r="FV21" s="192" t="s">
        <v>1207</v>
      </c>
      <c r="FW21" s="192" t="s">
        <v>1207</v>
      </c>
      <c r="FX21" s="192" t="s">
        <v>1207</v>
      </c>
      <c r="FY21" s="192" t="s">
        <v>1207</v>
      </c>
      <c r="FZ21" s="192" t="s">
        <v>1207</v>
      </c>
      <c r="GA21" s="192" t="s">
        <v>1207</v>
      </c>
      <c r="GB21" s="192" t="s">
        <v>136</v>
      </c>
      <c r="GC21" s="192" t="s">
        <v>136</v>
      </c>
      <c r="GD21" s="192" t="s">
        <v>136</v>
      </c>
      <c r="GE21" s="192" t="s">
        <v>1207</v>
      </c>
      <c r="GF21" s="192" t="s">
        <v>136</v>
      </c>
      <c r="GG21" s="192" t="s">
        <v>1207</v>
      </c>
      <c r="GH21" s="192" t="s">
        <v>136</v>
      </c>
      <c r="GI21" s="192" t="s">
        <v>1207</v>
      </c>
      <c r="GJ21" s="192" t="s">
        <v>1207</v>
      </c>
      <c r="GK21" s="192" t="s">
        <v>1207</v>
      </c>
      <c r="GL21" s="192" t="s">
        <v>136</v>
      </c>
      <c r="GM21" s="192" t="s">
        <v>1207</v>
      </c>
      <c r="GN21" s="192" t="s">
        <v>136</v>
      </c>
      <c r="GO21" s="192" t="s">
        <v>1207</v>
      </c>
      <c r="GP21" s="192" t="s">
        <v>136</v>
      </c>
      <c r="GQ21" s="192" t="s">
        <v>136</v>
      </c>
      <c r="GR21" s="192" t="s">
        <v>136</v>
      </c>
      <c r="GS21" s="192" t="s">
        <v>136</v>
      </c>
      <c r="GT21" s="192" t="s">
        <v>1207</v>
      </c>
      <c r="GU21" s="192" t="s">
        <v>1207</v>
      </c>
      <c r="GV21" s="192" t="s">
        <v>136</v>
      </c>
      <c r="GW21" s="192" t="s">
        <v>136</v>
      </c>
      <c r="GX21" s="192" t="s">
        <v>392</v>
      </c>
      <c r="GY21" s="192" t="s">
        <v>136</v>
      </c>
      <c r="GZ21" s="192" t="s">
        <v>1207</v>
      </c>
      <c r="HA21" s="192" t="s">
        <v>1207</v>
      </c>
      <c r="HB21" s="192" t="s">
        <v>1207</v>
      </c>
      <c r="HC21" s="192" t="s">
        <v>136</v>
      </c>
      <c r="HD21" s="192" t="s">
        <v>1207</v>
      </c>
      <c r="HE21" s="192" t="s">
        <v>1207</v>
      </c>
      <c r="HF21" s="192" t="s">
        <v>136</v>
      </c>
      <c r="HG21" s="192" t="s">
        <v>136</v>
      </c>
      <c r="HH21" s="192" t="s">
        <v>1207</v>
      </c>
      <c r="HI21" s="192" t="s">
        <v>1207</v>
      </c>
      <c r="HJ21" s="192" t="s">
        <v>1207</v>
      </c>
      <c r="HK21" s="192" t="s">
        <v>136</v>
      </c>
      <c r="HL21" s="192" t="s">
        <v>136</v>
      </c>
      <c r="HM21" s="192" t="s">
        <v>136</v>
      </c>
      <c r="HN21" s="192" t="s">
        <v>1207</v>
      </c>
      <c r="HO21" s="192" t="s">
        <v>1207</v>
      </c>
      <c r="HP21" s="192" t="s">
        <v>136</v>
      </c>
      <c r="HQ21" s="192" t="s">
        <v>136</v>
      </c>
      <c r="HR21" s="192" t="s">
        <v>136</v>
      </c>
      <c r="HS21" s="192" t="s">
        <v>1207</v>
      </c>
      <c r="HT21" s="192" t="s">
        <v>136</v>
      </c>
      <c r="HU21" s="192" t="s">
        <v>1207</v>
      </c>
      <c r="HV21" s="192" t="s">
        <v>136</v>
      </c>
      <c r="HW21" s="192" t="s">
        <v>1207</v>
      </c>
      <c r="HX21" s="192" t="s">
        <v>1207</v>
      </c>
      <c r="HY21" s="192" t="s">
        <v>136</v>
      </c>
      <c r="HZ21" s="192" t="s">
        <v>1207</v>
      </c>
      <c r="IA21" s="192" t="s">
        <v>136</v>
      </c>
      <c r="IB21" s="192" t="s">
        <v>1207</v>
      </c>
      <c r="IC21" s="192" t="s">
        <v>136</v>
      </c>
      <c r="ID21" s="192" t="s">
        <v>136</v>
      </c>
      <c r="IE21" s="192" t="s">
        <v>136</v>
      </c>
      <c r="IF21" s="192" t="s">
        <v>136</v>
      </c>
      <c r="IG21" s="192" t="s">
        <v>1207</v>
      </c>
      <c r="IH21" s="192" t="s">
        <v>1207</v>
      </c>
      <c r="II21" s="192" t="s">
        <v>1207</v>
      </c>
      <c r="IJ21" s="192" t="s">
        <v>1207</v>
      </c>
      <c r="IK21" s="192" t="s">
        <v>1207</v>
      </c>
      <c r="IL21" s="192" t="s">
        <v>136</v>
      </c>
      <c r="IM21" s="192" t="s">
        <v>1207</v>
      </c>
      <c r="IN21" s="192" t="s">
        <v>136</v>
      </c>
      <c r="IO21" s="192" t="s">
        <v>1207</v>
      </c>
      <c r="IP21" s="192" t="s">
        <v>1207</v>
      </c>
      <c r="IQ21" s="192" t="s">
        <v>1207</v>
      </c>
      <c r="IR21" s="192" t="s">
        <v>136</v>
      </c>
      <c r="IS21" s="192" t="s">
        <v>1207</v>
      </c>
      <c r="IT21" s="192" t="s">
        <v>1207</v>
      </c>
      <c r="IU21" s="192" t="s">
        <v>136</v>
      </c>
      <c r="IV21" s="191">
        <v>5.2</v>
      </c>
      <c r="IW21" s="192" t="s">
        <v>136</v>
      </c>
    </row>
    <row r="22" spans="1:257" s="58" customFormat="1" ht="13.5" x14ac:dyDescent="0.25">
      <c r="A22" s="309" t="s">
        <v>1277</v>
      </c>
      <c r="B22" s="281" t="str">
        <f>VLOOKUP(A22,Units!$B$2:$C$230,2,FALSE)</f>
        <v>mg/L</v>
      </c>
      <c r="C22" s="281" t="s">
        <v>1043</v>
      </c>
      <c r="D22" s="284" t="s">
        <v>229</v>
      </c>
      <c r="E22" s="284" t="s">
        <v>63</v>
      </c>
      <c r="F22" s="282">
        <v>231</v>
      </c>
      <c r="G22" s="282">
        <v>691</v>
      </c>
      <c r="H22" s="282">
        <v>391</v>
      </c>
      <c r="I22" s="282">
        <v>1260</v>
      </c>
      <c r="J22" s="282">
        <v>426</v>
      </c>
      <c r="K22" s="282">
        <v>586</v>
      </c>
      <c r="L22" s="282">
        <v>605</v>
      </c>
      <c r="M22" s="284" t="s">
        <v>61</v>
      </c>
      <c r="N22" s="282">
        <v>1700</v>
      </c>
      <c r="O22" s="282">
        <v>250</v>
      </c>
      <c r="P22" s="282">
        <v>257</v>
      </c>
      <c r="Q22" s="282">
        <v>311</v>
      </c>
      <c r="R22" s="282">
        <v>327</v>
      </c>
      <c r="S22" s="282">
        <v>332</v>
      </c>
      <c r="T22" s="282">
        <v>409</v>
      </c>
      <c r="U22" s="282">
        <v>115</v>
      </c>
      <c r="V22" s="282">
        <v>123</v>
      </c>
      <c r="W22" s="282">
        <v>115</v>
      </c>
      <c r="X22" s="282">
        <v>267</v>
      </c>
      <c r="Y22" s="282">
        <v>229</v>
      </c>
      <c r="Z22" s="282">
        <v>259</v>
      </c>
      <c r="AA22" s="282">
        <v>266</v>
      </c>
      <c r="AB22" s="282">
        <v>106</v>
      </c>
      <c r="AC22" s="282">
        <v>100</v>
      </c>
      <c r="AD22" s="282">
        <v>289</v>
      </c>
      <c r="AE22" s="282">
        <v>355</v>
      </c>
      <c r="AF22" s="284" t="s">
        <v>136</v>
      </c>
      <c r="AG22" s="284" t="s">
        <v>136</v>
      </c>
      <c r="AH22" s="284" t="s">
        <v>136</v>
      </c>
      <c r="AI22" s="284" t="s">
        <v>136</v>
      </c>
      <c r="AJ22" s="282">
        <v>18.8</v>
      </c>
      <c r="AK22" s="282">
        <v>285</v>
      </c>
      <c r="AL22" s="284" t="s">
        <v>136</v>
      </c>
      <c r="AM22" s="284" t="s">
        <v>136</v>
      </c>
      <c r="AN22" s="284" t="s">
        <v>61</v>
      </c>
      <c r="AO22" s="282">
        <v>67</v>
      </c>
      <c r="AP22" s="282">
        <v>32.5</v>
      </c>
      <c r="AQ22" s="284" t="s">
        <v>136</v>
      </c>
      <c r="AR22" s="284" t="s">
        <v>136</v>
      </c>
      <c r="AS22" s="282">
        <v>275</v>
      </c>
      <c r="AT22" s="284" t="s">
        <v>136</v>
      </c>
      <c r="AU22" s="284" t="s">
        <v>136</v>
      </c>
      <c r="AV22" s="284" t="s">
        <v>61</v>
      </c>
      <c r="AW22" s="282">
        <v>149</v>
      </c>
      <c r="AX22" s="282">
        <v>235</v>
      </c>
      <c r="AY22" s="284" t="s">
        <v>136</v>
      </c>
      <c r="AZ22" s="284" t="s">
        <v>136</v>
      </c>
      <c r="BA22" s="282">
        <v>65.900000000000006</v>
      </c>
      <c r="BB22" s="282">
        <v>88.6</v>
      </c>
      <c r="BC22" s="284" t="s">
        <v>136</v>
      </c>
      <c r="BD22" s="284" t="s">
        <v>136</v>
      </c>
      <c r="BE22" s="284" t="s">
        <v>136</v>
      </c>
      <c r="BF22" s="284" t="s">
        <v>136</v>
      </c>
      <c r="BG22" s="284" t="s">
        <v>136</v>
      </c>
      <c r="BH22" s="282">
        <v>38.200000000000003</v>
      </c>
      <c r="BI22" s="282">
        <v>11.1</v>
      </c>
      <c r="BJ22" s="282">
        <v>280</v>
      </c>
      <c r="BK22" s="282">
        <v>317</v>
      </c>
      <c r="BL22" s="282">
        <v>319</v>
      </c>
      <c r="BM22" s="282">
        <v>477</v>
      </c>
      <c r="BN22" s="282">
        <v>64.099999999999994</v>
      </c>
      <c r="BO22" s="282">
        <v>91.8</v>
      </c>
      <c r="BP22" s="282">
        <v>392</v>
      </c>
      <c r="BQ22" s="282">
        <v>336</v>
      </c>
      <c r="BR22" s="282">
        <v>367</v>
      </c>
      <c r="BS22" s="282">
        <v>452</v>
      </c>
      <c r="BT22" s="282">
        <v>445</v>
      </c>
      <c r="BU22" s="284" t="s">
        <v>61</v>
      </c>
      <c r="BV22" s="282">
        <v>455</v>
      </c>
      <c r="BW22" s="282">
        <v>398</v>
      </c>
      <c r="BX22" s="282">
        <v>459</v>
      </c>
      <c r="BY22" s="282">
        <v>359</v>
      </c>
      <c r="BZ22" s="282">
        <v>69.099999999999994</v>
      </c>
      <c r="CA22" s="284" t="s">
        <v>136</v>
      </c>
      <c r="CB22" s="282">
        <v>447</v>
      </c>
      <c r="CC22" s="282">
        <v>174</v>
      </c>
      <c r="CD22" s="282">
        <v>209</v>
      </c>
      <c r="CE22" s="282">
        <v>251</v>
      </c>
      <c r="CF22" s="282">
        <v>369</v>
      </c>
      <c r="CG22" s="282">
        <v>297</v>
      </c>
      <c r="CH22" s="282">
        <v>327</v>
      </c>
      <c r="CI22" s="284" t="s">
        <v>136</v>
      </c>
      <c r="CJ22" s="284" t="s">
        <v>1018</v>
      </c>
      <c r="CK22" s="282">
        <v>254</v>
      </c>
      <c r="CL22" s="284" t="s">
        <v>1024</v>
      </c>
      <c r="CM22" s="285" t="s">
        <v>3</v>
      </c>
      <c r="CN22" s="192" t="s">
        <v>229</v>
      </c>
      <c r="CO22" s="192" t="s">
        <v>1207</v>
      </c>
      <c r="CP22" s="192" t="s">
        <v>136</v>
      </c>
      <c r="CQ22" s="192" t="s">
        <v>136</v>
      </c>
      <c r="CR22" s="192" t="s">
        <v>1207</v>
      </c>
      <c r="CS22" s="192" t="s">
        <v>229</v>
      </c>
      <c r="CT22" s="192" t="s">
        <v>136</v>
      </c>
      <c r="CU22" s="192" t="s">
        <v>136</v>
      </c>
      <c r="CV22" s="192" t="s">
        <v>1207</v>
      </c>
      <c r="CW22" s="192" t="s">
        <v>1207</v>
      </c>
      <c r="CX22" s="192" t="s">
        <v>229</v>
      </c>
      <c r="CY22" s="192" t="s">
        <v>1207</v>
      </c>
      <c r="CZ22" s="192" t="s">
        <v>136</v>
      </c>
      <c r="DA22" s="192" t="s">
        <v>136</v>
      </c>
      <c r="DB22" s="192" t="s">
        <v>1207</v>
      </c>
      <c r="DC22" s="192" t="s">
        <v>63</v>
      </c>
      <c r="DD22" s="192" t="s">
        <v>1207</v>
      </c>
      <c r="DE22" s="192" t="s">
        <v>136</v>
      </c>
      <c r="DF22" s="192" t="s">
        <v>1207</v>
      </c>
      <c r="DG22" s="192" t="s">
        <v>229</v>
      </c>
      <c r="DH22" s="192" t="s">
        <v>1207</v>
      </c>
      <c r="DI22" s="192" t="s">
        <v>136</v>
      </c>
      <c r="DJ22" s="192" t="s">
        <v>136</v>
      </c>
      <c r="DK22" s="192" t="s">
        <v>136</v>
      </c>
      <c r="DL22" s="192" t="s">
        <v>136</v>
      </c>
      <c r="DM22" s="192" t="s">
        <v>136</v>
      </c>
      <c r="DN22" s="192" t="s">
        <v>136</v>
      </c>
      <c r="DO22" s="192" t="s">
        <v>136</v>
      </c>
      <c r="DP22" s="192" t="s">
        <v>136</v>
      </c>
      <c r="DQ22" s="192" t="s">
        <v>1207</v>
      </c>
      <c r="DR22" s="192" t="s">
        <v>1207</v>
      </c>
      <c r="DS22" s="192" t="s">
        <v>1207</v>
      </c>
      <c r="DT22" s="192" t="s">
        <v>1207</v>
      </c>
      <c r="DU22" s="192" t="s">
        <v>1207</v>
      </c>
      <c r="DV22" s="192" t="s">
        <v>63</v>
      </c>
      <c r="DW22" s="192" t="s">
        <v>1207</v>
      </c>
      <c r="DX22" s="192" t="s">
        <v>136</v>
      </c>
      <c r="DY22" s="192" t="s">
        <v>136</v>
      </c>
      <c r="DZ22" s="192" t="s">
        <v>1207</v>
      </c>
      <c r="EA22" s="192" t="s">
        <v>136</v>
      </c>
      <c r="EB22" s="192" t="s">
        <v>1207</v>
      </c>
      <c r="EC22" s="192" t="s">
        <v>1207</v>
      </c>
      <c r="ED22" s="192" t="s">
        <v>1207</v>
      </c>
      <c r="EE22" s="192" t="s">
        <v>136</v>
      </c>
      <c r="EF22" s="192" t="s">
        <v>1207</v>
      </c>
      <c r="EG22" s="192" t="s">
        <v>1207</v>
      </c>
      <c r="EH22" s="192" t="s">
        <v>1207</v>
      </c>
      <c r="EI22" s="192" t="s">
        <v>1207</v>
      </c>
      <c r="EJ22" s="192" t="s">
        <v>1207</v>
      </c>
      <c r="EK22" s="192" t="s">
        <v>1207</v>
      </c>
      <c r="EL22" s="192" t="s">
        <v>1207</v>
      </c>
      <c r="EM22" s="192" t="s">
        <v>1207</v>
      </c>
      <c r="EN22" s="192" t="s">
        <v>136</v>
      </c>
      <c r="EO22" s="192" t="s">
        <v>136</v>
      </c>
      <c r="EP22" s="192" t="s">
        <v>1207</v>
      </c>
      <c r="EQ22" s="192" t="s">
        <v>1207</v>
      </c>
      <c r="ER22" s="192" t="s">
        <v>1207</v>
      </c>
      <c r="ES22" s="192" t="s">
        <v>1207</v>
      </c>
      <c r="ET22" s="192" t="s">
        <v>1207</v>
      </c>
      <c r="EU22" s="192" t="s">
        <v>1207</v>
      </c>
      <c r="EV22" s="192" t="s">
        <v>136</v>
      </c>
      <c r="EW22" s="192" t="s">
        <v>136</v>
      </c>
      <c r="EX22" s="192" t="s">
        <v>136</v>
      </c>
      <c r="EY22" s="192" t="s">
        <v>136</v>
      </c>
      <c r="EZ22" s="192" t="s">
        <v>136</v>
      </c>
      <c r="FA22" s="192" t="s">
        <v>1207</v>
      </c>
      <c r="FB22" s="192" t="s">
        <v>1207</v>
      </c>
      <c r="FC22" s="192" t="s">
        <v>1207</v>
      </c>
      <c r="FD22" s="192" t="s">
        <v>136</v>
      </c>
      <c r="FE22" s="192" t="s">
        <v>1207</v>
      </c>
      <c r="FF22" s="192" t="s">
        <v>1207</v>
      </c>
      <c r="FG22" s="192" t="s">
        <v>1207</v>
      </c>
      <c r="FH22" s="192" t="s">
        <v>1207</v>
      </c>
      <c r="FI22" s="192" t="s">
        <v>1207</v>
      </c>
      <c r="FJ22" s="192" t="s">
        <v>1207</v>
      </c>
      <c r="FK22" s="192" t="s">
        <v>1207</v>
      </c>
      <c r="FL22" s="192" t="s">
        <v>1207</v>
      </c>
      <c r="FM22" s="192" t="s">
        <v>1207</v>
      </c>
      <c r="FN22" s="192" t="s">
        <v>1207</v>
      </c>
      <c r="FO22" s="192" t="s">
        <v>1207</v>
      </c>
      <c r="FP22" s="192" t="s">
        <v>1207</v>
      </c>
      <c r="FQ22" s="192" t="s">
        <v>136</v>
      </c>
      <c r="FR22" s="192" t="s">
        <v>1207</v>
      </c>
      <c r="FS22" s="192" t="s">
        <v>1207</v>
      </c>
      <c r="FT22" s="192" t="s">
        <v>1207</v>
      </c>
      <c r="FU22" s="192" t="s">
        <v>136</v>
      </c>
      <c r="FV22" s="192" t="s">
        <v>1207</v>
      </c>
      <c r="FW22" s="192" t="s">
        <v>1207</v>
      </c>
      <c r="FX22" s="192" t="s">
        <v>1207</v>
      </c>
      <c r="FY22" s="192" t="s">
        <v>1207</v>
      </c>
      <c r="FZ22" s="192" t="s">
        <v>1207</v>
      </c>
      <c r="GA22" s="192" t="s">
        <v>1207</v>
      </c>
      <c r="GB22" s="192" t="s">
        <v>136</v>
      </c>
      <c r="GC22" s="192" t="s">
        <v>136</v>
      </c>
      <c r="GD22" s="192" t="s">
        <v>136</v>
      </c>
      <c r="GE22" s="192" t="s">
        <v>1207</v>
      </c>
      <c r="GF22" s="192" t="s">
        <v>136</v>
      </c>
      <c r="GG22" s="192" t="s">
        <v>1207</v>
      </c>
      <c r="GH22" s="192" t="s">
        <v>136</v>
      </c>
      <c r="GI22" s="192" t="s">
        <v>1207</v>
      </c>
      <c r="GJ22" s="192" t="s">
        <v>1207</v>
      </c>
      <c r="GK22" s="192" t="s">
        <v>1207</v>
      </c>
      <c r="GL22" s="192" t="s">
        <v>136</v>
      </c>
      <c r="GM22" s="192" t="s">
        <v>1207</v>
      </c>
      <c r="GN22" s="192" t="s">
        <v>136</v>
      </c>
      <c r="GO22" s="192" t="s">
        <v>1207</v>
      </c>
      <c r="GP22" s="192" t="s">
        <v>136</v>
      </c>
      <c r="GQ22" s="192" t="s">
        <v>136</v>
      </c>
      <c r="GR22" s="192" t="s">
        <v>136</v>
      </c>
      <c r="GS22" s="192" t="s">
        <v>136</v>
      </c>
      <c r="GT22" s="192" t="s">
        <v>1207</v>
      </c>
      <c r="GU22" s="192" t="s">
        <v>1207</v>
      </c>
      <c r="GV22" s="192" t="s">
        <v>136</v>
      </c>
      <c r="GW22" s="192" t="s">
        <v>136</v>
      </c>
      <c r="GX22" s="192" t="s">
        <v>392</v>
      </c>
      <c r="GY22" s="192" t="s">
        <v>136</v>
      </c>
      <c r="GZ22" s="192" t="s">
        <v>1207</v>
      </c>
      <c r="HA22" s="192" t="s">
        <v>1207</v>
      </c>
      <c r="HB22" s="192" t="s">
        <v>1207</v>
      </c>
      <c r="HC22" s="192" t="s">
        <v>136</v>
      </c>
      <c r="HD22" s="192" t="s">
        <v>1207</v>
      </c>
      <c r="HE22" s="192" t="s">
        <v>1207</v>
      </c>
      <c r="HF22" s="192" t="s">
        <v>136</v>
      </c>
      <c r="HG22" s="192" t="s">
        <v>136</v>
      </c>
      <c r="HH22" s="192" t="s">
        <v>1207</v>
      </c>
      <c r="HI22" s="192" t="s">
        <v>1207</v>
      </c>
      <c r="HJ22" s="192" t="s">
        <v>1207</v>
      </c>
      <c r="HK22" s="192" t="s">
        <v>136</v>
      </c>
      <c r="HL22" s="192" t="s">
        <v>136</v>
      </c>
      <c r="HM22" s="192" t="s">
        <v>136</v>
      </c>
      <c r="HN22" s="192" t="s">
        <v>1207</v>
      </c>
      <c r="HO22" s="192" t="s">
        <v>1207</v>
      </c>
      <c r="HP22" s="192" t="s">
        <v>136</v>
      </c>
      <c r="HQ22" s="192" t="s">
        <v>136</v>
      </c>
      <c r="HR22" s="192" t="s">
        <v>136</v>
      </c>
      <c r="HS22" s="192" t="s">
        <v>1207</v>
      </c>
      <c r="HT22" s="192" t="s">
        <v>136</v>
      </c>
      <c r="HU22" s="192" t="s">
        <v>1207</v>
      </c>
      <c r="HV22" s="192" t="s">
        <v>136</v>
      </c>
      <c r="HW22" s="192" t="s">
        <v>1207</v>
      </c>
      <c r="HX22" s="192" t="s">
        <v>1207</v>
      </c>
      <c r="HY22" s="192" t="s">
        <v>136</v>
      </c>
      <c r="HZ22" s="192" t="s">
        <v>1207</v>
      </c>
      <c r="IA22" s="192" t="s">
        <v>136</v>
      </c>
      <c r="IB22" s="192" t="s">
        <v>1207</v>
      </c>
      <c r="IC22" s="192" t="s">
        <v>136</v>
      </c>
      <c r="ID22" s="192" t="s">
        <v>136</v>
      </c>
      <c r="IE22" s="192" t="s">
        <v>136</v>
      </c>
      <c r="IF22" s="192" t="s">
        <v>136</v>
      </c>
      <c r="IG22" s="192" t="s">
        <v>1207</v>
      </c>
      <c r="IH22" s="192" t="s">
        <v>1207</v>
      </c>
      <c r="II22" s="192" t="s">
        <v>1207</v>
      </c>
      <c r="IJ22" s="192" t="s">
        <v>1207</v>
      </c>
      <c r="IK22" s="192" t="s">
        <v>1207</v>
      </c>
      <c r="IL22" s="192" t="s">
        <v>136</v>
      </c>
      <c r="IM22" s="192" t="s">
        <v>1207</v>
      </c>
      <c r="IN22" s="192" t="s">
        <v>136</v>
      </c>
      <c r="IO22" s="192" t="s">
        <v>1207</v>
      </c>
      <c r="IP22" s="192" t="s">
        <v>1207</v>
      </c>
      <c r="IQ22" s="192" t="s">
        <v>1207</v>
      </c>
      <c r="IR22" s="192" t="s">
        <v>136</v>
      </c>
      <c r="IS22" s="192" t="s">
        <v>1207</v>
      </c>
      <c r="IT22" s="192" t="s">
        <v>1207</v>
      </c>
      <c r="IU22" s="192" t="s">
        <v>136</v>
      </c>
      <c r="IV22" s="192" t="s">
        <v>136</v>
      </c>
      <c r="IW22" s="192" t="s">
        <v>136</v>
      </c>
    </row>
    <row r="23" spans="1:257" s="58" customFormat="1" ht="13.5" x14ac:dyDescent="0.25">
      <c r="A23" s="309" t="s">
        <v>1278</v>
      </c>
      <c r="B23" s="281" t="str">
        <f>VLOOKUP(A23,Units!$B$2:$C$230,2,FALSE)</f>
        <v>mg/L</v>
      </c>
      <c r="C23" s="281" t="s">
        <v>1043</v>
      </c>
      <c r="D23" s="282">
        <v>652</v>
      </c>
      <c r="E23" s="282">
        <v>240</v>
      </c>
      <c r="F23" s="282">
        <v>0.47</v>
      </c>
      <c r="G23" s="282">
        <v>0.32</v>
      </c>
      <c r="H23" s="282">
        <v>0.02</v>
      </c>
      <c r="I23" s="282">
        <v>0.04</v>
      </c>
      <c r="J23" s="282">
        <v>0.53</v>
      </c>
      <c r="K23" s="282">
        <v>0.12</v>
      </c>
      <c r="L23" s="282">
        <v>0.1</v>
      </c>
      <c r="M23" s="284" t="s">
        <v>61</v>
      </c>
      <c r="N23" s="282">
        <v>0.16</v>
      </c>
      <c r="O23" s="282">
        <v>0.08</v>
      </c>
      <c r="P23" s="282">
        <v>0.02</v>
      </c>
      <c r="Q23" s="284" t="s">
        <v>87</v>
      </c>
      <c r="R23" s="282">
        <v>0.06</v>
      </c>
      <c r="S23" s="282">
        <v>6.6E-3</v>
      </c>
      <c r="T23" s="284" t="s">
        <v>87</v>
      </c>
      <c r="U23" s="284" t="s">
        <v>87</v>
      </c>
      <c r="V23" s="284" t="s">
        <v>87</v>
      </c>
      <c r="W23" s="284" t="s">
        <v>87</v>
      </c>
      <c r="X23" s="282">
        <v>0.25</v>
      </c>
      <c r="Y23" s="284" t="s">
        <v>87</v>
      </c>
      <c r="Z23" s="284" t="s">
        <v>87</v>
      </c>
      <c r="AA23" s="284" t="s">
        <v>87</v>
      </c>
      <c r="AB23" s="282">
        <v>10.9</v>
      </c>
      <c r="AC23" s="282">
        <v>11.5</v>
      </c>
      <c r="AD23" s="282">
        <v>0.11</v>
      </c>
      <c r="AE23" s="282">
        <v>0.19</v>
      </c>
      <c r="AF23" s="282">
        <v>1.49</v>
      </c>
      <c r="AG23" s="282">
        <v>1.01</v>
      </c>
      <c r="AH23" s="282">
        <v>0.98</v>
      </c>
      <c r="AI23" s="282">
        <v>0.48</v>
      </c>
      <c r="AJ23" s="282">
        <v>0.98</v>
      </c>
      <c r="AK23" s="282">
        <v>0.06</v>
      </c>
      <c r="AL23" s="282">
        <v>1.19</v>
      </c>
      <c r="AM23" s="282">
        <v>2.6</v>
      </c>
      <c r="AN23" s="284" t="s">
        <v>61</v>
      </c>
      <c r="AO23" s="284" t="s">
        <v>87</v>
      </c>
      <c r="AP23" s="282">
        <v>3.22</v>
      </c>
      <c r="AQ23" s="282">
        <v>4.76</v>
      </c>
      <c r="AR23" s="282">
        <v>3.36</v>
      </c>
      <c r="AS23" s="282">
        <v>0.17</v>
      </c>
      <c r="AT23" s="282">
        <v>0.17</v>
      </c>
      <c r="AU23" s="282">
        <v>2.2599999999999998</v>
      </c>
      <c r="AV23" s="284" t="s">
        <v>61</v>
      </c>
      <c r="AW23" s="282">
        <v>0.65</v>
      </c>
      <c r="AX23" s="282">
        <v>0.26</v>
      </c>
      <c r="AY23" s="282">
        <v>1.43</v>
      </c>
      <c r="AZ23" s="282">
        <v>0.86</v>
      </c>
      <c r="BA23" s="282">
        <v>0.19</v>
      </c>
      <c r="BB23" s="282">
        <v>0.19</v>
      </c>
      <c r="BC23" s="282">
        <v>3.15</v>
      </c>
      <c r="BD23" s="282">
        <v>9.44</v>
      </c>
      <c r="BE23" s="282">
        <v>9.51</v>
      </c>
      <c r="BF23" s="282">
        <v>6.08</v>
      </c>
      <c r="BG23" s="282">
        <v>0.74</v>
      </c>
      <c r="BH23" s="282">
        <v>0.51</v>
      </c>
      <c r="BI23" s="282">
        <v>0.74</v>
      </c>
      <c r="BJ23" s="282">
        <v>0.28999999999999998</v>
      </c>
      <c r="BK23" s="282">
        <v>0.49</v>
      </c>
      <c r="BL23" s="282">
        <v>0.92</v>
      </c>
      <c r="BM23" s="282">
        <v>1.51</v>
      </c>
      <c r="BN23" s="283">
        <v>1.49</v>
      </c>
      <c r="BO23" s="282">
        <v>0.37</v>
      </c>
      <c r="BP23" s="282">
        <v>0.06</v>
      </c>
      <c r="BQ23" s="282">
        <v>0.79</v>
      </c>
      <c r="BR23" s="282">
        <v>0.68</v>
      </c>
      <c r="BS23" s="282">
        <v>0.68</v>
      </c>
      <c r="BT23" s="282">
        <v>0.91</v>
      </c>
      <c r="BU23" s="284" t="s">
        <v>61</v>
      </c>
      <c r="BV23" s="282">
        <v>0.92</v>
      </c>
      <c r="BW23" s="282">
        <v>0.7</v>
      </c>
      <c r="BX23" s="282">
        <v>0.91</v>
      </c>
      <c r="BY23" s="282">
        <v>0.48</v>
      </c>
      <c r="BZ23" s="284" t="s">
        <v>87</v>
      </c>
      <c r="CA23" s="282">
        <v>0.72</v>
      </c>
      <c r="CB23" s="282">
        <v>0.72</v>
      </c>
      <c r="CC23" s="284" t="s">
        <v>87</v>
      </c>
      <c r="CD23" s="284" t="s">
        <v>87</v>
      </c>
      <c r="CE23" s="282">
        <v>0.02</v>
      </c>
      <c r="CF23" s="282">
        <v>9.4999999999999998E-3</v>
      </c>
      <c r="CG23" s="282">
        <v>0.09</v>
      </c>
      <c r="CH23" s="284" t="s">
        <v>87</v>
      </c>
      <c r="CI23" s="282">
        <v>0.21</v>
      </c>
      <c r="CJ23" s="282">
        <v>1.1499999999999999</v>
      </c>
      <c r="CK23" s="282">
        <v>0.02</v>
      </c>
      <c r="CL23" s="282">
        <v>1.19</v>
      </c>
      <c r="CM23" s="285" t="s">
        <v>4</v>
      </c>
      <c r="CN23" s="191">
        <v>620</v>
      </c>
      <c r="CO23" s="192" t="s">
        <v>1207</v>
      </c>
      <c r="CP23" s="191">
        <v>579</v>
      </c>
      <c r="CQ23" s="191">
        <v>579</v>
      </c>
      <c r="CR23" s="192" t="s">
        <v>1207</v>
      </c>
      <c r="CS23" s="191">
        <v>621</v>
      </c>
      <c r="CT23" s="191">
        <v>517</v>
      </c>
      <c r="CU23" s="191">
        <v>517</v>
      </c>
      <c r="CV23" s="192" t="s">
        <v>1207</v>
      </c>
      <c r="CW23" s="192" t="s">
        <v>1207</v>
      </c>
      <c r="CX23" s="191">
        <v>686</v>
      </c>
      <c r="CY23" s="192" t="s">
        <v>1207</v>
      </c>
      <c r="CZ23" s="191">
        <v>688</v>
      </c>
      <c r="DA23" s="191">
        <v>688</v>
      </c>
      <c r="DB23" s="192" t="s">
        <v>1207</v>
      </c>
      <c r="DC23" s="191">
        <v>394</v>
      </c>
      <c r="DD23" s="192" t="s">
        <v>1207</v>
      </c>
      <c r="DE23" s="191">
        <v>396</v>
      </c>
      <c r="DF23" s="192" t="s">
        <v>1207</v>
      </c>
      <c r="DG23" s="191">
        <v>1180</v>
      </c>
      <c r="DH23" s="192" t="s">
        <v>1207</v>
      </c>
      <c r="DI23" s="191">
        <v>1160</v>
      </c>
      <c r="DJ23" s="191">
        <v>1160</v>
      </c>
      <c r="DK23" s="191">
        <v>61.9</v>
      </c>
      <c r="DL23" s="191">
        <v>63.7</v>
      </c>
      <c r="DM23" s="191">
        <v>63.7</v>
      </c>
      <c r="DN23" s="191">
        <v>63.1</v>
      </c>
      <c r="DO23" s="191">
        <v>63.1</v>
      </c>
      <c r="DP23" s="191">
        <v>63</v>
      </c>
      <c r="DQ23" s="192" t="s">
        <v>1207</v>
      </c>
      <c r="DR23" s="192" t="s">
        <v>1207</v>
      </c>
      <c r="DS23" s="192" t="s">
        <v>1207</v>
      </c>
      <c r="DT23" s="192" t="s">
        <v>1207</v>
      </c>
      <c r="DU23" s="192" t="s">
        <v>1207</v>
      </c>
      <c r="DV23" s="191">
        <v>11.1</v>
      </c>
      <c r="DW23" s="192" t="s">
        <v>1207</v>
      </c>
      <c r="DX23" s="191">
        <v>77.7</v>
      </c>
      <c r="DY23" s="191">
        <v>77.7</v>
      </c>
      <c r="DZ23" s="192" t="s">
        <v>1207</v>
      </c>
      <c r="EA23" s="191">
        <v>1560</v>
      </c>
      <c r="EB23" s="192" t="s">
        <v>1207</v>
      </c>
      <c r="EC23" s="192" t="s">
        <v>1207</v>
      </c>
      <c r="ED23" s="192" t="s">
        <v>1207</v>
      </c>
      <c r="EE23" s="192" t="s">
        <v>136</v>
      </c>
      <c r="EF23" s="192" t="s">
        <v>1207</v>
      </c>
      <c r="EG23" s="192" t="s">
        <v>1207</v>
      </c>
      <c r="EH23" s="192" t="s">
        <v>1207</v>
      </c>
      <c r="EI23" s="192" t="s">
        <v>1207</v>
      </c>
      <c r="EJ23" s="192" t="s">
        <v>1207</v>
      </c>
      <c r="EK23" s="192" t="s">
        <v>1207</v>
      </c>
      <c r="EL23" s="192" t="s">
        <v>1207</v>
      </c>
      <c r="EM23" s="192" t="s">
        <v>1207</v>
      </c>
      <c r="EN23" s="191">
        <v>199</v>
      </c>
      <c r="EO23" s="191">
        <v>126</v>
      </c>
      <c r="EP23" s="192" t="s">
        <v>1207</v>
      </c>
      <c r="EQ23" s="192" t="s">
        <v>1207</v>
      </c>
      <c r="ER23" s="192" t="s">
        <v>1207</v>
      </c>
      <c r="ES23" s="192" t="s">
        <v>1207</v>
      </c>
      <c r="ET23" s="192" t="s">
        <v>1207</v>
      </c>
      <c r="EU23" s="192" t="s">
        <v>1207</v>
      </c>
      <c r="EV23" s="191">
        <v>40.299999999999997</v>
      </c>
      <c r="EW23" s="191">
        <v>108</v>
      </c>
      <c r="EX23" s="191">
        <v>95.5</v>
      </c>
      <c r="EY23" s="191">
        <v>42.3</v>
      </c>
      <c r="EZ23" s="191">
        <v>3.5</v>
      </c>
      <c r="FA23" s="192" t="s">
        <v>1207</v>
      </c>
      <c r="FB23" s="192" t="s">
        <v>1207</v>
      </c>
      <c r="FC23" s="192" t="s">
        <v>1207</v>
      </c>
      <c r="FD23" s="191">
        <v>433</v>
      </c>
      <c r="FE23" s="192" t="s">
        <v>1207</v>
      </c>
      <c r="FF23" s="192" t="s">
        <v>1207</v>
      </c>
      <c r="FG23" s="192" t="s">
        <v>1207</v>
      </c>
      <c r="FH23" s="192" t="s">
        <v>1207</v>
      </c>
      <c r="FI23" s="192" t="s">
        <v>1207</v>
      </c>
      <c r="FJ23" s="192" t="s">
        <v>1207</v>
      </c>
      <c r="FK23" s="192" t="s">
        <v>1207</v>
      </c>
      <c r="FL23" s="192" t="s">
        <v>1207</v>
      </c>
      <c r="FM23" s="192" t="s">
        <v>1207</v>
      </c>
      <c r="FN23" s="192" t="s">
        <v>1207</v>
      </c>
      <c r="FO23" s="192" t="s">
        <v>1207</v>
      </c>
      <c r="FP23" s="192" t="s">
        <v>1207</v>
      </c>
      <c r="FQ23" s="192" t="s">
        <v>136</v>
      </c>
      <c r="FR23" s="192" t="s">
        <v>1207</v>
      </c>
      <c r="FS23" s="192" t="s">
        <v>1207</v>
      </c>
      <c r="FT23" s="192" t="s">
        <v>1207</v>
      </c>
      <c r="FU23" s="191">
        <v>83</v>
      </c>
      <c r="FV23" s="192" t="s">
        <v>1207</v>
      </c>
      <c r="FW23" s="192" t="s">
        <v>1207</v>
      </c>
      <c r="FX23" s="192" t="s">
        <v>1207</v>
      </c>
      <c r="FY23" s="192" t="s">
        <v>1207</v>
      </c>
      <c r="FZ23" s="192" t="s">
        <v>1207</v>
      </c>
      <c r="GA23" s="192" t="s">
        <v>1207</v>
      </c>
      <c r="GB23" s="192" t="s">
        <v>136</v>
      </c>
      <c r="GC23" s="192" t="s">
        <v>136</v>
      </c>
      <c r="GD23" s="192" t="s">
        <v>136</v>
      </c>
      <c r="GE23" s="192" t="s">
        <v>1207</v>
      </c>
      <c r="GF23" s="191">
        <v>456</v>
      </c>
      <c r="GG23" s="192" t="s">
        <v>1207</v>
      </c>
      <c r="GH23" s="191">
        <v>183</v>
      </c>
      <c r="GI23" s="192" t="s">
        <v>1207</v>
      </c>
      <c r="GJ23" s="192" t="s">
        <v>1207</v>
      </c>
      <c r="GK23" s="192" t="s">
        <v>1207</v>
      </c>
      <c r="GL23" s="191">
        <v>382</v>
      </c>
      <c r="GM23" s="192" t="s">
        <v>1207</v>
      </c>
      <c r="GN23" s="192" t="s">
        <v>136</v>
      </c>
      <c r="GO23" s="192" t="s">
        <v>1207</v>
      </c>
      <c r="GP23" s="191">
        <v>95.7</v>
      </c>
      <c r="GQ23" s="191">
        <v>209</v>
      </c>
      <c r="GR23" s="191">
        <v>232</v>
      </c>
      <c r="GS23" s="191">
        <v>225</v>
      </c>
      <c r="GT23" s="192" t="s">
        <v>1207</v>
      </c>
      <c r="GU23" s="192" t="s">
        <v>1207</v>
      </c>
      <c r="GV23" s="191">
        <v>196</v>
      </c>
      <c r="GW23" s="191">
        <v>209</v>
      </c>
      <c r="GX23" s="192" t="s">
        <v>392</v>
      </c>
      <c r="GY23" s="192" t="s">
        <v>136</v>
      </c>
      <c r="GZ23" s="192" t="s">
        <v>1207</v>
      </c>
      <c r="HA23" s="192" t="s">
        <v>1207</v>
      </c>
      <c r="HB23" s="192" t="s">
        <v>1207</v>
      </c>
      <c r="HC23" s="191">
        <v>94.2</v>
      </c>
      <c r="HD23" s="192" t="s">
        <v>1207</v>
      </c>
      <c r="HE23" s="192" t="s">
        <v>1207</v>
      </c>
      <c r="HF23" s="191">
        <v>61.9</v>
      </c>
      <c r="HG23" s="191">
        <v>341</v>
      </c>
      <c r="HH23" s="192" t="s">
        <v>1207</v>
      </c>
      <c r="HI23" s="192" t="s">
        <v>1207</v>
      </c>
      <c r="HJ23" s="192" t="s">
        <v>1207</v>
      </c>
      <c r="HK23" s="191">
        <v>191</v>
      </c>
      <c r="HL23" s="191">
        <v>191</v>
      </c>
      <c r="HM23" s="191">
        <v>15.9</v>
      </c>
      <c r="HN23" s="192" t="s">
        <v>1207</v>
      </c>
      <c r="HO23" s="192" t="s">
        <v>1207</v>
      </c>
      <c r="HP23" s="192" t="s">
        <v>136</v>
      </c>
      <c r="HQ23" s="191">
        <v>80.3</v>
      </c>
      <c r="HR23" s="191">
        <v>597</v>
      </c>
      <c r="HS23" s="192" t="s">
        <v>1207</v>
      </c>
      <c r="HT23" s="191">
        <v>610</v>
      </c>
      <c r="HU23" s="192" t="s">
        <v>1207</v>
      </c>
      <c r="HV23" s="191">
        <v>585</v>
      </c>
      <c r="HW23" s="192" t="s">
        <v>1207</v>
      </c>
      <c r="HX23" s="192" t="s">
        <v>1207</v>
      </c>
      <c r="HY23" s="191">
        <v>434</v>
      </c>
      <c r="HZ23" s="192" t="s">
        <v>1207</v>
      </c>
      <c r="IA23" s="191">
        <v>610</v>
      </c>
      <c r="IB23" s="192" t="s">
        <v>1207</v>
      </c>
      <c r="IC23" s="191">
        <v>125</v>
      </c>
      <c r="ID23" s="191">
        <v>1.3</v>
      </c>
      <c r="IE23" s="191">
        <v>143</v>
      </c>
      <c r="IF23" s="191">
        <v>30.7</v>
      </c>
      <c r="IG23" s="192" t="s">
        <v>1207</v>
      </c>
      <c r="IH23" s="192" t="s">
        <v>1207</v>
      </c>
      <c r="II23" s="192" t="s">
        <v>1207</v>
      </c>
      <c r="IJ23" s="192" t="s">
        <v>1207</v>
      </c>
      <c r="IK23" s="192" t="s">
        <v>1207</v>
      </c>
      <c r="IL23" s="192" t="s">
        <v>136</v>
      </c>
      <c r="IM23" s="192" t="s">
        <v>1207</v>
      </c>
      <c r="IN23" s="191">
        <v>482</v>
      </c>
      <c r="IO23" s="192" t="s">
        <v>1207</v>
      </c>
      <c r="IP23" s="192" t="s">
        <v>1207</v>
      </c>
      <c r="IQ23" s="192" t="s">
        <v>1207</v>
      </c>
      <c r="IR23" s="192" t="s">
        <v>136</v>
      </c>
      <c r="IS23" s="192" t="s">
        <v>1207</v>
      </c>
      <c r="IT23" s="192" t="s">
        <v>1207</v>
      </c>
      <c r="IU23" s="191">
        <v>284</v>
      </c>
      <c r="IV23" s="191">
        <v>224</v>
      </c>
      <c r="IW23" s="192" t="s">
        <v>136</v>
      </c>
    </row>
    <row r="24" spans="1:257" s="58" customFormat="1" ht="15" customHeight="1" x14ac:dyDescent="0.25">
      <c r="A24" s="309" t="s">
        <v>6</v>
      </c>
      <c r="B24" s="281" t="str">
        <f>VLOOKUP(A24,Units!$B$2:$C$230,2,FALSE)</f>
        <v>mg/L</v>
      </c>
      <c r="C24" s="94" t="s">
        <v>1066</v>
      </c>
      <c r="D24" s="282">
        <v>0.04</v>
      </c>
      <c r="E24" s="282">
        <v>0.53</v>
      </c>
      <c r="F24" s="284"/>
      <c r="G24" s="284"/>
      <c r="H24" s="284"/>
      <c r="I24" s="284"/>
      <c r="J24" s="284"/>
      <c r="K24" s="284"/>
      <c r="L24" s="284"/>
      <c r="M24" s="284"/>
      <c r="N24" s="284"/>
      <c r="O24" s="284"/>
      <c r="P24" s="284"/>
      <c r="Q24" s="284"/>
      <c r="R24" s="284"/>
      <c r="S24" s="284"/>
      <c r="T24" s="284"/>
      <c r="U24" s="284"/>
      <c r="V24" s="284"/>
      <c r="W24" s="284"/>
      <c r="X24" s="284"/>
      <c r="Y24" s="284"/>
      <c r="Z24" s="284"/>
      <c r="AA24" s="284"/>
      <c r="AB24" s="284"/>
      <c r="AC24" s="284"/>
      <c r="AD24" s="284"/>
      <c r="AE24" s="284"/>
      <c r="AF24" s="284"/>
      <c r="AG24" s="284"/>
      <c r="AH24" s="284"/>
      <c r="AI24" s="284"/>
      <c r="AJ24" s="284"/>
      <c r="AK24" s="284"/>
      <c r="AL24" s="284"/>
      <c r="AM24" s="284"/>
      <c r="AN24" s="284"/>
      <c r="AO24" s="284"/>
      <c r="AP24" s="284"/>
      <c r="AQ24" s="284"/>
      <c r="AR24" s="284"/>
      <c r="AS24" s="284"/>
      <c r="AT24" s="284"/>
      <c r="AU24" s="284"/>
      <c r="AV24" s="284"/>
      <c r="AW24" s="284"/>
      <c r="AX24" s="284"/>
      <c r="AY24" s="284"/>
      <c r="AZ24" s="284"/>
      <c r="BA24" s="284"/>
      <c r="BB24" s="284"/>
      <c r="BC24" s="284"/>
      <c r="BD24" s="284"/>
      <c r="BE24" s="284"/>
      <c r="BF24" s="284"/>
      <c r="BG24" s="284"/>
      <c r="BH24" s="284"/>
      <c r="BI24" s="284"/>
      <c r="BJ24" s="284"/>
      <c r="BK24" s="284"/>
      <c r="BL24" s="284"/>
      <c r="BM24" s="284"/>
      <c r="BN24" s="284"/>
      <c r="BO24" s="284"/>
      <c r="BP24" s="284"/>
      <c r="BQ24" s="284"/>
      <c r="BR24" s="284"/>
      <c r="BS24" s="284"/>
      <c r="BT24" s="284"/>
      <c r="BU24" s="284"/>
      <c r="BV24" s="284"/>
      <c r="BW24" s="284"/>
      <c r="BX24" s="284"/>
      <c r="BY24" s="284"/>
      <c r="BZ24" s="284"/>
      <c r="CA24" s="284"/>
      <c r="CB24" s="284"/>
      <c r="CC24" s="284"/>
      <c r="CD24" s="284"/>
      <c r="CE24" s="284"/>
      <c r="CF24" s="284"/>
      <c r="CG24" s="284"/>
      <c r="CH24" s="284"/>
      <c r="CI24" s="284"/>
      <c r="CJ24" s="284"/>
      <c r="CK24" s="284"/>
      <c r="CL24" s="284"/>
      <c r="CM24" s="285" t="s">
        <v>6</v>
      </c>
      <c r="CN24" s="191">
        <v>4.1599999999999998E-2</v>
      </c>
      <c r="CO24" s="192" t="s">
        <v>1207</v>
      </c>
      <c r="CP24" s="191">
        <v>2.6599999999999999E-2</v>
      </c>
      <c r="CQ24" s="191">
        <v>2.6599999999999999E-2</v>
      </c>
      <c r="CR24" s="192" t="s">
        <v>1207</v>
      </c>
      <c r="CS24" s="191">
        <v>0.28000000000000003</v>
      </c>
      <c r="CT24" s="191">
        <v>0.31</v>
      </c>
      <c r="CU24" s="191">
        <v>0.31</v>
      </c>
      <c r="CV24" s="192" t="s">
        <v>1207</v>
      </c>
      <c r="CW24" s="192" t="s">
        <v>1207</v>
      </c>
      <c r="CX24" s="191">
        <v>0.19700000000000001</v>
      </c>
      <c r="CY24" s="192" t="s">
        <v>1207</v>
      </c>
      <c r="CZ24" s="191">
        <v>0.45900000000000002</v>
      </c>
      <c r="DA24" s="191">
        <v>0.45900000000000002</v>
      </c>
      <c r="DB24" s="192" t="s">
        <v>1207</v>
      </c>
      <c r="DC24" s="191">
        <v>6.2399999999999997E-2</v>
      </c>
      <c r="DD24" s="192" t="s">
        <v>1207</v>
      </c>
      <c r="DE24" s="191">
        <v>6.4500000000000002E-2</v>
      </c>
      <c r="DF24" s="192" t="s">
        <v>1207</v>
      </c>
      <c r="DG24" s="191">
        <v>5.3699999999999998E-2</v>
      </c>
      <c r="DH24" s="192" t="s">
        <v>1207</v>
      </c>
      <c r="DI24" s="191">
        <v>6.3700000000000007E-2</v>
      </c>
      <c r="DJ24" s="191">
        <v>6.3700000000000007E-2</v>
      </c>
      <c r="DK24" s="191">
        <v>1.37</v>
      </c>
      <c r="DL24" s="191">
        <v>1.38</v>
      </c>
      <c r="DM24" s="191">
        <v>1.38</v>
      </c>
      <c r="DN24" s="191">
        <v>1.4</v>
      </c>
      <c r="DO24" s="191">
        <v>1.4</v>
      </c>
      <c r="DP24" s="191">
        <v>1.39</v>
      </c>
      <c r="DQ24" s="192" t="s">
        <v>1207</v>
      </c>
      <c r="DR24" s="192" t="s">
        <v>1207</v>
      </c>
      <c r="DS24" s="192" t="s">
        <v>1207</v>
      </c>
      <c r="DT24" s="192" t="s">
        <v>1207</v>
      </c>
      <c r="DU24" s="192" t="s">
        <v>1207</v>
      </c>
      <c r="DV24" s="191">
        <v>1.04</v>
      </c>
      <c r="DW24" s="192" t="s">
        <v>1207</v>
      </c>
      <c r="DX24" s="191">
        <v>1.1599999999999999</v>
      </c>
      <c r="DY24" s="191">
        <v>1.1599999999999999</v>
      </c>
      <c r="DZ24" s="192" t="s">
        <v>1207</v>
      </c>
      <c r="EA24" s="192" t="s">
        <v>1207</v>
      </c>
      <c r="EB24" s="191">
        <v>2.0199999999999999E-2</v>
      </c>
      <c r="EC24" s="192" t="s">
        <v>1207</v>
      </c>
      <c r="ED24" s="192" t="s">
        <v>1207</v>
      </c>
      <c r="EE24" s="191">
        <v>0.626</v>
      </c>
      <c r="EF24" s="192" t="s">
        <v>1207</v>
      </c>
      <c r="EG24" s="192" t="s">
        <v>1207</v>
      </c>
      <c r="EH24" s="192" t="s">
        <v>1207</v>
      </c>
      <c r="EI24" s="192" t="s">
        <v>1207</v>
      </c>
      <c r="EJ24" s="192" t="s">
        <v>1207</v>
      </c>
      <c r="EK24" s="192" t="s">
        <v>1207</v>
      </c>
      <c r="EL24" s="192" t="s">
        <v>1207</v>
      </c>
      <c r="EM24" s="192" t="s">
        <v>1207</v>
      </c>
      <c r="EN24" s="192" t="s">
        <v>87</v>
      </c>
      <c r="EO24" s="191">
        <v>6.0000000000000001E-3</v>
      </c>
      <c r="EP24" s="192" t="s">
        <v>1207</v>
      </c>
      <c r="EQ24" s="192" t="s">
        <v>1207</v>
      </c>
      <c r="ER24" s="192" t="s">
        <v>1207</v>
      </c>
      <c r="ES24" s="192" t="s">
        <v>1207</v>
      </c>
      <c r="ET24" s="192" t="s">
        <v>1207</v>
      </c>
      <c r="EU24" s="192" t="s">
        <v>1207</v>
      </c>
      <c r="EV24" s="192" t="s">
        <v>87</v>
      </c>
      <c r="EW24" s="192" t="s">
        <v>87</v>
      </c>
      <c r="EX24" s="192" t="s">
        <v>87</v>
      </c>
      <c r="EY24" s="192" t="s">
        <v>87</v>
      </c>
      <c r="EZ24" s="192" t="s">
        <v>87</v>
      </c>
      <c r="FA24" s="192" t="s">
        <v>1207</v>
      </c>
      <c r="FB24" s="192" t="s">
        <v>1207</v>
      </c>
      <c r="FC24" s="192" t="s">
        <v>1207</v>
      </c>
      <c r="FD24" s="191">
        <v>0.66800000000000004</v>
      </c>
      <c r="FE24" s="192" t="s">
        <v>1207</v>
      </c>
      <c r="FF24" s="192" t="s">
        <v>1207</v>
      </c>
      <c r="FG24" s="192" t="s">
        <v>1207</v>
      </c>
      <c r="FH24" s="192" t="s">
        <v>1207</v>
      </c>
      <c r="FI24" s="192" t="s">
        <v>1207</v>
      </c>
      <c r="FJ24" s="192" t="s">
        <v>1207</v>
      </c>
      <c r="FK24" s="192" t="s">
        <v>1207</v>
      </c>
      <c r="FL24" s="192" t="s">
        <v>1207</v>
      </c>
      <c r="FM24" s="192" t="s">
        <v>1207</v>
      </c>
      <c r="FN24" s="192" t="s">
        <v>1207</v>
      </c>
      <c r="FO24" s="192" t="s">
        <v>1207</v>
      </c>
      <c r="FP24" s="192" t="s">
        <v>1207</v>
      </c>
      <c r="FQ24" s="191">
        <v>0.23200000000000001</v>
      </c>
      <c r="FR24" s="192" t="s">
        <v>1207</v>
      </c>
      <c r="FS24" s="192" t="s">
        <v>1207</v>
      </c>
      <c r="FT24" s="192" t="s">
        <v>1207</v>
      </c>
      <c r="FU24" s="191">
        <v>4.1399999999999999E-2</v>
      </c>
      <c r="FV24" s="192" t="s">
        <v>1207</v>
      </c>
      <c r="FW24" s="192" t="s">
        <v>1207</v>
      </c>
      <c r="FX24" s="191">
        <v>8.09E-2</v>
      </c>
      <c r="FY24" s="192" t="s">
        <v>1207</v>
      </c>
      <c r="FZ24" s="192" t="s">
        <v>1207</v>
      </c>
      <c r="GA24" s="191">
        <v>0.60699999999999998</v>
      </c>
      <c r="GB24" s="191">
        <v>1.06</v>
      </c>
      <c r="GC24" s="191">
        <v>0.747</v>
      </c>
      <c r="GD24" s="191">
        <v>0.89400000000000002</v>
      </c>
      <c r="GE24" s="192" t="s">
        <v>1207</v>
      </c>
      <c r="GF24" s="192" t="s">
        <v>87</v>
      </c>
      <c r="GG24" s="192" t="s">
        <v>1207</v>
      </c>
      <c r="GH24" s="191">
        <v>0.38</v>
      </c>
      <c r="GI24" s="192" t="s">
        <v>1207</v>
      </c>
      <c r="GJ24" s="192" t="s">
        <v>1207</v>
      </c>
      <c r="GK24" s="192" t="s">
        <v>1207</v>
      </c>
      <c r="GL24" s="192" t="s">
        <v>87</v>
      </c>
      <c r="GM24" s="192" t="s">
        <v>1207</v>
      </c>
      <c r="GN24" s="191">
        <v>0.193</v>
      </c>
      <c r="GO24" s="192" t="s">
        <v>1207</v>
      </c>
      <c r="GP24" s="192" t="s">
        <v>87</v>
      </c>
      <c r="GQ24" s="192" t="s">
        <v>87</v>
      </c>
      <c r="GR24" s="192" t="s">
        <v>87</v>
      </c>
      <c r="GS24" s="191">
        <v>1.8700000000000001E-2</v>
      </c>
      <c r="GT24" s="192" t="s">
        <v>1207</v>
      </c>
      <c r="GU24" s="192" t="s">
        <v>1207</v>
      </c>
      <c r="GV24" s="192" t="s">
        <v>87</v>
      </c>
      <c r="GW24" s="192" t="s">
        <v>87</v>
      </c>
      <c r="GX24" s="192" t="s">
        <v>87</v>
      </c>
      <c r="GY24" s="191">
        <v>0.57899999999999996</v>
      </c>
      <c r="GZ24" s="192" t="s">
        <v>1207</v>
      </c>
      <c r="HA24" s="192" t="s">
        <v>1207</v>
      </c>
      <c r="HB24" s="192" t="s">
        <v>87</v>
      </c>
      <c r="HC24" s="192" t="s">
        <v>87</v>
      </c>
      <c r="HD24" s="192" t="s">
        <v>1207</v>
      </c>
      <c r="HE24" s="192" t="s">
        <v>1207</v>
      </c>
      <c r="HF24" s="191">
        <v>6.1999999999999998E-3</v>
      </c>
      <c r="HG24" s="191">
        <v>6.6299999999999998E-2</v>
      </c>
      <c r="HH24" s="192" t="s">
        <v>1207</v>
      </c>
      <c r="HI24" s="191">
        <v>0.23799999999999999</v>
      </c>
      <c r="HJ24" s="191">
        <v>4.58E-2</v>
      </c>
      <c r="HK24" s="192" t="s">
        <v>87</v>
      </c>
      <c r="HL24" s="192" t="s">
        <v>87</v>
      </c>
      <c r="HM24" s="191">
        <v>0.73699999999999999</v>
      </c>
      <c r="HN24" s="191">
        <v>0.52200000000000002</v>
      </c>
      <c r="HO24" s="192" t="s">
        <v>1207</v>
      </c>
      <c r="HP24" s="191">
        <v>2.5099999999999998</v>
      </c>
      <c r="HQ24" s="191">
        <v>6.8999999999999999E-3</v>
      </c>
      <c r="HR24" s="192" t="s">
        <v>87</v>
      </c>
      <c r="HS24" s="192" t="s">
        <v>1207</v>
      </c>
      <c r="HT24" s="192" t="s">
        <v>87</v>
      </c>
      <c r="HU24" s="192" t="s">
        <v>1207</v>
      </c>
      <c r="HV24" s="191">
        <v>0.84899999999999998</v>
      </c>
      <c r="HW24" s="192" t="s">
        <v>1207</v>
      </c>
      <c r="HX24" s="192" t="s">
        <v>1207</v>
      </c>
      <c r="HY24" s="192" t="s">
        <v>87</v>
      </c>
      <c r="HZ24" s="192" t="s">
        <v>1207</v>
      </c>
      <c r="IA24" s="192" t="s">
        <v>87</v>
      </c>
      <c r="IB24" s="192" t="s">
        <v>1207</v>
      </c>
      <c r="IC24" s="191">
        <v>1.07</v>
      </c>
      <c r="ID24" s="191">
        <v>2.4199999999999999E-2</v>
      </c>
      <c r="IE24" s="191">
        <v>2.5</v>
      </c>
      <c r="IF24" s="191">
        <v>3.32</v>
      </c>
      <c r="IG24" s="191">
        <v>1.02</v>
      </c>
      <c r="IH24" s="191">
        <v>3.34</v>
      </c>
      <c r="II24" s="192" t="s">
        <v>1207</v>
      </c>
      <c r="IJ24" s="192" t="s">
        <v>1207</v>
      </c>
      <c r="IK24" s="192" t="s">
        <v>87</v>
      </c>
      <c r="IL24" s="191">
        <v>6.59</v>
      </c>
      <c r="IM24" s="192" t="s">
        <v>87</v>
      </c>
      <c r="IN24" s="192" t="s">
        <v>87</v>
      </c>
      <c r="IO24" s="192" t="s">
        <v>1207</v>
      </c>
      <c r="IP24" s="192" t="s">
        <v>1207</v>
      </c>
      <c r="IQ24" s="192" t="s">
        <v>1207</v>
      </c>
      <c r="IR24" s="191">
        <v>0.105</v>
      </c>
      <c r="IS24" s="192" t="s">
        <v>1207</v>
      </c>
      <c r="IT24" s="192" t="s">
        <v>1207</v>
      </c>
      <c r="IU24" s="191">
        <v>5.0000000000000001E-3</v>
      </c>
      <c r="IV24" s="192" t="s">
        <v>87</v>
      </c>
      <c r="IW24" s="191">
        <v>0.72799999999999998</v>
      </c>
    </row>
    <row r="25" spans="1:257" s="58" customFormat="1" hidden="1" x14ac:dyDescent="0.25">
      <c r="A25" s="83" t="s">
        <v>1036</v>
      </c>
      <c r="B25" s="281"/>
      <c r="C25" s="79"/>
      <c r="D25" s="284"/>
      <c r="E25" s="284"/>
      <c r="F25" s="284" t="s">
        <v>142</v>
      </c>
      <c r="G25" s="284" t="s">
        <v>120</v>
      </c>
      <c r="H25" s="284" t="s">
        <v>130</v>
      </c>
      <c r="I25" s="284" t="s">
        <v>142</v>
      </c>
      <c r="J25" s="284" t="s">
        <v>120</v>
      </c>
      <c r="K25" s="282">
        <v>2.9</v>
      </c>
      <c r="L25" s="284" t="s">
        <v>120</v>
      </c>
      <c r="M25" s="284" t="s">
        <v>61</v>
      </c>
      <c r="N25" s="282">
        <v>25</v>
      </c>
      <c r="O25" s="284" t="s">
        <v>66</v>
      </c>
      <c r="P25" s="284" t="s">
        <v>66</v>
      </c>
      <c r="Q25" s="284" t="s">
        <v>136</v>
      </c>
      <c r="R25" s="284" t="s">
        <v>136</v>
      </c>
      <c r="S25" s="284" t="s">
        <v>66</v>
      </c>
      <c r="T25" s="284" t="s">
        <v>66</v>
      </c>
      <c r="U25" s="284" t="s">
        <v>66</v>
      </c>
      <c r="V25" s="284" t="s">
        <v>66</v>
      </c>
      <c r="W25" s="284" t="s">
        <v>66</v>
      </c>
      <c r="X25" s="284" t="s">
        <v>66</v>
      </c>
      <c r="Y25" s="284" t="s">
        <v>66</v>
      </c>
      <c r="Z25" s="284" t="s">
        <v>66</v>
      </c>
      <c r="AA25" s="284" t="s">
        <v>66</v>
      </c>
      <c r="AB25" s="284" t="s">
        <v>142</v>
      </c>
      <c r="AC25" s="284" t="s">
        <v>142</v>
      </c>
      <c r="AD25" s="284" t="s">
        <v>136</v>
      </c>
      <c r="AE25" s="282">
        <v>1.44</v>
      </c>
      <c r="AF25" s="284" t="s">
        <v>142</v>
      </c>
      <c r="AG25" s="284" t="s">
        <v>142</v>
      </c>
      <c r="AH25" s="284" t="s">
        <v>142</v>
      </c>
      <c r="AI25" s="284" t="s">
        <v>88</v>
      </c>
      <c r="AJ25" s="284" t="s">
        <v>142</v>
      </c>
      <c r="AK25" s="284" t="s">
        <v>66</v>
      </c>
      <c r="AL25" s="284" t="s">
        <v>120</v>
      </c>
      <c r="AM25" s="284" t="s">
        <v>88</v>
      </c>
      <c r="AN25" s="284" t="s">
        <v>61</v>
      </c>
      <c r="AO25" s="284" t="s">
        <v>136</v>
      </c>
      <c r="AP25" s="284" t="s">
        <v>142</v>
      </c>
      <c r="AQ25" s="284" t="s">
        <v>142</v>
      </c>
      <c r="AR25" s="284" t="s">
        <v>142</v>
      </c>
      <c r="AS25" s="284" t="s">
        <v>66</v>
      </c>
      <c r="AT25" s="284" t="s">
        <v>130</v>
      </c>
      <c r="AU25" s="284" t="s">
        <v>142</v>
      </c>
      <c r="AV25" s="284" t="s">
        <v>61</v>
      </c>
      <c r="AW25" s="284" t="s">
        <v>130</v>
      </c>
      <c r="AX25" s="284" t="s">
        <v>136</v>
      </c>
      <c r="AY25" s="284" t="s">
        <v>142</v>
      </c>
      <c r="AZ25" s="284" t="s">
        <v>142</v>
      </c>
      <c r="BA25" s="284" t="s">
        <v>120</v>
      </c>
      <c r="BB25" s="284" t="s">
        <v>130</v>
      </c>
      <c r="BC25" s="284" t="s">
        <v>142</v>
      </c>
      <c r="BD25" s="284" t="s">
        <v>88</v>
      </c>
      <c r="BE25" s="284" t="s">
        <v>88</v>
      </c>
      <c r="BF25" s="284" t="s">
        <v>88</v>
      </c>
      <c r="BG25" s="284" t="s">
        <v>142</v>
      </c>
      <c r="BH25" s="284" t="s">
        <v>120</v>
      </c>
      <c r="BI25" s="284" t="s">
        <v>120</v>
      </c>
      <c r="BJ25" s="284" t="s">
        <v>66</v>
      </c>
      <c r="BK25" s="284" t="s">
        <v>136</v>
      </c>
      <c r="BL25" s="284" t="s">
        <v>136</v>
      </c>
      <c r="BM25" s="284" t="s">
        <v>130</v>
      </c>
      <c r="BN25" s="282">
        <v>1.1599999999999999</v>
      </c>
      <c r="BO25" s="282">
        <v>1.9</v>
      </c>
      <c r="BP25" s="284" t="s">
        <v>130</v>
      </c>
      <c r="BQ25" s="284" t="s">
        <v>130</v>
      </c>
      <c r="BR25" s="284" t="s">
        <v>130</v>
      </c>
      <c r="BS25" s="284" t="s">
        <v>120</v>
      </c>
      <c r="BT25" s="284" t="s">
        <v>120</v>
      </c>
      <c r="BU25" s="284" t="s">
        <v>61</v>
      </c>
      <c r="BV25" s="284" t="s">
        <v>120</v>
      </c>
      <c r="BW25" s="284" t="s">
        <v>120</v>
      </c>
      <c r="BX25" s="284" t="s">
        <v>120</v>
      </c>
      <c r="BY25" s="284" t="s">
        <v>130</v>
      </c>
      <c r="BZ25" s="282">
        <v>0.6</v>
      </c>
      <c r="CA25" s="284" t="s">
        <v>142</v>
      </c>
      <c r="CB25" s="284" t="s">
        <v>120</v>
      </c>
      <c r="CC25" s="284" t="s">
        <v>66</v>
      </c>
      <c r="CD25" s="284" t="s">
        <v>66</v>
      </c>
      <c r="CE25" s="284" t="s">
        <v>66</v>
      </c>
      <c r="CF25" s="282">
        <v>3.49</v>
      </c>
      <c r="CG25" s="282">
        <v>0.63</v>
      </c>
      <c r="CH25" s="284" t="s">
        <v>130</v>
      </c>
      <c r="CI25" s="284" t="s">
        <v>88</v>
      </c>
      <c r="CJ25" s="284" t="s">
        <v>120</v>
      </c>
      <c r="CK25" s="284" t="s">
        <v>66</v>
      </c>
      <c r="CL25" s="284" t="s">
        <v>120</v>
      </c>
      <c r="CM25" s="289" t="s">
        <v>1036</v>
      </c>
      <c r="CN25" s="192"/>
      <c r="CO25" s="192"/>
      <c r="CP25" s="192"/>
      <c r="CQ25" s="192"/>
      <c r="CR25" s="192"/>
      <c r="CS25" s="192"/>
      <c r="CT25" s="192"/>
      <c r="CU25" s="192"/>
      <c r="CV25" s="192"/>
      <c r="CW25" s="192"/>
      <c r="CX25" s="192"/>
      <c r="CY25" s="192"/>
      <c r="CZ25" s="192"/>
      <c r="DA25" s="192"/>
      <c r="DB25" s="192"/>
      <c r="DC25" s="192"/>
      <c r="DD25" s="192"/>
      <c r="DE25" s="192"/>
      <c r="DF25" s="192"/>
      <c r="DG25" s="192"/>
      <c r="DH25" s="192"/>
      <c r="DI25" s="192"/>
      <c r="DJ25" s="192"/>
      <c r="DK25" s="192"/>
      <c r="DL25" s="192"/>
      <c r="DM25" s="192"/>
      <c r="DN25" s="192"/>
      <c r="DO25" s="192"/>
      <c r="DP25" s="192"/>
      <c r="DQ25" s="192"/>
      <c r="DR25" s="192"/>
      <c r="DS25" s="192"/>
      <c r="DT25" s="192"/>
      <c r="DU25" s="192"/>
      <c r="DV25" s="192"/>
      <c r="DW25" s="192"/>
      <c r="DX25" s="192"/>
      <c r="DY25" s="192"/>
      <c r="DZ25" s="192"/>
      <c r="EA25" s="192"/>
      <c r="EB25" s="192"/>
      <c r="EC25" s="192"/>
      <c r="ED25" s="192"/>
      <c r="EE25" s="192"/>
      <c r="EF25" s="192"/>
      <c r="EG25" s="192"/>
      <c r="EH25" s="192"/>
      <c r="EI25" s="192"/>
      <c r="EJ25" s="192"/>
      <c r="EK25" s="192"/>
      <c r="EL25" s="192"/>
      <c r="EM25" s="192"/>
      <c r="EN25" s="192"/>
      <c r="EO25" s="192"/>
      <c r="EP25" s="192"/>
      <c r="EQ25" s="192"/>
      <c r="ER25" s="192"/>
      <c r="ES25" s="192"/>
      <c r="ET25" s="192"/>
      <c r="EU25" s="192"/>
      <c r="EV25" s="192"/>
      <c r="EW25" s="192"/>
      <c r="EX25" s="192"/>
      <c r="EY25" s="192"/>
      <c r="EZ25" s="192"/>
      <c r="FA25" s="192"/>
      <c r="FB25" s="192"/>
      <c r="FC25" s="192"/>
      <c r="FD25" s="192"/>
      <c r="FE25" s="192"/>
      <c r="FF25" s="192"/>
      <c r="FG25" s="192"/>
      <c r="FH25" s="192"/>
      <c r="FI25" s="192"/>
      <c r="FJ25" s="192"/>
      <c r="FK25" s="192"/>
      <c r="FL25" s="192"/>
      <c r="FM25" s="192"/>
      <c r="FN25" s="192"/>
      <c r="FO25" s="192"/>
      <c r="FP25" s="192"/>
      <c r="FQ25" s="192"/>
      <c r="FR25" s="192"/>
      <c r="FS25" s="192"/>
      <c r="FT25" s="192"/>
      <c r="FU25" s="192"/>
      <c r="FV25" s="192"/>
      <c r="FW25" s="192"/>
      <c r="FX25" s="192"/>
      <c r="FY25" s="192"/>
      <c r="FZ25" s="192"/>
      <c r="GA25" s="192"/>
      <c r="GB25" s="192"/>
      <c r="GC25" s="192"/>
      <c r="GD25" s="192"/>
      <c r="GE25" s="192"/>
      <c r="GF25" s="192"/>
      <c r="GG25" s="192"/>
      <c r="GH25" s="192"/>
      <c r="GI25" s="192"/>
      <c r="GJ25" s="192"/>
      <c r="GK25" s="192"/>
      <c r="GL25" s="192"/>
      <c r="GM25" s="192"/>
      <c r="GN25" s="192"/>
      <c r="GO25" s="192"/>
      <c r="GP25" s="192"/>
      <c r="GQ25" s="192"/>
      <c r="GR25" s="192"/>
      <c r="GS25" s="192"/>
      <c r="GT25" s="192"/>
      <c r="GU25" s="192"/>
      <c r="GV25" s="192"/>
      <c r="GW25" s="192"/>
      <c r="GX25" s="192"/>
      <c r="GY25" s="192"/>
      <c r="GZ25" s="192"/>
      <c r="HA25" s="192"/>
      <c r="HB25" s="192"/>
      <c r="HC25" s="192"/>
      <c r="HD25" s="192"/>
      <c r="HE25" s="192"/>
      <c r="HF25" s="192"/>
      <c r="HG25" s="192"/>
      <c r="HH25" s="192"/>
      <c r="HI25" s="192"/>
      <c r="HJ25" s="192"/>
      <c r="HK25" s="192"/>
      <c r="HL25" s="192"/>
      <c r="HM25" s="192"/>
      <c r="HN25" s="192"/>
      <c r="HO25" s="192"/>
      <c r="HP25" s="192"/>
      <c r="HQ25" s="192"/>
      <c r="HR25" s="192"/>
      <c r="HS25" s="192"/>
      <c r="HT25" s="192"/>
      <c r="HU25" s="192"/>
      <c r="HV25" s="192"/>
      <c r="HW25" s="192"/>
      <c r="HX25" s="192"/>
      <c r="HY25" s="192"/>
      <c r="HZ25" s="192"/>
      <c r="IA25" s="192"/>
      <c r="IB25" s="192"/>
      <c r="IC25" s="192"/>
      <c r="ID25" s="192"/>
      <c r="IE25" s="192"/>
      <c r="IF25" s="192"/>
      <c r="IG25" s="192"/>
      <c r="IH25" s="192"/>
      <c r="II25" s="192"/>
      <c r="IJ25" s="192"/>
      <c r="IK25" s="192"/>
      <c r="IL25" s="192"/>
      <c r="IM25" s="192"/>
      <c r="IN25" s="192"/>
      <c r="IO25" s="192"/>
      <c r="IP25" s="192"/>
      <c r="IQ25" s="192"/>
      <c r="IR25" s="192"/>
      <c r="IS25" s="192"/>
      <c r="IT25" s="192"/>
      <c r="IU25" s="192"/>
      <c r="IV25" s="192"/>
      <c r="IW25" s="192"/>
    </row>
    <row r="26" spans="1:257" s="58" customFormat="1" x14ac:dyDescent="0.25">
      <c r="A26" s="309" t="s">
        <v>15</v>
      </c>
      <c r="B26" s="281" t="str">
        <f>VLOOKUP(A26,Units!$B$2:$C$230,2,FALSE)</f>
        <v>mg/L</v>
      </c>
      <c r="C26" s="79">
        <v>120</v>
      </c>
      <c r="D26" s="282">
        <v>13.2</v>
      </c>
      <c r="E26" s="284" t="s">
        <v>142</v>
      </c>
      <c r="F26" s="282">
        <v>0.74</v>
      </c>
      <c r="G26" s="290" t="s">
        <v>141</v>
      </c>
      <c r="H26" s="282">
        <v>0.19</v>
      </c>
      <c r="I26" s="290" t="s">
        <v>373</v>
      </c>
      <c r="J26" s="282">
        <v>0.31</v>
      </c>
      <c r="K26" s="282">
        <v>3.31</v>
      </c>
      <c r="L26" s="282">
        <v>2.19</v>
      </c>
      <c r="M26" s="284" t="s">
        <v>61</v>
      </c>
      <c r="N26" s="282">
        <v>1.35</v>
      </c>
      <c r="O26" s="282">
        <v>0.18</v>
      </c>
      <c r="P26" s="282">
        <v>0.28999999999999998</v>
      </c>
      <c r="Q26" s="282">
        <v>0.11</v>
      </c>
      <c r="R26" s="282">
        <v>0.14000000000000001</v>
      </c>
      <c r="S26" s="282">
        <v>0.09</v>
      </c>
      <c r="T26" s="282">
        <v>0.15</v>
      </c>
      <c r="U26" s="282">
        <v>0.11</v>
      </c>
      <c r="V26" s="282">
        <v>0.12</v>
      </c>
      <c r="W26" s="282">
        <v>0.13</v>
      </c>
      <c r="X26" s="282">
        <v>0.21</v>
      </c>
      <c r="Y26" s="282">
        <v>0.31</v>
      </c>
      <c r="Z26" s="282">
        <v>0.16</v>
      </c>
      <c r="AA26" s="282">
        <v>0.23</v>
      </c>
      <c r="AB26" s="282">
        <v>0.86</v>
      </c>
      <c r="AC26" s="282">
        <v>1.1499999999999999</v>
      </c>
      <c r="AD26" s="282">
        <v>0.15</v>
      </c>
      <c r="AE26" s="282">
        <v>0.39</v>
      </c>
      <c r="AF26" s="290" t="s">
        <v>373</v>
      </c>
      <c r="AG26" s="290" t="s">
        <v>373</v>
      </c>
      <c r="AH26" s="290" t="s">
        <v>373</v>
      </c>
      <c r="AI26" s="290" t="s">
        <v>136</v>
      </c>
      <c r="AJ26" s="282">
        <v>5.61</v>
      </c>
      <c r="AK26" s="282">
        <v>0.11</v>
      </c>
      <c r="AL26" s="290" t="s">
        <v>141</v>
      </c>
      <c r="AM26" s="290" t="s">
        <v>136</v>
      </c>
      <c r="AN26" s="284" t="s">
        <v>61</v>
      </c>
      <c r="AO26" s="282">
        <v>0.04</v>
      </c>
      <c r="AP26" s="290" t="s">
        <v>373</v>
      </c>
      <c r="AQ26" s="290" t="s">
        <v>373</v>
      </c>
      <c r="AR26" s="290" t="s">
        <v>373</v>
      </c>
      <c r="AS26" s="282">
        <v>0.44</v>
      </c>
      <c r="AT26" s="282">
        <v>0.21</v>
      </c>
      <c r="AU26" s="290" t="s">
        <v>373</v>
      </c>
      <c r="AV26" s="284" t="s">
        <v>61</v>
      </c>
      <c r="AW26" s="284" t="s">
        <v>143</v>
      </c>
      <c r="AX26" s="282">
        <v>0.04</v>
      </c>
      <c r="AY26" s="290" t="s">
        <v>373</v>
      </c>
      <c r="AZ26" s="290" t="s">
        <v>373</v>
      </c>
      <c r="BA26" s="290" t="s">
        <v>141</v>
      </c>
      <c r="BB26" s="284" t="s">
        <v>143</v>
      </c>
      <c r="BC26" s="290" t="s">
        <v>373</v>
      </c>
      <c r="BD26" s="282">
        <v>2.2999999999999998</v>
      </c>
      <c r="BE26" s="282">
        <v>1</v>
      </c>
      <c r="BF26" s="290" t="s">
        <v>136</v>
      </c>
      <c r="BG26" s="290" t="s">
        <v>373</v>
      </c>
      <c r="BH26" s="290" t="s">
        <v>141</v>
      </c>
      <c r="BI26" s="282">
        <v>0.22</v>
      </c>
      <c r="BJ26" s="282">
        <v>0.16</v>
      </c>
      <c r="BK26" s="282">
        <v>0.13</v>
      </c>
      <c r="BL26" s="282">
        <v>0.19</v>
      </c>
      <c r="BM26" s="282">
        <v>0.36</v>
      </c>
      <c r="BN26" s="282">
        <v>4.54</v>
      </c>
      <c r="BO26" s="282">
        <v>3.61</v>
      </c>
      <c r="BP26" s="282">
        <v>0.28999999999999998</v>
      </c>
      <c r="BQ26" s="282">
        <v>0.13</v>
      </c>
      <c r="BR26" s="284" t="s">
        <v>143</v>
      </c>
      <c r="BS26" s="282">
        <v>0.33</v>
      </c>
      <c r="BT26" s="290" t="s">
        <v>141</v>
      </c>
      <c r="BU26" s="284" t="s">
        <v>61</v>
      </c>
      <c r="BV26" s="290" t="s">
        <v>141</v>
      </c>
      <c r="BW26" s="290" t="s">
        <v>141</v>
      </c>
      <c r="BX26" s="290" t="s">
        <v>141</v>
      </c>
      <c r="BY26" s="282">
        <v>0.13</v>
      </c>
      <c r="BZ26" s="282">
        <v>0.04</v>
      </c>
      <c r="CA26" s="290" t="s">
        <v>373</v>
      </c>
      <c r="CB26" s="282">
        <v>0.3</v>
      </c>
      <c r="CC26" s="282">
        <v>0.12</v>
      </c>
      <c r="CD26" s="282">
        <v>0.1</v>
      </c>
      <c r="CE26" s="282">
        <v>0.09</v>
      </c>
      <c r="CF26" s="282">
        <v>0.13</v>
      </c>
      <c r="CG26" s="282">
        <v>0.14000000000000001</v>
      </c>
      <c r="CH26" s="282">
        <v>0.24</v>
      </c>
      <c r="CI26" s="282">
        <v>6.2</v>
      </c>
      <c r="CJ26" s="282">
        <v>0.27</v>
      </c>
      <c r="CK26" s="282">
        <v>0.09</v>
      </c>
      <c r="CL26" s="282">
        <v>0.25</v>
      </c>
      <c r="CM26" s="285" t="s">
        <v>15</v>
      </c>
      <c r="CN26" s="191">
        <v>15</v>
      </c>
      <c r="CO26" s="192" t="s">
        <v>1207</v>
      </c>
      <c r="CP26" s="191">
        <v>13.7</v>
      </c>
      <c r="CQ26" s="191">
        <v>13.7</v>
      </c>
      <c r="CR26" s="192" t="s">
        <v>1207</v>
      </c>
      <c r="CS26" s="191">
        <v>16</v>
      </c>
      <c r="CT26" s="191">
        <v>14</v>
      </c>
      <c r="CU26" s="191">
        <v>14</v>
      </c>
      <c r="CV26" s="192" t="s">
        <v>1207</v>
      </c>
      <c r="CW26" s="192" t="s">
        <v>1207</v>
      </c>
      <c r="CX26" s="192" t="s">
        <v>120</v>
      </c>
      <c r="CY26" s="192" t="s">
        <v>1207</v>
      </c>
      <c r="CZ26" s="192" t="s">
        <v>120</v>
      </c>
      <c r="DA26" s="192" t="s">
        <v>120</v>
      </c>
      <c r="DB26" s="192" t="s">
        <v>1207</v>
      </c>
      <c r="DC26" s="192" t="s">
        <v>136</v>
      </c>
      <c r="DD26" s="192" t="s">
        <v>1207</v>
      </c>
      <c r="DE26" s="192" t="s">
        <v>130</v>
      </c>
      <c r="DF26" s="192" t="s">
        <v>1207</v>
      </c>
      <c r="DG26" s="192" t="s">
        <v>142</v>
      </c>
      <c r="DH26" s="192" t="s">
        <v>1207</v>
      </c>
      <c r="DI26" s="192" t="s">
        <v>142</v>
      </c>
      <c r="DJ26" s="192" t="s">
        <v>142</v>
      </c>
      <c r="DK26" s="191">
        <v>1.3</v>
      </c>
      <c r="DL26" s="192" t="s">
        <v>130</v>
      </c>
      <c r="DM26" s="192" t="s">
        <v>130</v>
      </c>
      <c r="DN26" s="192" t="s">
        <v>130</v>
      </c>
      <c r="DO26" s="192" t="s">
        <v>130</v>
      </c>
      <c r="DP26" s="192" t="s">
        <v>130</v>
      </c>
      <c r="DQ26" s="192" t="s">
        <v>1207</v>
      </c>
      <c r="DR26" s="192" t="s">
        <v>1207</v>
      </c>
      <c r="DS26" s="192" t="s">
        <v>1207</v>
      </c>
      <c r="DT26" s="192" t="s">
        <v>1207</v>
      </c>
      <c r="DU26" s="192" t="s">
        <v>1207</v>
      </c>
      <c r="DV26" s="192" t="s">
        <v>142</v>
      </c>
      <c r="DW26" s="192" t="s">
        <v>1207</v>
      </c>
      <c r="DX26" s="191">
        <v>2.8</v>
      </c>
      <c r="DY26" s="191">
        <v>2.8</v>
      </c>
      <c r="DZ26" s="192" t="s">
        <v>1207</v>
      </c>
      <c r="EA26" s="192" t="s">
        <v>142</v>
      </c>
      <c r="EB26" s="192" t="s">
        <v>130</v>
      </c>
      <c r="EC26" s="192" t="s">
        <v>1207</v>
      </c>
      <c r="ED26" s="192" t="s">
        <v>1207</v>
      </c>
      <c r="EE26" s="192" t="s">
        <v>142</v>
      </c>
      <c r="EF26" s="192" t="s">
        <v>1207</v>
      </c>
      <c r="EG26" s="192" t="s">
        <v>1207</v>
      </c>
      <c r="EH26" s="192" t="s">
        <v>1207</v>
      </c>
      <c r="EI26" s="192" t="s">
        <v>1207</v>
      </c>
      <c r="EJ26" s="192" t="s">
        <v>1207</v>
      </c>
      <c r="EK26" s="192" t="s">
        <v>1207</v>
      </c>
      <c r="EL26" s="192" t="s">
        <v>1207</v>
      </c>
      <c r="EM26" s="192" t="s">
        <v>1207</v>
      </c>
      <c r="EN26" s="191">
        <v>1.1000000000000001</v>
      </c>
      <c r="EO26" s="192" t="s">
        <v>66</v>
      </c>
      <c r="EP26" s="192" t="s">
        <v>1207</v>
      </c>
      <c r="EQ26" s="192" t="s">
        <v>1207</v>
      </c>
      <c r="ER26" s="192" t="s">
        <v>1207</v>
      </c>
      <c r="ES26" s="192" t="s">
        <v>1207</v>
      </c>
      <c r="ET26" s="192" t="s">
        <v>1207</v>
      </c>
      <c r="EU26" s="192" t="s">
        <v>1207</v>
      </c>
      <c r="EV26" s="192" t="s">
        <v>66</v>
      </c>
      <c r="EW26" s="192" t="s">
        <v>66</v>
      </c>
      <c r="EX26" s="192" t="s">
        <v>66</v>
      </c>
      <c r="EY26" s="192" t="s">
        <v>66</v>
      </c>
      <c r="EZ26" s="192" t="s">
        <v>136</v>
      </c>
      <c r="FA26" s="192" t="s">
        <v>1207</v>
      </c>
      <c r="FB26" s="192" t="s">
        <v>1207</v>
      </c>
      <c r="FC26" s="192" t="s">
        <v>1207</v>
      </c>
      <c r="FD26" s="192" t="s">
        <v>136</v>
      </c>
      <c r="FE26" s="192" t="s">
        <v>1207</v>
      </c>
      <c r="FF26" s="192" t="s">
        <v>1207</v>
      </c>
      <c r="FG26" s="192" t="s">
        <v>1207</v>
      </c>
      <c r="FH26" s="192" t="s">
        <v>1207</v>
      </c>
      <c r="FI26" s="192" t="s">
        <v>1207</v>
      </c>
      <c r="FJ26" s="192" t="s">
        <v>1207</v>
      </c>
      <c r="FK26" s="192" t="s">
        <v>1207</v>
      </c>
      <c r="FL26" s="192" t="s">
        <v>1207</v>
      </c>
      <c r="FM26" s="192" t="s">
        <v>1207</v>
      </c>
      <c r="FN26" s="192" t="s">
        <v>1207</v>
      </c>
      <c r="FO26" s="192" t="s">
        <v>1207</v>
      </c>
      <c r="FP26" s="192" t="s">
        <v>1207</v>
      </c>
      <c r="FQ26" s="192" t="s">
        <v>130</v>
      </c>
      <c r="FR26" s="192" t="s">
        <v>1207</v>
      </c>
      <c r="FS26" s="192" t="s">
        <v>1207</v>
      </c>
      <c r="FT26" s="192" t="s">
        <v>1207</v>
      </c>
      <c r="FU26" s="192" t="s">
        <v>66</v>
      </c>
      <c r="FV26" s="192" t="s">
        <v>1207</v>
      </c>
      <c r="FW26" s="192" t="s">
        <v>1207</v>
      </c>
      <c r="FX26" s="192" t="s">
        <v>142</v>
      </c>
      <c r="FY26" s="192" t="s">
        <v>1207</v>
      </c>
      <c r="FZ26" s="192" t="s">
        <v>1207</v>
      </c>
      <c r="GA26" s="192" t="s">
        <v>142</v>
      </c>
      <c r="GB26" s="191">
        <v>10</v>
      </c>
      <c r="GC26" s="191">
        <v>12</v>
      </c>
      <c r="GD26" s="192" t="s">
        <v>120</v>
      </c>
      <c r="GE26" s="192" t="s">
        <v>1207</v>
      </c>
      <c r="GF26" s="192" t="s">
        <v>120</v>
      </c>
      <c r="GG26" s="192" t="s">
        <v>1207</v>
      </c>
      <c r="GH26" s="192" t="s">
        <v>130</v>
      </c>
      <c r="GI26" s="192" t="s">
        <v>1207</v>
      </c>
      <c r="GJ26" s="192" t="s">
        <v>1207</v>
      </c>
      <c r="GK26" s="192" t="s">
        <v>1207</v>
      </c>
      <c r="GL26" s="192" t="s">
        <v>130</v>
      </c>
      <c r="GM26" s="192" t="s">
        <v>1207</v>
      </c>
      <c r="GN26" s="192" t="s">
        <v>130</v>
      </c>
      <c r="GO26" s="192" t="s">
        <v>1207</v>
      </c>
      <c r="GP26" s="192" t="s">
        <v>66</v>
      </c>
      <c r="GQ26" s="192" t="s">
        <v>130</v>
      </c>
      <c r="GR26" s="192" t="s">
        <v>66</v>
      </c>
      <c r="GS26" s="192" t="s">
        <v>142</v>
      </c>
      <c r="GT26" s="192" t="s">
        <v>1207</v>
      </c>
      <c r="GU26" s="192" t="s">
        <v>1207</v>
      </c>
      <c r="GV26" s="192" t="s">
        <v>130</v>
      </c>
      <c r="GW26" s="192" t="s">
        <v>130</v>
      </c>
      <c r="GX26" s="192" t="s">
        <v>136</v>
      </c>
      <c r="GY26" s="191">
        <v>11</v>
      </c>
      <c r="GZ26" s="192" t="s">
        <v>1207</v>
      </c>
      <c r="HA26" s="192" t="s">
        <v>1207</v>
      </c>
      <c r="HB26" s="192" t="s">
        <v>542</v>
      </c>
      <c r="HC26" s="192" t="s">
        <v>142</v>
      </c>
      <c r="HD26" s="192" t="s">
        <v>1207</v>
      </c>
      <c r="HE26" s="192" t="s">
        <v>1207</v>
      </c>
      <c r="HF26" s="192" t="s">
        <v>66</v>
      </c>
      <c r="HG26" s="192" t="s">
        <v>142</v>
      </c>
      <c r="HH26" s="192" t="s">
        <v>1207</v>
      </c>
      <c r="HI26" s="192" t="s">
        <v>130</v>
      </c>
      <c r="HJ26" s="192" t="s">
        <v>130</v>
      </c>
      <c r="HK26" s="191">
        <v>1.2</v>
      </c>
      <c r="HL26" s="192" t="s">
        <v>136</v>
      </c>
      <c r="HM26" s="191">
        <v>12</v>
      </c>
      <c r="HN26" s="192" t="s">
        <v>542</v>
      </c>
      <c r="HO26" s="192" t="s">
        <v>1207</v>
      </c>
      <c r="HP26" s="192" t="s">
        <v>88</v>
      </c>
      <c r="HQ26" s="192" t="s">
        <v>142</v>
      </c>
      <c r="HR26" s="192" t="s">
        <v>142</v>
      </c>
      <c r="HS26" s="192" t="s">
        <v>1207</v>
      </c>
      <c r="HT26" s="192" t="s">
        <v>142</v>
      </c>
      <c r="HU26" s="192" t="s">
        <v>1207</v>
      </c>
      <c r="HV26" s="192" t="s">
        <v>130</v>
      </c>
      <c r="HW26" s="192" t="s">
        <v>1207</v>
      </c>
      <c r="HX26" s="192" t="s">
        <v>1207</v>
      </c>
      <c r="HY26" s="192" t="s">
        <v>120</v>
      </c>
      <c r="HZ26" s="192" t="s">
        <v>1207</v>
      </c>
      <c r="IA26" s="192" t="s">
        <v>142</v>
      </c>
      <c r="IB26" s="192" t="s">
        <v>1207</v>
      </c>
      <c r="IC26" s="192" t="s">
        <v>142</v>
      </c>
      <c r="ID26" s="192" t="s">
        <v>142</v>
      </c>
      <c r="IE26" s="192" t="s">
        <v>142</v>
      </c>
      <c r="IF26" s="192" t="s">
        <v>142</v>
      </c>
      <c r="IG26" s="192" t="s">
        <v>88</v>
      </c>
      <c r="IH26" s="192" t="s">
        <v>88</v>
      </c>
      <c r="II26" s="192" t="s">
        <v>1207</v>
      </c>
      <c r="IJ26" s="192" t="s">
        <v>1207</v>
      </c>
      <c r="IK26" s="192" t="s">
        <v>142</v>
      </c>
      <c r="IL26" s="192" t="s">
        <v>88</v>
      </c>
      <c r="IM26" s="192" t="s">
        <v>120</v>
      </c>
      <c r="IN26" s="192" t="s">
        <v>120</v>
      </c>
      <c r="IO26" s="192" t="s">
        <v>1207</v>
      </c>
      <c r="IP26" s="192" t="s">
        <v>1207</v>
      </c>
      <c r="IQ26" s="192" t="s">
        <v>1207</v>
      </c>
      <c r="IR26" s="192" t="s">
        <v>142</v>
      </c>
      <c r="IS26" s="192" t="s">
        <v>1207</v>
      </c>
      <c r="IT26" s="192" t="s">
        <v>1207</v>
      </c>
      <c r="IU26" s="192" t="s">
        <v>130</v>
      </c>
      <c r="IV26" s="192" t="s">
        <v>66</v>
      </c>
      <c r="IW26" s="191">
        <v>12</v>
      </c>
    </row>
    <row r="27" spans="1:257" s="58" customFormat="1" x14ac:dyDescent="0.25">
      <c r="A27" s="309" t="s">
        <v>24</v>
      </c>
      <c r="B27" s="281" t="str">
        <f>VLOOKUP(A27,Units!$B$2:$C$230,2,FALSE)</f>
        <v>mg/L</v>
      </c>
      <c r="C27" s="79">
        <v>0.12</v>
      </c>
      <c r="D27" s="290" t="s">
        <v>141</v>
      </c>
      <c r="E27" s="282">
        <v>0.77</v>
      </c>
      <c r="F27" s="284" t="s">
        <v>143</v>
      </c>
      <c r="G27" s="284" t="s">
        <v>835</v>
      </c>
      <c r="H27" s="284" t="s">
        <v>92</v>
      </c>
      <c r="I27" s="284" t="s">
        <v>325</v>
      </c>
      <c r="J27" s="284" t="s">
        <v>65</v>
      </c>
      <c r="K27" s="284" t="s">
        <v>122</v>
      </c>
      <c r="L27" s="284" t="s">
        <v>65</v>
      </c>
      <c r="M27" s="284" t="s">
        <v>61</v>
      </c>
      <c r="N27" s="284" t="s">
        <v>61</v>
      </c>
      <c r="O27" s="284" t="s">
        <v>87</v>
      </c>
      <c r="P27" s="284" t="s">
        <v>87</v>
      </c>
      <c r="Q27" s="282">
        <v>0.16</v>
      </c>
      <c r="R27" s="284" t="s">
        <v>122</v>
      </c>
      <c r="S27" s="282">
        <v>0.74</v>
      </c>
      <c r="T27" s="282">
        <v>0.74</v>
      </c>
      <c r="U27" s="282">
        <v>0.06</v>
      </c>
      <c r="V27" s="282">
        <v>0.09</v>
      </c>
      <c r="W27" s="282">
        <v>7.0000000000000007E-2</v>
      </c>
      <c r="X27" s="284" t="s">
        <v>87</v>
      </c>
      <c r="Y27" s="282">
        <v>0.04</v>
      </c>
      <c r="Z27" s="282">
        <v>0.23</v>
      </c>
      <c r="AA27" s="282">
        <v>0.23</v>
      </c>
      <c r="AB27" s="284" t="s">
        <v>143</v>
      </c>
      <c r="AC27" s="284" t="s">
        <v>143</v>
      </c>
      <c r="AD27" s="284" t="s">
        <v>122</v>
      </c>
      <c r="AE27" s="284" t="s">
        <v>87</v>
      </c>
      <c r="AF27" s="284" t="s">
        <v>325</v>
      </c>
      <c r="AG27" s="284" t="s">
        <v>325</v>
      </c>
      <c r="AH27" s="284" t="s">
        <v>325</v>
      </c>
      <c r="AI27" s="284" t="s">
        <v>356</v>
      </c>
      <c r="AJ27" s="282">
        <v>2.72</v>
      </c>
      <c r="AK27" s="284" t="s">
        <v>87</v>
      </c>
      <c r="AL27" s="284" t="s">
        <v>421</v>
      </c>
      <c r="AM27" s="284" t="s">
        <v>703</v>
      </c>
      <c r="AN27" s="284" t="s">
        <v>61</v>
      </c>
      <c r="AO27" s="284" t="s">
        <v>122</v>
      </c>
      <c r="AP27" s="284" t="s">
        <v>143</v>
      </c>
      <c r="AQ27" s="284" t="s">
        <v>325</v>
      </c>
      <c r="AR27" s="284" t="s">
        <v>325</v>
      </c>
      <c r="AS27" s="284" t="s">
        <v>231</v>
      </c>
      <c r="AT27" s="284" t="s">
        <v>230</v>
      </c>
      <c r="AU27" s="284" t="s">
        <v>325</v>
      </c>
      <c r="AV27" s="284" t="s">
        <v>61</v>
      </c>
      <c r="AW27" s="284" t="s">
        <v>92</v>
      </c>
      <c r="AX27" s="284" t="s">
        <v>122</v>
      </c>
      <c r="AY27" s="282">
        <v>0.12</v>
      </c>
      <c r="AZ27" s="284" t="s">
        <v>143</v>
      </c>
      <c r="BA27" s="284" t="s">
        <v>65</v>
      </c>
      <c r="BB27" s="284" t="s">
        <v>92</v>
      </c>
      <c r="BC27" s="284" t="s">
        <v>143</v>
      </c>
      <c r="BD27" s="284" t="s">
        <v>356</v>
      </c>
      <c r="BE27" s="284" t="s">
        <v>356</v>
      </c>
      <c r="BF27" s="284" t="s">
        <v>356</v>
      </c>
      <c r="BG27" s="284" t="s">
        <v>325</v>
      </c>
      <c r="BH27" s="284" t="s">
        <v>421</v>
      </c>
      <c r="BI27" s="284" t="s">
        <v>65</v>
      </c>
      <c r="BJ27" s="284" t="s">
        <v>87</v>
      </c>
      <c r="BK27" s="284" t="s">
        <v>122</v>
      </c>
      <c r="BL27" s="284" t="s">
        <v>122</v>
      </c>
      <c r="BM27" s="284" t="s">
        <v>92</v>
      </c>
      <c r="BN27" s="284" t="s">
        <v>87</v>
      </c>
      <c r="BO27" s="284" t="s">
        <v>87</v>
      </c>
      <c r="BP27" s="284" t="s">
        <v>92</v>
      </c>
      <c r="BQ27" s="284" t="s">
        <v>230</v>
      </c>
      <c r="BR27" s="284" t="s">
        <v>426</v>
      </c>
      <c r="BS27" s="284" t="s">
        <v>65</v>
      </c>
      <c r="BT27" s="284" t="s">
        <v>65</v>
      </c>
      <c r="BU27" s="284" t="s">
        <v>61</v>
      </c>
      <c r="BV27" s="284" t="s">
        <v>65</v>
      </c>
      <c r="BW27" s="284" t="s">
        <v>65</v>
      </c>
      <c r="BX27" s="282">
        <v>7.0000000000000007E-2</v>
      </c>
      <c r="BY27" s="284" t="s">
        <v>92</v>
      </c>
      <c r="BZ27" s="284" t="s">
        <v>87</v>
      </c>
      <c r="CA27" s="284" t="s">
        <v>325</v>
      </c>
      <c r="CB27" s="284" t="s">
        <v>65</v>
      </c>
      <c r="CC27" s="282">
        <v>0.19</v>
      </c>
      <c r="CD27" s="282">
        <v>0.2</v>
      </c>
      <c r="CE27" s="284" t="s">
        <v>917</v>
      </c>
      <c r="CF27" s="284" t="s">
        <v>231</v>
      </c>
      <c r="CG27" s="284" t="s">
        <v>1012</v>
      </c>
      <c r="CH27" s="282">
        <v>0.1</v>
      </c>
      <c r="CI27" s="284" t="s">
        <v>356</v>
      </c>
      <c r="CJ27" s="284" t="s">
        <v>65</v>
      </c>
      <c r="CK27" s="284" t="s">
        <v>917</v>
      </c>
      <c r="CL27" s="284" t="s">
        <v>65</v>
      </c>
      <c r="CM27" s="285" t="s">
        <v>24</v>
      </c>
      <c r="CN27" s="192" t="s">
        <v>373</v>
      </c>
      <c r="CO27" s="192" t="s">
        <v>1207</v>
      </c>
      <c r="CP27" s="192" t="s">
        <v>141</v>
      </c>
      <c r="CQ27" s="192" t="s">
        <v>141</v>
      </c>
      <c r="CR27" s="192" t="s">
        <v>1207</v>
      </c>
      <c r="CS27" s="191">
        <v>0.9</v>
      </c>
      <c r="CT27" s="191">
        <v>0.92</v>
      </c>
      <c r="CU27" s="191">
        <v>0.92</v>
      </c>
      <c r="CV27" s="192" t="s">
        <v>1207</v>
      </c>
      <c r="CW27" s="192" t="s">
        <v>1207</v>
      </c>
      <c r="CX27" s="192" t="s">
        <v>141</v>
      </c>
      <c r="CY27" s="192" t="s">
        <v>1207</v>
      </c>
      <c r="CZ27" s="192" t="s">
        <v>141</v>
      </c>
      <c r="DA27" s="192" t="s">
        <v>141</v>
      </c>
      <c r="DB27" s="192" t="s">
        <v>1207</v>
      </c>
      <c r="DC27" s="191">
        <v>0.16300000000000001</v>
      </c>
      <c r="DD27" s="192" t="s">
        <v>1207</v>
      </c>
      <c r="DE27" s="191">
        <v>0.18</v>
      </c>
      <c r="DF27" s="192" t="s">
        <v>1207</v>
      </c>
      <c r="DG27" s="192" t="s">
        <v>373</v>
      </c>
      <c r="DH27" s="192" t="s">
        <v>1207</v>
      </c>
      <c r="DI27" s="192" t="s">
        <v>373</v>
      </c>
      <c r="DJ27" s="192" t="s">
        <v>373</v>
      </c>
      <c r="DK27" s="191">
        <v>0.46700000000000003</v>
      </c>
      <c r="DL27" s="191">
        <v>0.54</v>
      </c>
      <c r="DM27" s="191">
        <v>0.54</v>
      </c>
      <c r="DN27" s="191">
        <v>0.55000000000000004</v>
      </c>
      <c r="DO27" s="191">
        <v>0.55000000000000004</v>
      </c>
      <c r="DP27" s="191">
        <v>0.54</v>
      </c>
      <c r="DQ27" s="192" t="s">
        <v>1207</v>
      </c>
      <c r="DR27" s="192" t="s">
        <v>1207</v>
      </c>
      <c r="DS27" s="192" t="s">
        <v>1207</v>
      </c>
      <c r="DT27" s="192" t="s">
        <v>1207</v>
      </c>
      <c r="DU27" s="192" t="s">
        <v>1207</v>
      </c>
      <c r="DV27" s="191">
        <v>7.4</v>
      </c>
      <c r="DW27" s="192" t="s">
        <v>1207</v>
      </c>
      <c r="DX27" s="191">
        <v>1.75</v>
      </c>
      <c r="DY27" s="191">
        <v>1.75</v>
      </c>
      <c r="DZ27" s="192" t="s">
        <v>1207</v>
      </c>
      <c r="EA27" s="191">
        <v>0.6</v>
      </c>
      <c r="EB27" s="191">
        <v>1.23</v>
      </c>
      <c r="EC27" s="192" t="s">
        <v>1207</v>
      </c>
      <c r="ED27" s="192" t="s">
        <v>1207</v>
      </c>
      <c r="EE27" s="191">
        <v>2.0699999999999998</v>
      </c>
      <c r="EF27" s="192" t="s">
        <v>1207</v>
      </c>
      <c r="EG27" s="192" t="s">
        <v>1207</v>
      </c>
      <c r="EH27" s="192" t="s">
        <v>1207</v>
      </c>
      <c r="EI27" s="192" t="s">
        <v>1207</v>
      </c>
      <c r="EJ27" s="192" t="s">
        <v>1207</v>
      </c>
      <c r="EK27" s="192" t="s">
        <v>1207</v>
      </c>
      <c r="EL27" s="192" t="s">
        <v>1207</v>
      </c>
      <c r="EM27" s="192" t="s">
        <v>1207</v>
      </c>
      <c r="EN27" s="191">
        <v>0.21199999999999999</v>
      </c>
      <c r="EO27" s="191">
        <v>6.5000000000000002E-2</v>
      </c>
      <c r="EP27" s="192" t="s">
        <v>1207</v>
      </c>
      <c r="EQ27" s="192" t="s">
        <v>1207</v>
      </c>
      <c r="ER27" s="192" t="s">
        <v>1207</v>
      </c>
      <c r="ES27" s="192" t="s">
        <v>1207</v>
      </c>
      <c r="ET27" s="192" t="s">
        <v>1207</v>
      </c>
      <c r="EU27" s="192" t="s">
        <v>1207</v>
      </c>
      <c r="EV27" s="191">
        <v>0.20799999999999999</v>
      </c>
      <c r="EW27" s="191">
        <v>0.25700000000000001</v>
      </c>
      <c r="EX27" s="191">
        <v>0.191</v>
      </c>
      <c r="EY27" s="191">
        <v>0.43099999999999999</v>
      </c>
      <c r="EZ27" s="191">
        <v>0.66</v>
      </c>
      <c r="FA27" s="192" t="s">
        <v>1207</v>
      </c>
      <c r="FB27" s="192" t="s">
        <v>1207</v>
      </c>
      <c r="FC27" s="192" t="s">
        <v>1207</v>
      </c>
      <c r="FD27" s="191">
        <v>0.114</v>
      </c>
      <c r="FE27" s="192" t="s">
        <v>1207</v>
      </c>
      <c r="FF27" s="192" t="s">
        <v>1207</v>
      </c>
      <c r="FG27" s="192" t="s">
        <v>1207</v>
      </c>
      <c r="FH27" s="192" t="s">
        <v>1207</v>
      </c>
      <c r="FI27" s="192" t="s">
        <v>1207</v>
      </c>
      <c r="FJ27" s="192" t="s">
        <v>1207</v>
      </c>
      <c r="FK27" s="192" t="s">
        <v>1207</v>
      </c>
      <c r="FL27" s="192" t="s">
        <v>1207</v>
      </c>
      <c r="FM27" s="192" t="s">
        <v>1207</v>
      </c>
      <c r="FN27" s="192" t="s">
        <v>1207</v>
      </c>
      <c r="FO27" s="192" t="s">
        <v>1207</v>
      </c>
      <c r="FP27" s="192" t="s">
        <v>1207</v>
      </c>
      <c r="FQ27" s="191">
        <v>0.14000000000000001</v>
      </c>
      <c r="FR27" s="192" t="s">
        <v>1207</v>
      </c>
      <c r="FS27" s="192" t="s">
        <v>1207</v>
      </c>
      <c r="FT27" s="192" t="s">
        <v>1207</v>
      </c>
      <c r="FU27" s="191">
        <v>0.28899999999999998</v>
      </c>
      <c r="FV27" s="192" t="s">
        <v>1207</v>
      </c>
      <c r="FW27" s="192" t="s">
        <v>1207</v>
      </c>
      <c r="FX27" s="191">
        <v>2.42</v>
      </c>
      <c r="FY27" s="192" t="s">
        <v>1207</v>
      </c>
      <c r="FZ27" s="192" t="s">
        <v>1207</v>
      </c>
      <c r="GA27" s="191">
        <v>0.49</v>
      </c>
      <c r="GB27" s="191">
        <v>1.04</v>
      </c>
      <c r="GC27" s="191">
        <v>0.46</v>
      </c>
      <c r="GD27" s="191">
        <v>0.38</v>
      </c>
      <c r="GE27" s="192" t="s">
        <v>1207</v>
      </c>
      <c r="GF27" s="192" t="s">
        <v>141</v>
      </c>
      <c r="GG27" s="192" t="s">
        <v>1207</v>
      </c>
      <c r="GH27" s="191">
        <v>0.25</v>
      </c>
      <c r="GI27" s="192" t="s">
        <v>1207</v>
      </c>
      <c r="GJ27" s="192" t="s">
        <v>1207</v>
      </c>
      <c r="GK27" s="192" t="s">
        <v>1207</v>
      </c>
      <c r="GL27" s="191">
        <v>0.22</v>
      </c>
      <c r="GM27" s="192" t="s">
        <v>1207</v>
      </c>
      <c r="GN27" s="191">
        <v>0.49</v>
      </c>
      <c r="GO27" s="192" t="s">
        <v>1207</v>
      </c>
      <c r="GP27" s="191">
        <v>0.23400000000000001</v>
      </c>
      <c r="GQ27" s="191">
        <v>0.34</v>
      </c>
      <c r="GR27" s="191">
        <v>0.06</v>
      </c>
      <c r="GS27" s="192" t="s">
        <v>373</v>
      </c>
      <c r="GT27" s="192" t="s">
        <v>1207</v>
      </c>
      <c r="GU27" s="192" t="s">
        <v>1207</v>
      </c>
      <c r="GV27" s="191">
        <v>0.3</v>
      </c>
      <c r="GW27" s="191">
        <v>0.28999999999999998</v>
      </c>
      <c r="GX27" s="191">
        <v>0.72399999999999998</v>
      </c>
      <c r="GY27" s="191">
        <v>0.82</v>
      </c>
      <c r="GZ27" s="192" t="s">
        <v>1207</v>
      </c>
      <c r="HA27" s="192" t="s">
        <v>1207</v>
      </c>
      <c r="HB27" s="191">
        <v>47.2</v>
      </c>
      <c r="HC27" s="191">
        <v>3.52</v>
      </c>
      <c r="HD27" s="192" t="s">
        <v>1207</v>
      </c>
      <c r="HE27" s="192" t="s">
        <v>1207</v>
      </c>
      <c r="HF27" s="191">
        <v>0.13300000000000001</v>
      </c>
      <c r="HG27" s="192" t="s">
        <v>373</v>
      </c>
      <c r="HH27" s="192" t="s">
        <v>1207</v>
      </c>
      <c r="HI27" s="191">
        <v>0.42</v>
      </c>
      <c r="HJ27" s="191">
        <v>0.66</v>
      </c>
      <c r="HK27" s="191">
        <v>0.20699999999999999</v>
      </c>
      <c r="HL27" s="191">
        <v>1.48</v>
      </c>
      <c r="HM27" s="191">
        <v>0.69</v>
      </c>
      <c r="HN27" s="191">
        <v>25.8</v>
      </c>
      <c r="HO27" s="192" t="s">
        <v>1207</v>
      </c>
      <c r="HP27" s="191">
        <v>2.5</v>
      </c>
      <c r="HQ27" s="191">
        <v>2.35</v>
      </c>
      <c r="HR27" s="192" t="s">
        <v>373</v>
      </c>
      <c r="HS27" s="192" t="s">
        <v>1207</v>
      </c>
      <c r="HT27" s="192" t="s">
        <v>373</v>
      </c>
      <c r="HU27" s="192" t="s">
        <v>1207</v>
      </c>
      <c r="HV27" s="192" t="s">
        <v>143</v>
      </c>
      <c r="HW27" s="192" t="s">
        <v>1207</v>
      </c>
      <c r="HX27" s="192" t="s">
        <v>1207</v>
      </c>
      <c r="HY27" s="192" t="s">
        <v>141</v>
      </c>
      <c r="HZ27" s="192" t="s">
        <v>1207</v>
      </c>
      <c r="IA27" s="192" t="s">
        <v>373</v>
      </c>
      <c r="IB27" s="192" t="s">
        <v>1207</v>
      </c>
      <c r="IC27" s="192" t="s">
        <v>373</v>
      </c>
      <c r="ID27" s="192" t="s">
        <v>373</v>
      </c>
      <c r="IE27" s="192" t="s">
        <v>373</v>
      </c>
      <c r="IF27" s="191">
        <v>0.48</v>
      </c>
      <c r="IG27" s="191">
        <v>57.7</v>
      </c>
      <c r="IH27" s="191">
        <v>25.5</v>
      </c>
      <c r="II27" s="192" t="s">
        <v>1207</v>
      </c>
      <c r="IJ27" s="192" t="s">
        <v>1207</v>
      </c>
      <c r="IK27" s="191">
        <v>3.13</v>
      </c>
      <c r="IL27" s="191">
        <v>2.4</v>
      </c>
      <c r="IM27" s="191">
        <v>1</v>
      </c>
      <c r="IN27" s="192" t="s">
        <v>141</v>
      </c>
      <c r="IO27" s="192" t="s">
        <v>1207</v>
      </c>
      <c r="IP27" s="192" t="s">
        <v>1207</v>
      </c>
      <c r="IQ27" s="192" t="s">
        <v>1207</v>
      </c>
      <c r="IR27" s="191">
        <v>1.41</v>
      </c>
      <c r="IS27" s="192" t="s">
        <v>1207</v>
      </c>
      <c r="IT27" s="192" t="s">
        <v>1207</v>
      </c>
      <c r="IU27" s="192" t="s">
        <v>143</v>
      </c>
      <c r="IV27" s="191">
        <v>4.8000000000000001E-2</v>
      </c>
      <c r="IW27" s="191">
        <v>0.59</v>
      </c>
    </row>
    <row r="28" spans="1:257" s="58" customFormat="1" x14ac:dyDescent="0.25">
      <c r="A28" s="309" t="s">
        <v>35</v>
      </c>
      <c r="B28" s="281" t="str">
        <f>VLOOKUP(A28,Units!$B$2:$C$230,2,FALSE)</f>
        <v>mg/L</v>
      </c>
      <c r="C28" s="79">
        <v>13</v>
      </c>
      <c r="D28" s="284" t="s">
        <v>65</v>
      </c>
      <c r="E28" s="282">
        <v>0.23</v>
      </c>
      <c r="F28" s="284" t="s">
        <v>89</v>
      </c>
      <c r="G28" s="284" t="s">
        <v>395</v>
      </c>
      <c r="H28" s="284" t="s">
        <v>87</v>
      </c>
      <c r="I28" s="284" t="s">
        <v>326</v>
      </c>
      <c r="J28" s="284" t="s">
        <v>122</v>
      </c>
      <c r="K28" s="284" t="s">
        <v>133</v>
      </c>
      <c r="L28" s="284" t="s">
        <v>122</v>
      </c>
      <c r="M28" s="284" t="s">
        <v>61</v>
      </c>
      <c r="N28" s="284" t="s">
        <v>61</v>
      </c>
      <c r="O28" s="284" t="s">
        <v>75</v>
      </c>
      <c r="P28" s="284" t="s">
        <v>75</v>
      </c>
      <c r="Q28" s="284" t="s">
        <v>133</v>
      </c>
      <c r="R28" s="284" t="s">
        <v>133</v>
      </c>
      <c r="S28" s="282">
        <v>1.6000000000000001E-3</v>
      </c>
      <c r="T28" s="284" t="s">
        <v>75</v>
      </c>
      <c r="U28" s="284" t="s">
        <v>75</v>
      </c>
      <c r="V28" s="284" t="s">
        <v>75</v>
      </c>
      <c r="W28" s="284" t="s">
        <v>75</v>
      </c>
      <c r="X28" s="284" t="s">
        <v>75</v>
      </c>
      <c r="Y28" s="284" t="s">
        <v>75</v>
      </c>
      <c r="Z28" s="284" t="s">
        <v>75</v>
      </c>
      <c r="AA28" s="284" t="s">
        <v>75</v>
      </c>
      <c r="AB28" s="284" t="s">
        <v>89</v>
      </c>
      <c r="AC28" s="284" t="s">
        <v>89</v>
      </c>
      <c r="AD28" s="284" t="s">
        <v>133</v>
      </c>
      <c r="AE28" s="284" t="s">
        <v>75</v>
      </c>
      <c r="AF28" s="284" t="s">
        <v>326</v>
      </c>
      <c r="AG28" s="284" t="s">
        <v>326</v>
      </c>
      <c r="AH28" s="284" t="s">
        <v>326</v>
      </c>
      <c r="AI28" s="284" t="s">
        <v>65</v>
      </c>
      <c r="AJ28" s="284" t="s">
        <v>89</v>
      </c>
      <c r="AK28" s="284" t="s">
        <v>75</v>
      </c>
      <c r="AL28" s="284" t="s">
        <v>422</v>
      </c>
      <c r="AM28" s="284" t="s">
        <v>421</v>
      </c>
      <c r="AN28" s="284" t="s">
        <v>61</v>
      </c>
      <c r="AO28" s="284" t="s">
        <v>133</v>
      </c>
      <c r="AP28" s="284" t="s">
        <v>89</v>
      </c>
      <c r="AQ28" s="284" t="s">
        <v>326</v>
      </c>
      <c r="AR28" s="284" t="s">
        <v>326</v>
      </c>
      <c r="AS28" s="284" t="s">
        <v>70</v>
      </c>
      <c r="AT28" s="284" t="s">
        <v>231</v>
      </c>
      <c r="AU28" s="284" t="s">
        <v>326</v>
      </c>
      <c r="AV28" s="284" t="s">
        <v>61</v>
      </c>
      <c r="AW28" s="284" t="s">
        <v>87</v>
      </c>
      <c r="AX28" s="284" t="s">
        <v>133</v>
      </c>
      <c r="AY28" s="284" t="s">
        <v>89</v>
      </c>
      <c r="AZ28" s="284" t="s">
        <v>89</v>
      </c>
      <c r="BA28" s="284" t="s">
        <v>122</v>
      </c>
      <c r="BB28" s="284" t="s">
        <v>87</v>
      </c>
      <c r="BC28" s="284" t="s">
        <v>89</v>
      </c>
      <c r="BD28" s="284" t="s">
        <v>65</v>
      </c>
      <c r="BE28" s="284" t="s">
        <v>65</v>
      </c>
      <c r="BF28" s="284" t="s">
        <v>65</v>
      </c>
      <c r="BG28" s="284" t="s">
        <v>326</v>
      </c>
      <c r="BH28" s="284" t="s">
        <v>422</v>
      </c>
      <c r="BI28" s="284" t="s">
        <v>122</v>
      </c>
      <c r="BJ28" s="284" t="s">
        <v>75</v>
      </c>
      <c r="BK28" s="284" t="s">
        <v>133</v>
      </c>
      <c r="BL28" s="284" t="s">
        <v>133</v>
      </c>
      <c r="BM28" s="284" t="s">
        <v>87</v>
      </c>
      <c r="BN28" s="284" t="s">
        <v>75</v>
      </c>
      <c r="BO28" s="284" t="s">
        <v>75</v>
      </c>
      <c r="BP28" s="284" t="s">
        <v>87</v>
      </c>
      <c r="BQ28" s="284" t="s">
        <v>231</v>
      </c>
      <c r="BR28" s="284" t="s">
        <v>231</v>
      </c>
      <c r="BS28" s="284" t="s">
        <v>122</v>
      </c>
      <c r="BT28" s="284" t="s">
        <v>122</v>
      </c>
      <c r="BU28" s="284" t="s">
        <v>61</v>
      </c>
      <c r="BV28" s="284" t="s">
        <v>122</v>
      </c>
      <c r="BW28" s="284" t="s">
        <v>122</v>
      </c>
      <c r="BX28" s="284" t="s">
        <v>122</v>
      </c>
      <c r="BY28" s="284" t="s">
        <v>87</v>
      </c>
      <c r="BZ28" s="284" t="s">
        <v>75</v>
      </c>
      <c r="CA28" s="284" t="s">
        <v>326</v>
      </c>
      <c r="CB28" s="284" t="s">
        <v>122</v>
      </c>
      <c r="CC28" s="284" t="s">
        <v>75</v>
      </c>
      <c r="CD28" s="284" t="s">
        <v>75</v>
      </c>
      <c r="CE28" s="284" t="s">
        <v>70</v>
      </c>
      <c r="CF28" s="284" t="s">
        <v>70</v>
      </c>
      <c r="CG28" s="284" t="s">
        <v>920</v>
      </c>
      <c r="CH28" s="284" t="s">
        <v>87</v>
      </c>
      <c r="CI28" s="284" t="s">
        <v>65</v>
      </c>
      <c r="CJ28" s="284" t="s">
        <v>122</v>
      </c>
      <c r="CK28" s="284" t="s">
        <v>70</v>
      </c>
      <c r="CL28" s="284" t="s">
        <v>122</v>
      </c>
      <c r="CM28" s="285" t="s">
        <v>35</v>
      </c>
      <c r="CN28" s="191">
        <v>1.22</v>
      </c>
      <c r="CO28" s="192" t="s">
        <v>1207</v>
      </c>
      <c r="CP28" s="192" t="s">
        <v>1212</v>
      </c>
      <c r="CQ28" s="192" t="s">
        <v>1212</v>
      </c>
      <c r="CR28" s="192" t="s">
        <v>1207</v>
      </c>
      <c r="CS28" s="192" t="s">
        <v>143</v>
      </c>
      <c r="CT28" s="192" t="s">
        <v>143</v>
      </c>
      <c r="CU28" s="192" t="s">
        <v>143</v>
      </c>
      <c r="CV28" s="192" t="s">
        <v>1207</v>
      </c>
      <c r="CW28" s="192" t="s">
        <v>1207</v>
      </c>
      <c r="CX28" s="191">
        <v>2.67</v>
      </c>
      <c r="CY28" s="192" t="s">
        <v>1207</v>
      </c>
      <c r="CZ28" s="191">
        <v>3.86</v>
      </c>
      <c r="DA28" s="191">
        <v>3.86</v>
      </c>
      <c r="DB28" s="192" t="s">
        <v>1207</v>
      </c>
      <c r="DC28" s="192" t="s">
        <v>122</v>
      </c>
      <c r="DD28" s="192" t="s">
        <v>1207</v>
      </c>
      <c r="DE28" s="192" t="s">
        <v>92</v>
      </c>
      <c r="DF28" s="192" t="s">
        <v>1207</v>
      </c>
      <c r="DG28" s="192" t="s">
        <v>143</v>
      </c>
      <c r="DH28" s="192" t="s">
        <v>1207</v>
      </c>
      <c r="DI28" s="192" t="s">
        <v>143</v>
      </c>
      <c r="DJ28" s="192" t="s">
        <v>143</v>
      </c>
      <c r="DK28" s="191">
        <v>0.152</v>
      </c>
      <c r="DL28" s="191">
        <v>0.152</v>
      </c>
      <c r="DM28" s="191">
        <v>0.152</v>
      </c>
      <c r="DN28" s="191">
        <v>0.158</v>
      </c>
      <c r="DO28" s="191">
        <v>0.158</v>
      </c>
      <c r="DP28" s="191">
        <v>0.154</v>
      </c>
      <c r="DQ28" s="192" t="s">
        <v>1207</v>
      </c>
      <c r="DR28" s="192" t="s">
        <v>1207</v>
      </c>
      <c r="DS28" s="192" t="s">
        <v>1207</v>
      </c>
      <c r="DT28" s="192" t="s">
        <v>1207</v>
      </c>
      <c r="DU28" s="192" t="s">
        <v>1207</v>
      </c>
      <c r="DV28" s="191">
        <v>2.4500000000000002</v>
      </c>
      <c r="DW28" s="192" t="s">
        <v>1207</v>
      </c>
      <c r="DX28" s="191">
        <v>0.90100000000000002</v>
      </c>
      <c r="DY28" s="191">
        <v>0.90100000000000002</v>
      </c>
      <c r="DZ28" s="192" t="s">
        <v>1207</v>
      </c>
      <c r="EA28" s="192" t="s">
        <v>143</v>
      </c>
      <c r="EB28" s="192" t="s">
        <v>1213</v>
      </c>
      <c r="EC28" s="192" t="s">
        <v>1207</v>
      </c>
      <c r="ED28" s="192" t="s">
        <v>1207</v>
      </c>
      <c r="EE28" s="192" t="s">
        <v>471</v>
      </c>
      <c r="EF28" s="192" t="s">
        <v>1207</v>
      </c>
      <c r="EG28" s="192" t="s">
        <v>1207</v>
      </c>
      <c r="EH28" s="192" t="s">
        <v>1207</v>
      </c>
      <c r="EI28" s="192" t="s">
        <v>1207</v>
      </c>
      <c r="EJ28" s="192" t="s">
        <v>1207</v>
      </c>
      <c r="EK28" s="192" t="s">
        <v>1207</v>
      </c>
      <c r="EL28" s="192" t="s">
        <v>1207</v>
      </c>
      <c r="EM28" s="192" t="s">
        <v>1207</v>
      </c>
      <c r="EN28" s="192" t="s">
        <v>1214</v>
      </c>
      <c r="EO28" s="192" t="s">
        <v>1215</v>
      </c>
      <c r="EP28" s="192" t="s">
        <v>1207</v>
      </c>
      <c r="EQ28" s="192" t="s">
        <v>1207</v>
      </c>
      <c r="ER28" s="192" t="s">
        <v>1207</v>
      </c>
      <c r="ES28" s="192" t="s">
        <v>1207</v>
      </c>
      <c r="ET28" s="192" t="s">
        <v>1207</v>
      </c>
      <c r="EU28" s="192" t="s">
        <v>1207</v>
      </c>
      <c r="EV28" s="192" t="s">
        <v>1216</v>
      </c>
      <c r="EW28" s="192" t="s">
        <v>1217</v>
      </c>
      <c r="EX28" s="192" t="s">
        <v>1218</v>
      </c>
      <c r="EY28" s="192" t="s">
        <v>1219</v>
      </c>
      <c r="EZ28" s="192" t="s">
        <v>1220</v>
      </c>
      <c r="FA28" s="192" t="s">
        <v>1207</v>
      </c>
      <c r="FB28" s="192" t="s">
        <v>1207</v>
      </c>
      <c r="FC28" s="192" t="s">
        <v>1207</v>
      </c>
      <c r="FD28" s="192" t="s">
        <v>1221</v>
      </c>
      <c r="FE28" s="192" t="s">
        <v>1207</v>
      </c>
      <c r="FF28" s="192" t="s">
        <v>1207</v>
      </c>
      <c r="FG28" s="192" t="s">
        <v>1207</v>
      </c>
      <c r="FH28" s="192" t="s">
        <v>1207</v>
      </c>
      <c r="FI28" s="192" t="s">
        <v>1207</v>
      </c>
      <c r="FJ28" s="192" t="s">
        <v>1207</v>
      </c>
      <c r="FK28" s="192" t="s">
        <v>1207</v>
      </c>
      <c r="FL28" s="192" t="s">
        <v>1207</v>
      </c>
      <c r="FM28" s="192" t="s">
        <v>1207</v>
      </c>
      <c r="FN28" s="192" t="s">
        <v>1207</v>
      </c>
      <c r="FO28" s="192" t="s">
        <v>1207</v>
      </c>
      <c r="FP28" s="192" t="s">
        <v>1207</v>
      </c>
      <c r="FQ28" s="192" t="s">
        <v>92</v>
      </c>
      <c r="FR28" s="192" t="s">
        <v>1207</v>
      </c>
      <c r="FS28" s="192" t="s">
        <v>1207</v>
      </c>
      <c r="FT28" s="192" t="s">
        <v>1207</v>
      </c>
      <c r="FU28" s="192" t="s">
        <v>87</v>
      </c>
      <c r="FV28" s="192" t="s">
        <v>1207</v>
      </c>
      <c r="FW28" s="192" t="s">
        <v>1207</v>
      </c>
      <c r="FX28" s="192" t="s">
        <v>143</v>
      </c>
      <c r="FY28" s="192" t="s">
        <v>1207</v>
      </c>
      <c r="FZ28" s="192" t="s">
        <v>1207</v>
      </c>
      <c r="GA28" s="192" t="s">
        <v>625</v>
      </c>
      <c r="GB28" s="192" t="s">
        <v>143</v>
      </c>
      <c r="GC28" s="192" t="s">
        <v>190</v>
      </c>
      <c r="GD28" s="191">
        <v>0.16</v>
      </c>
      <c r="GE28" s="192" t="s">
        <v>1207</v>
      </c>
      <c r="GF28" s="191">
        <v>1.1100000000000001</v>
      </c>
      <c r="GG28" s="192" t="s">
        <v>1207</v>
      </c>
      <c r="GH28" s="191">
        <v>0.79700000000000004</v>
      </c>
      <c r="GI28" s="192" t="s">
        <v>1207</v>
      </c>
      <c r="GJ28" s="192" t="s">
        <v>1207</v>
      </c>
      <c r="GK28" s="192" t="s">
        <v>1207</v>
      </c>
      <c r="GL28" s="191">
        <v>0.182</v>
      </c>
      <c r="GM28" s="192" t="s">
        <v>1207</v>
      </c>
      <c r="GN28" s="192" t="s">
        <v>92</v>
      </c>
      <c r="GO28" s="192" t="s">
        <v>1207</v>
      </c>
      <c r="GP28" s="192" t="s">
        <v>231</v>
      </c>
      <c r="GQ28" s="192" t="s">
        <v>1222</v>
      </c>
      <c r="GR28" s="191">
        <v>0.55200000000000005</v>
      </c>
      <c r="GS28" s="191">
        <v>1.31</v>
      </c>
      <c r="GT28" s="192" t="s">
        <v>1207</v>
      </c>
      <c r="GU28" s="192" t="s">
        <v>1207</v>
      </c>
      <c r="GV28" s="192" t="s">
        <v>1223</v>
      </c>
      <c r="GW28" s="192" t="s">
        <v>1224</v>
      </c>
      <c r="GX28" s="192" t="s">
        <v>422</v>
      </c>
      <c r="GY28" s="191">
        <v>6.8</v>
      </c>
      <c r="GZ28" s="192" t="s">
        <v>1207</v>
      </c>
      <c r="HA28" s="192" t="s">
        <v>1207</v>
      </c>
      <c r="HB28" s="192" t="s">
        <v>1225</v>
      </c>
      <c r="HC28" s="192" t="s">
        <v>1012</v>
      </c>
      <c r="HD28" s="192" t="s">
        <v>1207</v>
      </c>
      <c r="HE28" s="192" t="s">
        <v>1207</v>
      </c>
      <c r="HF28" s="192" t="s">
        <v>1226</v>
      </c>
      <c r="HG28" s="191">
        <v>1.34</v>
      </c>
      <c r="HH28" s="192" t="s">
        <v>1207</v>
      </c>
      <c r="HI28" s="192" t="s">
        <v>230</v>
      </c>
      <c r="HJ28" s="192" t="s">
        <v>230</v>
      </c>
      <c r="HK28" s="192" t="s">
        <v>1227</v>
      </c>
      <c r="HL28" s="191">
        <v>6.2E-2</v>
      </c>
      <c r="HM28" s="191">
        <v>3.49</v>
      </c>
      <c r="HN28" s="192" t="s">
        <v>66</v>
      </c>
      <c r="HO28" s="192" t="s">
        <v>1207</v>
      </c>
      <c r="HP28" s="192" t="s">
        <v>703</v>
      </c>
      <c r="HQ28" s="192" t="s">
        <v>325</v>
      </c>
      <c r="HR28" s="192" t="s">
        <v>1228</v>
      </c>
      <c r="HS28" s="192" t="s">
        <v>1207</v>
      </c>
      <c r="HT28" s="191">
        <v>2.02</v>
      </c>
      <c r="HU28" s="192" t="s">
        <v>1207</v>
      </c>
      <c r="HV28" s="191">
        <v>3.1E-2</v>
      </c>
      <c r="HW28" s="192" t="s">
        <v>1207</v>
      </c>
      <c r="HX28" s="192" t="s">
        <v>1207</v>
      </c>
      <c r="HY28" s="191">
        <v>5.37</v>
      </c>
      <c r="HZ28" s="192" t="s">
        <v>1207</v>
      </c>
      <c r="IA28" s="191">
        <v>18.2</v>
      </c>
      <c r="IB28" s="192" t="s">
        <v>1207</v>
      </c>
      <c r="IC28" s="191">
        <v>0.18</v>
      </c>
      <c r="ID28" s="192" t="s">
        <v>143</v>
      </c>
      <c r="IE28" s="192" t="s">
        <v>143</v>
      </c>
      <c r="IF28" s="192" t="s">
        <v>143</v>
      </c>
      <c r="IG28" s="192" t="s">
        <v>356</v>
      </c>
      <c r="IH28" s="192" t="s">
        <v>356</v>
      </c>
      <c r="II28" s="192" t="s">
        <v>1207</v>
      </c>
      <c r="IJ28" s="192" t="s">
        <v>1207</v>
      </c>
      <c r="IK28" s="192" t="s">
        <v>143</v>
      </c>
      <c r="IL28" s="192" t="s">
        <v>356</v>
      </c>
      <c r="IM28" s="191">
        <v>0.29299999999999998</v>
      </c>
      <c r="IN28" s="191">
        <v>1.47</v>
      </c>
      <c r="IO28" s="192" t="s">
        <v>1207</v>
      </c>
      <c r="IP28" s="192" t="s">
        <v>1207</v>
      </c>
      <c r="IQ28" s="192" t="s">
        <v>1207</v>
      </c>
      <c r="IR28" s="192" t="s">
        <v>143</v>
      </c>
      <c r="IS28" s="192" t="s">
        <v>1207</v>
      </c>
      <c r="IT28" s="192" t="s">
        <v>1207</v>
      </c>
      <c r="IU28" s="191">
        <v>6.17</v>
      </c>
      <c r="IV28" s="191">
        <v>7.0000000000000001E-3</v>
      </c>
      <c r="IW28" s="191">
        <v>3.46</v>
      </c>
    </row>
    <row r="29" spans="1:257" s="58" customFormat="1" x14ac:dyDescent="0.25">
      <c r="A29" s="309" t="s">
        <v>36</v>
      </c>
      <c r="B29" s="281" t="str">
        <f>VLOOKUP(A29,Units!$B$2:$C$230,2,FALSE)</f>
        <v>mg/L</v>
      </c>
      <c r="C29" s="79">
        <v>0.06</v>
      </c>
      <c r="D29" s="282">
        <v>0.01</v>
      </c>
      <c r="E29" s="284" t="s">
        <v>89</v>
      </c>
      <c r="F29" s="284"/>
      <c r="G29" s="284"/>
      <c r="H29" s="284"/>
      <c r="I29" s="284"/>
      <c r="J29" s="284"/>
      <c r="K29" s="284"/>
      <c r="L29" s="284"/>
      <c r="M29" s="284"/>
      <c r="N29" s="284"/>
      <c r="O29" s="284"/>
      <c r="P29" s="284"/>
      <c r="Q29" s="284"/>
      <c r="R29" s="284"/>
      <c r="S29" s="284"/>
      <c r="T29" s="284"/>
      <c r="U29" s="284"/>
      <c r="V29" s="284"/>
      <c r="W29" s="284"/>
      <c r="X29" s="284"/>
      <c r="Y29" s="284"/>
      <c r="Z29" s="284"/>
      <c r="AA29" s="284"/>
      <c r="AB29" s="284"/>
      <c r="AC29" s="284"/>
      <c r="AD29" s="284"/>
      <c r="AE29" s="284"/>
      <c r="AF29" s="284"/>
      <c r="AG29" s="284"/>
      <c r="AH29" s="284"/>
      <c r="AI29" s="284"/>
      <c r="AJ29" s="284"/>
      <c r="AK29" s="284"/>
      <c r="AL29" s="284"/>
      <c r="AM29" s="284"/>
      <c r="AN29" s="284"/>
      <c r="AO29" s="284"/>
      <c r="AP29" s="284"/>
      <c r="AQ29" s="284"/>
      <c r="AR29" s="284"/>
      <c r="AS29" s="284"/>
      <c r="AT29" s="284"/>
      <c r="AU29" s="284"/>
      <c r="AV29" s="284"/>
      <c r="AW29" s="284"/>
      <c r="AX29" s="284"/>
      <c r="AY29" s="284"/>
      <c r="AZ29" s="284"/>
      <c r="BA29" s="284"/>
      <c r="BB29" s="284"/>
      <c r="BC29" s="284"/>
      <c r="BD29" s="284"/>
      <c r="BE29" s="284"/>
      <c r="BF29" s="284"/>
      <c r="BG29" s="284"/>
      <c r="BH29" s="284"/>
      <c r="BI29" s="284"/>
      <c r="BJ29" s="284"/>
      <c r="BK29" s="284"/>
      <c r="BL29" s="284"/>
      <c r="BM29" s="284"/>
      <c r="BN29" s="284"/>
      <c r="BO29" s="284"/>
      <c r="BP29" s="284"/>
      <c r="BQ29" s="284"/>
      <c r="BR29" s="284"/>
      <c r="BS29" s="284"/>
      <c r="BT29" s="284"/>
      <c r="BU29" s="284"/>
      <c r="BV29" s="284"/>
      <c r="BW29" s="284"/>
      <c r="BX29" s="284"/>
      <c r="BY29" s="284"/>
      <c r="BZ29" s="284"/>
      <c r="CA29" s="284"/>
      <c r="CB29" s="284"/>
      <c r="CC29" s="284"/>
      <c r="CD29" s="284"/>
      <c r="CE29" s="284"/>
      <c r="CF29" s="284"/>
      <c r="CG29" s="284"/>
      <c r="CH29" s="284"/>
      <c r="CI29" s="284"/>
      <c r="CJ29" s="284"/>
      <c r="CK29" s="284"/>
      <c r="CL29" s="284"/>
      <c r="CM29" s="285" t="s">
        <v>36</v>
      </c>
      <c r="CN29" s="191">
        <v>0.10199999999999999</v>
      </c>
      <c r="CO29" s="192" t="s">
        <v>1207</v>
      </c>
      <c r="CP29" s="192" t="s">
        <v>422</v>
      </c>
      <c r="CQ29" s="192" t="s">
        <v>422</v>
      </c>
      <c r="CR29" s="192" t="s">
        <v>1207</v>
      </c>
      <c r="CS29" s="192" t="s">
        <v>89</v>
      </c>
      <c r="CT29" s="192" t="s">
        <v>89</v>
      </c>
      <c r="CU29" s="192" t="s">
        <v>89</v>
      </c>
      <c r="CV29" s="192" t="s">
        <v>1207</v>
      </c>
      <c r="CW29" s="192" t="s">
        <v>1207</v>
      </c>
      <c r="CX29" s="191">
        <v>2.1999999999999999E-2</v>
      </c>
      <c r="CY29" s="192" t="s">
        <v>1207</v>
      </c>
      <c r="CZ29" s="192" t="s">
        <v>122</v>
      </c>
      <c r="DA29" s="192" t="s">
        <v>122</v>
      </c>
      <c r="DB29" s="192" t="s">
        <v>1207</v>
      </c>
      <c r="DC29" s="192" t="s">
        <v>133</v>
      </c>
      <c r="DD29" s="192" t="s">
        <v>1207</v>
      </c>
      <c r="DE29" s="192" t="s">
        <v>87</v>
      </c>
      <c r="DF29" s="192" t="s">
        <v>1207</v>
      </c>
      <c r="DG29" s="192" t="s">
        <v>89</v>
      </c>
      <c r="DH29" s="192" t="s">
        <v>1207</v>
      </c>
      <c r="DI29" s="192" t="s">
        <v>89</v>
      </c>
      <c r="DJ29" s="192" t="s">
        <v>89</v>
      </c>
      <c r="DK29" s="191">
        <v>2.5000000000000001E-3</v>
      </c>
      <c r="DL29" s="192" t="s">
        <v>87</v>
      </c>
      <c r="DM29" s="192" t="s">
        <v>87</v>
      </c>
      <c r="DN29" s="192" t="s">
        <v>87</v>
      </c>
      <c r="DO29" s="192" t="s">
        <v>87</v>
      </c>
      <c r="DP29" s="192" t="s">
        <v>87</v>
      </c>
      <c r="DQ29" s="192" t="s">
        <v>1207</v>
      </c>
      <c r="DR29" s="192" t="s">
        <v>1207</v>
      </c>
      <c r="DS29" s="192" t="s">
        <v>1207</v>
      </c>
      <c r="DT29" s="192" t="s">
        <v>1207</v>
      </c>
      <c r="DU29" s="192" t="s">
        <v>1207</v>
      </c>
      <c r="DV29" s="191">
        <v>7.4999999999999997E-2</v>
      </c>
      <c r="DW29" s="192" t="s">
        <v>1207</v>
      </c>
      <c r="DX29" s="191">
        <v>2.5600000000000001E-2</v>
      </c>
      <c r="DY29" s="191">
        <v>2.5600000000000001E-2</v>
      </c>
      <c r="DZ29" s="192" t="s">
        <v>1207</v>
      </c>
      <c r="EA29" s="192" t="s">
        <v>89</v>
      </c>
      <c r="EB29" s="192" t="s">
        <v>231</v>
      </c>
      <c r="EC29" s="192" t="s">
        <v>1207</v>
      </c>
      <c r="ED29" s="192" t="s">
        <v>1207</v>
      </c>
      <c r="EE29" s="192" t="s">
        <v>326</v>
      </c>
      <c r="EF29" s="192" t="s">
        <v>1207</v>
      </c>
      <c r="EG29" s="192" t="s">
        <v>1207</v>
      </c>
      <c r="EH29" s="192" t="s">
        <v>1207</v>
      </c>
      <c r="EI29" s="192" t="s">
        <v>1207</v>
      </c>
      <c r="EJ29" s="192" t="s">
        <v>1207</v>
      </c>
      <c r="EK29" s="192" t="s">
        <v>1207</v>
      </c>
      <c r="EL29" s="192" t="s">
        <v>1207</v>
      </c>
      <c r="EM29" s="192" t="s">
        <v>1207</v>
      </c>
      <c r="EN29" s="192" t="s">
        <v>199</v>
      </c>
      <c r="EO29" s="192" t="s">
        <v>70</v>
      </c>
      <c r="EP29" s="192" t="s">
        <v>1207</v>
      </c>
      <c r="EQ29" s="192" t="s">
        <v>1207</v>
      </c>
      <c r="ER29" s="192" t="s">
        <v>1207</v>
      </c>
      <c r="ES29" s="192" t="s">
        <v>1207</v>
      </c>
      <c r="ET29" s="192" t="s">
        <v>1207</v>
      </c>
      <c r="EU29" s="192" t="s">
        <v>1207</v>
      </c>
      <c r="EV29" s="192" t="s">
        <v>70</v>
      </c>
      <c r="EW29" s="192" t="s">
        <v>70</v>
      </c>
      <c r="EX29" s="192" t="s">
        <v>70</v>
      </c>
      <c r="EY29" s="192" t="s">
        <v>70</v>
      </c>
      <c r="EZ29" s="192" t="s">
        <v>199</v>
      </c>
      <c r="FA29" s="192" t="s">
        <v>1207</v>
      </c>
      <c r="FB29" s="192" t="s">
        <v>1207</v>
      </c>
      <c r="FC29" s="192" t="s">
        <v>1207</v>
      </c>
      <c r="FD29" s="192" t="s">
        <v>1229</v>
      </c>
      <c r="FE29" s="192" t="s">
        <v>1207</v>
      </c>
      <c r="FF29" s="192" t="s">
        <v>1207</v>
      </c>
      <c r="FG29" s="192" t="s">
        <v>1207</v>
      </c>
      <c r="FH29" s="192" t="s">
        <v>1207</v>
      </c>
      <c r="FI29" s="192" t="s">
        <v>1207</v>
      </c>
      <c r="FJ29" s="192" t="s">
        <v>1207</v>
      </c>
      <c r="FK29" s="192" t="s">
        <v>1207</v>
      </c>
      <c r="FL29" s="192" t="s">
        <v>1207</v>
      </c>
      <c r="FM29" s="192" t="s">
        <v>1207</v>
      </c>
      <c r="FN29" s="192" t="s">
        <v>1207</v>
      </c>
      <c r="FO29" s="192" t="s">
        <v>1207</v>
      </c>
      <c r="FP29" s="192" t="s">
        <v>1207</v>
      </c>
      <c r="FQ29" s="192" t="s">
        <v>87</v>
      </c>
      <c r="FR29" s="192" t="s">
        <v>1207</v>
      </c>
      <c r="FS29" s="192" t="s">
        <v>1207</v>
      </c>
      <c r="FT29" s="192" t="s">
        <v>1207</v>
      </c>
      <c r="FU29" s="192" t="s">
        <v>75</v>
      </c>
      <c r="FV29" s="192" t="s">
        <v>1207</v>
      </c>
      <c r="FW29" s="192" t="s">
        <v>1207</v>
      </c>
      <c r="FX29" s="192" t="s">
        <v>89</v>
      </c>
      <c r="FY29" s="192" t="s">
        <v>1207</v>
      </c>
      <c r="FZ29" s="192" t="s">
        <v>1207</v>
      </c>
      <c r="GA29" s="192" t="s">
        <v>326</v>
      </c>
      <c r="GB29" s="192" t="s">
        <v>89</v>
      </c>
      <c r="GC29" s="192" t="s">
        <v>326</v>
      </c>
      <c r="GD29" s="192" t="s">
        <v>122</v>
      </c>
      <c r="GE29" s="192" t="s">
        <v>1207</v>
      </c>
      <c r="GF29" s="192" t="s">
        <v>122</v>
      </c>
      <c r="GG29" s="192" t="s">
        <v>1207</v>
      </c>
      <c r="GH29" s="192" t="s">
        <v>87</v>
      </c>
      <c r="GI29" s="192" t="s">
        <v>1207</v>
      </c>
      <c r="GJ29" s="192" t="s">
        <v>1207</v>
      </c>
      <c r="GK29" s="192" t="s">
        <v>1207</v>
      </c>
      <c r="GL29" s="192" t="s">
        <v>87</v>
      </c>
      <c r="GM29" s="192" t="s">
        <v>1207</v>
      </c>
      <c r="GN29" s="192" t="s">
        <v>87</v>
      </c>
      <c r="GO29" s="192" t="s">
        <v>1207</v>
      </c>
      <c r="GP29" s="192" t="s">
        <v>70</v>
      </c>
      <c r="GQ29" s="192" t="s">
        <v>1230</v>
      </c>
      <c r="GR29" s="192" t="s">
        <v>75</v>
      </c>
      <c r="GS29" s="192" t="s">
        <v>89</v>
      </c>
      <c r="GT29" s="192" t="s">
        <v>1207</v>
      </c>
      <c r="GU29" s="192" t="s">
        <v>1207</v>
      </c>
      <c r="GV29" s="192" t="s">
        <v>231</v>
      </c>
      <c r="GW29" s="192" t="s">
        <v>231</v>
      </c>
      <c r="GX29" s="192" t="s">
        <v>199</v>
      </c>
      <c r="GY29" s="191">
        <v>8.4000000000000005E-2</v>
      </c>
      <c r="GZ29" s="192" t="s">
        <v>1207</v>
      </c>
      <c r="HA29" s="192" t="s">
        <v>1207</v>
      </c>
      <c r="HB29" s="192" t="s">
        <v>325</v>
      </c>
      <c r="HC29" s="192" t="s">
        <v>326</v>
      </c>
      <c r="HD29" s="192" t="s">
        <v>1207</v>
      </c>
      <c r="HE29" s="192" t="s">
        <v>1207</v>
      </c>
      <c r="HF29" s="192" t="s">
        <v>70</v>
      </c>
      <c r="HG29" s="191">
        <v>2.8000000000000001E-2</v>
      </c>
      <c r="HH29" s="192" t="s">
        <v>1207</v>
      </c>
      <c r="HI29" s="192" t="s">
        <v>231</v>
      </c>
      <c r="HJ29" s="192" t="s">
        <v>231</v>
      </c>
      <c r="HK29" s="192" t="s">
        <v>199</v>
      </c>
      <c r="HL29" s="192" t="s">
        <v>133</v>
      </c>
      <c r="HM29" s="192" t="s">
        <v>89</v>
      </c>
      <c r="HN29" s="192" t="s">
        <v>143</v>
      </c>
      <c r="HO29" s="192" t="s">
        <v>1207</v>
      </c>
      <c r="HP29" s="192" t="s">
        <v>421</v>
      </c>
      <c r="HQ29" s="192" t="s">
        <v>326</v>
      </c>
      <c r="HR29" s="192" t="s">
        <v>326</v>
      </c>
      <c r="HS29" s="192" t="s">
        <v>1207</v>
      </c>
      <c r="HT29" s="192" t="s">
        <v>89</v>
      </c>
      <c r="HU29" s="192" t="s">
        <v>1207</v>
      </c>
      <c r="HV29" s="192" t="s">
        <v>87</v>
      </c>
      <c r="HW29" s="192" t="s">
        <v>1207</v>
      </c>
      <c r="HX29" s="192" t="s">
        <v>1207</v>
      </c>
      <c r="HY29" s="192" t="s">
        <v>122</v>
      </c>
      <c r="HZ29" s="192" t="s">
        <v>1207</v>
      </c>
      <c r="IA29" s="192" t="s">
        <v>89</v>
      </c>
      <c r="IB29" s="192" t="s">
        <v>1207</v>
      </c>
      <c r="IC29" s="191">
        <v>6.8000000000000005E-2</v>
      </c>
      <c r="ID29" s="192" t="s">
        <v>89</v>
      </c>
      <c r="IE29" s="192" t="s">
        <v>89</v>
      </c>
      <c r="IF29" s="192" t="s">
        <v>89</v>
      </c>
      <c r="IG29" s="192" t="s">
        <v>65</v>
      </c>
      <c r="IH29" s="192" t="s">
        <v>65</v>
      </c>
      <c r="II29" s="192" t="s">
        <v>1207</v>
      </c>
      <c r="IJ29" s="192" t="s">
        <v>1207</v>
      </c>
      <c r="IK29" s="192" t="s">
        <v>89</v>
      </c>
      <c r="IL29" s="192" t="s">
        <v>65</v>
      </c>
      <c r="IM29" s="192" t="s">
        <v>122</v>
      </c>
      <c r="IN29" s="192" t="s">
        <v>122</v>
      </c>
      <c r="IO29" s="192" t="s">
        <v>1207</v>
      </c>
      <c r="IP29" s="192" t="s">
        <v>1207</v>
      </c>
      <c r="IQ29" s="192" t="s">
        <v>1207</v>
      </c>
      <c r="IR29" s="192" t="s">
        <v>89</v>
      </c>
      <c r="IS29" s="192" t="s">
        <v>1207</v>
      </c>
      <c r="IT29" s="192" t="s">
        <v>1207</v>
      </c>
      <c r="IU29" s="192" t="s">
        <v>87</v>
      </c>
      <c r="IV29" s="192" t="s">
        <v>75</v>
      </c>
      <c r="IW29" s="191">
        <v>4.2999999999999997E-2</v>
      </c>
    </row>
    <row r="30" spans="1:257" s="58" customFormat="1" ht="15" customHeight="1" x14ac:dyDescent="0.25">
      <c r="A30" s="309" t="s">
        <v>40</v>
      </c>
      <c r="B30" s="281" t="str">
        <f>VLOOKUP(A30,Units!$B$2:$C$230,2,FALSE)</f>
        <v>mg/L</v>
      </c>
      <c r="C30" s="281"/>
      <c r="D30" s="291">
        <v>0.03</v>
      </c>
      <c r="E30" s="292" t="s">
        <v>141</v>
      </c>
      <c r="F30" s="175"/>
      <c r="G30" s="175"/>
      <c r="H30" s="175"/>
      <c r="I30" s="175"/>
      <c r="J30" s="175"/>
      <c r="K30" s="175"/>
      <c r="L30" s="175"/>
      <c r="M30" s="175"/>
      <c r="N30" s="175"/>
      <c r="O30" s="175"/>
      <c r="P30" s="175"/>
      <c r="Q30" s="175"/>
      <c r="R30" s="175"/>
      <c r="S30" s="175"/>
      <c r="T30" s="175"/>
      <c r="U30" s="175"/>
      <c r="V30" s="175"/>
      <c r="W30" s="175"/>
      <c r="X30" s="175"/>
      <c r="Y30" s="175"/>
      <c r="Z30" s="175"/>
      <c r="AA30" s="175"/>
      <c r="AB30" s="175"/>
      <c r="AC30" s="175"/>
      <c r="AD30" s="175"/>
      <c r="AE30" s="175"/>
      <c r="AF30" s="175"/>
      <c r="AG30" s="175"/>
      <c r="AH30" s="175"/>
      <c r="AI30" s="175"/>
      <c r="AJ30" s="175"/>
      <c r="AK30" s="175"/>
      <c r="AL30" s="175"/>
      <c r="AM30" s="175"/>
      <c r="AN30" s="175"/>
      <c r="AO30" s="175"/>
      <c r="AP30" s="175"/>
      <c r="AQ30" s="175"/>
      <c r="AR30" s="175"/>
      <c r="AS30" s="175"/>
      <c r="AT30" s="175"/>
      <c r="AU30" s="175"/>
      <c r="AV30" s="175"/>
      <c r="AW30" s="175"/>
      <c r="AX30" s="175"/>
      <c r="AY30" s="175"/>
      <c r="AZ30" s="175"/>
      <c r="BA30" s="175"/>
      <c r="BB30" s="175"/>
      <c r="BC30" s="175"/>
      <c r="BD30" s="175"/>
      <c r="BE30" s="175"/>
      <c r="BF30" s="175"/>
      <c r="BG30" s="175"/>
      <c r="BH30" s="175"/>
      <c r="BI30" s="175"/>
      <c r="BJ30" s="175"/>
      <c r="BK30" s="175"/>
      <c r="BL30" s="175"/>
      <c r="BM30" s="175"/>
      <c r="BN30" s="175"/>
      <c r="BO30" s="175"/>
      <c r="BP30" s="175"/>
      <c r="BQ30" s="175"/>
      <c r="BR30" s="175"/>
      <c r="BS30" s="175"/>
      <c r="BT30" s="175"/>
      <c r="BU30" s="175"/>
      <c r="BV30" s="175"/>
      <c r="BW30" s="175"/>
      <c r="BX30" s="175"/>
      <c r="BY30" s="175"/>
      <c r="BZ30" s="175"/>
      <c r="CA30" s="175"/>
      <c r="CB30" s="175"/>
      <c r="CC30" s="175"/>
      <c r="CD30" s="175"/>
      <c r="CE30" s="175"/>
      <c r="CF30" s="175"/>
      <c r="CG30" s="175"/>
      <c r="CH30" s="175"/>
      <c r="CI30" s="175"/>
      <c r="CJ30" s="175"/>
      <c r="CK30" s="175"/>
      <c r="CL30" s="175"/>
      <c r="CM30" s="285" t="s">
        <v>40</v>
      </c>
      <c r="CN30" s="192" t="s">
        <v>89</v>
      </c>
      <c r="CO30" s="192" t="s">
        <v>1207</v>
      </c>
      <c r="CP30" s="192" t="s">
        <v>89</v>
      </c>
      <c r="CQ30" s="192" t="s">
        <v>89</v>
      </c>
      <c r="CR30" s="192" t="s">
        <v>1207</v>
      </c>
      <c r="CS30" s="192" t="s">
        <v>89</v>
      </c>
      <c r="CT30" s="192" t="s">
        <v>89</v>
      </c>
      <c r="CU30" s="192" t="s">
        <v>89</v>
      </c>
      <c r="CV30" s="192" t="s">
        <v>1207</v>
      </c>
      <c r="CW30" s="192" t="s">
        <v>1207</v>
      </c>
      <c r="CX30" s="192" t="s">
        <v>89</v>
      </c>
      <c r="CY30" s="192" t="s">
        <v>1207</v>
      </c>
      <c r="CZ30" s="192" t="s">
        <v>89</v>
      </c>
      <c r="DA30" s="192" t="s">
        <v>89</v>
      </c>
      <c r="DB30" s="192" t="s">
        <v>1207</v>
      </c>
      <c r="DC30" s="191">
        <v>0.38200000000000001</v>
      </c>
      <c r="DD30" s="192" t="s">
        <v>1207</v>
      </c>
      <c r="DE30" s="191">
        <v>0.40899999999999997</v>
      </c>
      <c r="DF30" s="192" t="s">
        <v>1207</v>
      </c>
      <c r="DG30" s="191">
        <v>2.3900000000000001E-2</v>
      </c>
      <c r="DH30" s="192" t="s">
        <v>1207</v>
      </c>
      <c r="DI30" s="192" t="s">
        <v>89</v>
      </c>
      <c r="DJ30" s="192" t="s">
        <v>89</v>
      </c>
      <c r="DK30" s="192" t="s">
        <v>72</v>
      </c>
      <c r="DL30" s="192" t="s">
        <v>72</v>
      </c>
      <c r="DM30" s="192" t="s">
        <v>72</v>
      </c>
      <c r="DN30" s="192" t="s">
        <v>72</v>
      </c>
      <c r="DO30" s="192" t="s">
        <v>72</v>
      </c>
      <c r="DP30" s="192" t="s">
        <v>72</v>
      </c>
      <c r="DQ30" s="192" t="s">
        <v>1207</v>
      </c>
      <c r="DR30" s="192" t="s">
        <v>1207</v>
      </c>
      <c r="DS30" s="192" t="s">
        <v>1207</v>
      </c>
      <c r="DT30" s="192" t="s">
        <v>1207</v>
      </c>
      <c r="DU30" s="192" t="s">
        <v>1207</v>
      </c>
      <c r="DV30" s="192" t="s">
        <v>89</v>
      </c>
      <c r="DW30" s="192" t="s">
        <v>1207</v>
      </c>
      <c r="DX30" s="192" t="s">
        <v>141</v>
      </c>
      <c r="DY30" s="192" t="s">
        <v>141</v>
      </c>
      <c r="DZ30" s="192" t="s">
        <v>1207</v>
      </c>
      <c r="EA30" s="192" t="s">
        <v>1207</v>
      </c>
      <c r="EB30" s="192" t="s">
        <v>89</v>
      </c>
      <c r="EC30" s="192" t="s">
        <v>1207</v>
      </c>
      <c r="ED30" s="192" t="s">
        <v>1207</v>
      </c>
      <c r="EE30" s="192" t="s">
        <v>141</v>
      </c>
      <c r="EF30" s="192" t="s">
        <v>1207</v>
      </c>
      <c r="EG30" s="192" t="s">
        <v>1207</v>
      </c>
      <c r="EH30" s="192" t="s">
        <v>1207</v>
      </c>
      <c r="EI30" s="192" t="s">
        <v>1207</v>
      </c>
      <c r="EJ30" s="192" t="s">
        <v>1207</v>
      </c>
      <c r="EK30" s="192" t="s">
        <v>1207</v>
      </c>
      <c r="EL30" s="192" t="s">
        <v>1207</v>
      </c>
      <c r="EM30" s="192" t="s">
        <v>1207</v>
      </c>
      <c r="EN30" s="191">
        <v>0.38300000000000001</v>
      </c>
      <c r="EO30" s="192" t="s">
        <v>89</v>
      </c>
      <c r="EP30" s="192" t="s">
        <v>1207</v>
      </c>
      <c r="EQ30" s="192" t="s">
        <v>1207</v>
      </c>
      <c r="ER30" s="192" t="s">
        <v>1207</v>
      </c>
      <c r="ES30" s="192" t="s">
        <v>1207</v>
      </c>
      <c r="ET30" s="192" t="s">
        <v>1207</v>
      </c>
      <c r="EU30" s="192" t="s">
        <v>1207</v>
      </c>
      <c r="EV30" s="192" t="s">
        <v>89</v>
      </c>
      <c r="EW30" s="192" t="s">
        <v>89</v>
      </c>
      <c r="EX30" s="192" t="s">
        <v>89</v>
      </c>
      <c r="EY30" s="191">
        <v>3.2000000000000001E-2</v>
      </c>
      <c r="EZ30" s="192" t="s">
        <v>89</v>
      </c>
      <c r="FA30" s="192" t="s">
        <v>1207</v>
      </c>
      <c r="FB30" s="192" t="s">
        <v>1207</v>
      </c>
      <c r="FC30" s="192" t="s">
        <v>1207</v>
      </c>
      <c r="FD30" s="192" t="s">
        <v>141</v>
      </c>
      <c r="FE30" s="192" t="s">
        <v>1207</v>
      </c>
      <c r="FF30" s="192" t="s">
        <v>1207</v>
      </c>
      <c r="FG30" s="192" t="s">
        <v>1207</v>
      </c>
      <c r="FH30" s="192" t="s">
        <v>1207</v>
      </c>
      <c r="FI30" s="192" t="s">
        <v>1207</v>
      </c>
      <c r="FJ30" s="192" t="s">
        <v>1207</v>
      </c>
      <c r="FK30" s="192" t="s">
        <v>1207</v>
      </c>
      <c r="FL30" s="192" t="s">
        <v>1207</v>
      </c>
      <c r="FM30" s="192" t="s">
        <v>1207</v>
      </c>
      <c r="FN30" s="192" t="s">
        <v>1207</v>
      </c>
      <c r="FO30" s="192" t="s">
        <v>1207</v>
      </c>
      <c r="FP30" s="192" t="s">
        <v>1207</v>
      </c>
      <c r="FQ30" s="192" t="s">
        <v>141</v>
      </c>
      <c r="FR30" s="192" t="s">
        <v>1207</v>
      </c>
      <c r="FS30" s="192" t="s">
        <v>1207</v>
      </c>
      <c r="FT30" s="192" t="s">
        <v>1207</v>
      </c>
      <c r="FU30" s="192" t="s">
        <v>89</v>
      </c>
      <c r="FV30" s="192" t="s">
        <v>1207</v>
      </c>
      <c r="FW30" s="192" t="s">
        <v>1207</v>
      </c>
      <c r="FX30" s="192" t="s">
        <v>229</v>
      </c>
      <c r="FY30" s="192" t="s">
        <v>1207</v>
      </c>
      <c r="FZ30" s="192" t="s">
        <v>1207</v>
      </c>
      <c r="GA30" s="192" t="s">
        <v>63</v>
      </c>
      <c r="GB30" s="192" t="s">
        <v>63</v>
      </c>
      <c r="GC30" s="192" t="s">
        <v>63</v>
      </c>
      <c r="GD30" s="192" t="s">
        <v>89</v>
      </c>
      <c r="GE30" s="192" t="s">
        <v>1207</v>
      </c>
      <c r="GF30" s="192" t="s">
        <v>89</v>
      </c>
      <c r="GG30" s="192" t="s">
        <v>1207</v>
      </c>
      <c r="GH30" s="191">
        <v>8.8000000000000007</v>
      </c>
      <c r="GI30" s="192" t="s">
        <v>1207</v>
      </c>
      <c r="GJ30" s="192" t="s">
        <v>1207</v>
      </c>
      <c r="GK30" s="192" t="s">
        <v>1207</v>
      </c>
      <c r="GL30" s="192" t="s">
        <v>89</v>
      </c>
      <c r="GM30" s="192" t="s">
        <v>1207</v>
      </c>
      <c r="GN30" s="192" t="s">
        <v>89</v>
      </c>
      <c r="GO30" s="192" t="s">
        <v>1207</v>
      </c>
      <c r="GP30" s="192" t="s">
        <v>89</v>
      </c>
      <c r="GQ30" s="192" t="s">
        <v>89</v>
      </c>
      <c r="GR30" s="192" t="s">
        <v>89</v>
      </c>
      <c r="GS30" s="192" t="s">
        <v>89</v>
      </c>
      <c r="GT30" s="192" t="s">
        <v>1207</v>
      </c>
      <c r="GU30" s="192" t="s">
        <v>1207</v>
      </c>
      <c r="GV30" s="192" t="s">
        <v>89</v>
      </c>
      <c r="GW30" s="192" t="s">
        <v>89</v>
      </c>
      <c r="GX30" s="192" t="s">
        <v>89</v>
      </c>
      <c r="GY30" s="192" t="s">
        <v>63</v>
      </c>
      <c r="GZ30" s="192" t="s">
        <v>1207</v>
      </c>
      <c r="HA30" s="192" t="s">
        <v>1207</v>
      </c>
      <c r="HB30" s="191">
        <v>8.7200000000000006</v>
      </c>
      <c r="HC30" s="191">
        <v>3.6999999999999998E-2</v>
      </c>
      <c r="HD30" s="192" t="s">
        <v>1207</v>
      </c>
      <c r="HE30" s="192" t="s">
        <v>1207</v>
      </c>
      <c r="HF30" s="191">
        <v>3.3000000000000002E-2</v>
      </c>
      <c r="HG30" s="192" t="s">
        <v>141</v>
      </c>
      <c r="HH30" s="192" t="s">
        <v>1207</v>
      </c>
      <c r="HI30" s="192" t="s">
        <v>63</v>
      </c>
      <c r="HJ30" s="191">
        <v>0.47599999999999998</v>
      </c>
      <c r="HK30" s="192" t="s">
        <v>89</v>
      </c>
      <c r="HL30" s="192" t="s">
        <v>89</v>
      </c>
      <c r="HM30" s="192" t="s">
        <v>63</v>
      </c>
      <c r="HN30" s="191">
        <v>57</v>
      </c>
      <c r="HO30" s="192" t="s">
        <v>1207</v>
      </c>
      <c r="HP30" s="191">
        <v>5.1999999999999998E-2</v>
      </c>
      <c r="HQ30" s="192" t="s">
        <v>89</v>
      </c>
      <c r="HR30" s="192" t="s">
        <v>89</v>
      </c>
      <c r="HS30" s="192" t="s">
        <v>1207</v>
      </c>
      <c r="HT30" s="191">
        <v>2.7E-2</v>
      </c>
      <c r="HU30" s="192" t="s">
        <v>1207</v>
      </c>
      <c r="HV30" s="192" t="s">
        <v>63</v>
      </c>
      <c r="HW30" s="192" t="s">
        <v>1207</v>
      </c>
      <c r="HX30" s="192" t="s">
        <v>1207</v>
      </c>
      <c r="HY30" s="192" t="s">
        <v>89</v>
      </c>
      <c r="HZ30" s="192" t="s">
        <v>1207</v>
      </c>
      <c r="IA30" s="192" t="s">
        <v>89</v>
      </c>
      <c r="IB30" s="192" t="s">
        <v>1207</v>
      </c>
      <c r="IC30" s="191">
        <v>0.26300000000000001</v>
      </c>
      <c r="ID30" s="191">
        <v>0.29499999999999998</v>
      </c>
      <c r="IE30" s="192" t="s">
        <v>63</v>
      </c>
      <c r="IF30" s="192" t="s">
        <v>63</v>
      </c>
      <c r="IG30" s="192" t="s">
        <v>229</v>
      </c>
      <c r="IH30" s="192" t="s">
        <v>141</v>
      </c>
      <c r="II30" s="192" t="s">
        <v>1207</v>
      </c>
      <c r="IJ30" s="192" t="s">
        <v>1207</v>
      </c>
      <c r="IK30" s="192" t="s">
        <v>63</v>
      </c>
      <c r="IL30" s="192" t="s">
        <v>229</v>
      </c>
      <c r="IM30" s="192" t="s">
        <v>63</v>
      </c>
      <c r="IN30" s="192" t="s">
        <v>89</v>
      </c>
      <c r="IO30" s="192" t="s">
        <v>1207</v>
      </c>
      <c r="IP30" s="192" t="s">
        <v>1207</v>
      </c>
      <c r="IQ30" s="192" t="s">
        <v>1207</v>
      </c>
      <c r="IR30" s="192" t="s">
        <v>63</v>
      </c>
      <c r="IS30" s="192" t="s">
        <v>1207</v>
      </c>
      <c r="IT30" s="192" t="s">
        <v>1207</v>
      </c>
      <c r="IU30" s="192" t="s">
        <v>89</v>
      </c>
      <c r="IV30" s="191">
        <v>2.1999999999999999E-2</v>
      </c>
      <c r="IW30" s="192" t="s">
        <v>63</v>
      </c>
    </row>
    <row r="31" spans="1:257" s="58" customFormat="1" x14ac:dyDescent="0.25">
      <c r="A31" s="309" t="s">
        <v>49</v>
      </c>
      <c r="B31" s="281" t="str">
        <f>VLOOKUP(A31,Units!$B$2:$C$230,2,FALSE)</f>
        <v>mg/L</v>
      </c>
      <c r="C31" s="79">
        <v>100</v>
      </c>
      <c r="D31" s="282">
        <v>1580</v>
      </c>
      <c r="E31" s="282">
        <v>3960</v>
      </c>
      <c r="F31" s="282">
        <v>5.34</v>
      </c>
      <c r="G31" s="282">
        <v>3.32</v>
      </c>
      <c r="H31" s="282">
        <v>1.44</v>
      </c>
      <c r="I31" s="282">
        <v>12</v>
      </c>
      <c r="J31" s="282">
        <v>1.64</v>
      </c>
      <c r="K31" s="282">
        <v>0.98</v>
      </c>
      <c r="L31" s="282">
        <v>4.4000000000000004</v>
      </c>
      <c r="M31" s="284" t="s">
        <v>61</v>
      </c>
      <c r="N31" s="282">
        <v>1.1399999999999999</v>
      </c>
      <c r="O31" s="282">
        <v>1.29</v>
      </c>
      <c r="P31" s="282">
        <v>0.97</v>
      </c>
      <c r="Q31" s="282">
        <v>3.72</v>
      </c>
      <c r="R31" s="282">
        <v>3.15</v>
      </c>
      <c r="S31" s="282">
        <v>4.34</v>
      </c>
      <c r="T31" s="282">
        <v>3.01</v>
      </c>
      <c r="U31" s="282">
        <v>2.91</v>
      </c>
      <c r="V31" s="282">
        <v>1.68</v>
      </c>
      <c r="W31" s="282">
        <v>2.2999999999999998</v>
      </c>
      <c r="X31" s="282">
        <v>1.73</v>
      </c>
      <c r="Y31" s="282">
        <v>1.38</v>
      </c>
      <c r="Z31" s="282">
        <v>1.88</v>
      </c>
      <c r="AA31" s="282">
        <v>2.52</v>
      </c>
      <c r="AB31" s="282">
        <v>8.19</v>
      </c>
      <c r="AC31" s="282">
        <v>7.91</v>
      </c>
      <c r="AD31" s="282">
        <v>2.42</v>
      </c>
      <c r="AE31" s="282">
        <v>1.43</v>
      </c>
      <c r="AF31" s="282">
        <v>8.5</v>
      </c>
      <c r="AG31" s="284" t="s">
        <v>521</v>
      </c>
      <c r="AH31" s="284" t="s">
        <v>912</v>
      </c>
      <c r="AI31" s="282">
        <v>6.91</v>
      </c>
      <c r="AJ31" s="282">
        <v>3.35</v>
      </c>
      <c r="AK31" s="282">
        <v>1.1200000000000001</v>
      </c>
      <c r="AL31" s="282">
        <v>2.46</v>
      </c>
      <c r="AM31" s="282">
        <v>6.91</v>
      </c>
      <c r="AN31" s="284" t="s">
        <v>61</v>
      </c>
      <c r="AO31" s="282">
        <v>1.22</v>
      </c>
      <c r="AP31" s="282">
        <v>13.4</v>
      </c>
      <c r="AQ31" s="282">
        <v>5.23</v>
      </c>
      <c r="AR31" s="282">
        <v>6.57</v>
      </c>
      <c r="AS31" s="282">
        <v>1.41</v>
      </c>
      <c r="AT31" s="282">
        <v>1.28</v>
      </c>
      <c r="AU31" s="282">
        <v>2.58</v>
      </c>
      <c r="AV31" s="284" t="s">
        <v>61</v>
      </c>
      <c r="AW31" s="282">
        <v>1.6</v>
      </c>
      <c r="AX31" s="282">
        <v>5.07</v>
      </c>
      <c r="AY31" s="282">
        <v>2.62</v>
      </c>
      <c r="AZ31" s="282">
        <v>1.85</v>
      </c>
      <c r="BA31" s="282">
        <v>2.0099999999999998</v>
      </c>
      <c r="BB31" s="282">
        <v>3.8</v>
      </c>
      <c r="BC31" s="282">
        <v>4.3499999999999996</v>
      </c>
      <c r="BD31" s="282">
        <v>5.67</v>
      </c>
      <c r="BE31" s="282">
        <v>4.18</v>
      </c>
      <c r="BF31" s="282">
        <v>4.78</v>
      </c>
      <c r="BG31" s="282">
        <v>2.57</v>
      </c>
      <c r="BH31" s="282">
        <v>3.03</v>
      </c>
      <c r="BI31" s="282">
        <v>2.5</v>
      </c>
      <c r="BJ31" s="282">
        <v>3.54</v>
      </c>
      <c r="BK31" s="282">
        <v>6.59</v>
      </c>
      <c r="BL31" s="282">
        <v>12.3</v>
      </c>
      <c r="BM31" s="282">
        <v>35.6</v>
      </c>
      <c r="BN31" s="282">
        <v>5.18</v>
      </c>
      <c r="BO31" s="282">
        <v>5.01</v>
      </c>
      <c r="BP31" s="282">
        <v>1.72</v>
      </c>
      <c r="BQ31" s="282">
        <v>4.47</v>
      </c>
      <c r="BR31" s="282">
        <v>2.72</v>
      </c>
      <c r="BS31" s="284" t="s">
        <v>986</v>
      </c>
      <c r="BT31" s="282">
        <v>2.1</v>
      </c>
      <c r="BU31" s="284" t="s">
        <v>61</v>
      </c>
      <c r="BV31" s="282">
        <v>4.04</v>
      </c>
      <c r="BW31" s="282">
        <v>2.17</v>
      </c>
      <c r="BX31" s="282">
        <v>2.0499999999999998</v>
      </c>
      <c r="BY31" s="282">
        <v>2.99</v>
      </c>
      <c r="BZ31" s="282">
        <v>0.92</v>
      </c>
      <c r="CA31" s="282">
        <v>2.5</v>
      </c>
      <c r="CB31" s="284" t="s">
        <v>1002</v>
      </c>
      <c r="CC31" s="282">
        <v>0.78</v>
      </c>
      <c r="CD31" s="282">
        <v>1.03</v>
      </c>
      <c r="CE31" s="282">
        <v>1.17</v>
      </c>
      <c r="CF31" s="282">
        <v>1.04</v>
      </c>
      <c r="CG31" s="282">
        <v>7.76</v>
      </c>
      <c r="CH31" s="282">
        <v>2.17</v>
      </c>
      <c r="CI31" s="282">
        <v>7.4</v>
      </c>
      <c r="CJ31" s="282">
        <v>2.41</v>
      </c>
      <c r="CK31" s="282">
        <v>0.92</v>
      </c>
      <c r="CL31" s="282">
        <v>2.2000000000000002</v>
      </c>
      <c r="CM31" s="285" t="s">
        <v>49</v>
      </c>
      <c r="CN31" s="191">
        <v>1970</v>
      </c>
      <c r="CO31" s="192" t="s">
        <v>1207</v>
      </c>
      <c r="CP31" s="191">
        <v>1740</v>
      </c>
      <c r="CQ31" s="191">
        <v>1740</v>
      </c>
      <c r="CR31" s="192" t="s">
        <v>1207</v>
      </c>
      <c r="CS31" s="191">
        <v>4680</v>
      </c>
      <c r="CT31" s="191">
        <v>4820</v>
      </c>
      <c r="CU31" s="191">
        <v>4820</v>
      </c>
      <c r="CV31" s="192" t="s">
        <v>1207</v>
      </c>
      <c r="CW31" s="192" t="s">
        <v>1207</v>
      </c>
      <c r="CX31" s="191">
        <v>1980</v>
      </c>
      <c r="CY31" s="192" t="s">
        <v>1207</v>
      </c>
      <c r="CZ31" s="191">
        <v>1560</v>
      </c>
      <c r="DA31" s="191">
        <v>1560</v>
      </c>
      <c r="DB31" s="192" t="s">
        <v>1207</v>
      </c>
      <c r="DC31" s="191">
        <v>873</v>
      </c>
      <c r="DD31" s="192" t="s">
        <v>1207</v>
      </c>
      <c r="DE31" s="191">
        <v>841</v>
      </c>
      <c r="DF31" s="192" t="s">
        <v>1207</v>
      </c>
      <c r="DG31" s="191">
        <v>3780</v>
      </c>
      <c r="DH31" s="192" t="s">
        <v>1207</v>
      </c>
      <c r="DI31" s="191">
        <v>3450</v>
      </c>
      <c r="DJ31" s="191">
        <v>3450</v>
      </c>
      <c r="DK31" s="191">
        <v>902</v>
      </c>
      <c r="DL31" s="191">
        <v>931</v>
      </c>
      <c r="DM31" s="191">
        <v>931</v>
      </c>
      <c r="DN31" s="191">
        <v>940</v>
      </c>
      <c r="DO31" s="191">
        <v>940</v>
      </c>
      <c r="DP31" s="191">
        <v>935</v>
      </c>
      <c r="DQ31" s="192" t="s">
        <v>1207</v>
      </c>
      <c r="DR31" s="192" t="s">
        <v>1207</v>
      </c>
      <c r="DS31" s="192" t="s">
        <v>1207</v>
      </c>
      <c r="DT31" s="192" t="s">
        <v>1207</v>
      </c>
      <c r="DU31" s="192" t="s">
        <v>1207</v>
      </c>
      <c r="DV31" s="191">
        <v>3880</v>
      </c>
      <c r="DW31" s="192" t="s">
        <v>1207</v>
      </c>
      <c r="DX31" s="191">
        <v>1370</v>
      </c>
      <c r="DY31" s="191">
        <v>1370</v>
      </c>
      <c r="DZ31" s="192" t="s">
        <v>1207</v>
      </c>
      <c r="EA31" s="191">
        <v>13500</v>
      </c>
      <c r="EB31" s="191">
        <v>1010</v>
      </c>
      <c r="EC31" s="192" t="s">
        <v>1207</v>
      </c>
      <c r="ED31" s="192" t="s">
        <v>1207</v>
      </c>
      <c r="EE31" s="191">
        <v>7470</v>
      </c>
      <c r="EF31" s="192" t="s">
        <v>1207</v>
      </c>
      <c r="EG31" s="192" t="s">
        <v>1207</v>
      </c>
      <c r="EH31" s="192" t="s">
        <v>1207</v>
      </c>
      <c r="EI31" s="192" t="s">
        <v>1207</v>
      </c>
      <c r="EJ31" s="192" t="s">
        <v>1207</v>
      </c>
      <c r="EK31" s="192" t="s">
        <v>1207</v>
      </c>
      <c r="EL31" s="192" t="s">
        <v>1207</v>
      </c>
      <c r="EM31" s="192" t="s">
        <v>1207</v>
      </c>
      <c r="EN31" s="191">
        <v>544</v>
      </c>
      <c r="EO31" s="191">
        <v>96.2</v>
      </c>
      <c r="EP31" s="192" t="s">
        <v>1207</v>
      </c>
      <c r="EQ31" s="192" t="s">
        <v>1207</v>
      </c>
      <c r="ER31" s="192" t="s">
        <v>1207</v>
      </c>
      <c r="ES31" s="192" t="s">
        <v>1207</v>
      </c>
      <c r="ET31" s="192" t="s">
        <v>1207</v>
      </c>
      <c r="EU31" s="192" t="s">
        <v>1207</v>
      </c>
      <c r="EV31" s="191">
        <v>289</v>
      </c>
      <c r="EW31" s="191">
        <v>208</v>
      </c>
      <c r="EX31" s="191">
        <v>88.8</v>
      </c>
      <c r="EY31" s="191">
        <v>347</v>
      </c>
      <c r="EZ31" s="191">
        <v>512</v>
      </c>
      <c r="FA31" s="192" t="s">
        <v>1207</v>
      </c>
      <c r="FB31" s="192" t="s">
        <v>1207</v>
      </c>
      <c r="FC31" s="192" t="s">
        <v>1207</v>
      </c>
      <c r="FD31" s="191">
        <v>448</v>
      </c>
      <c r="FE31" s="192" t="s">
        <v>1207</v>
      </c>
      <c r="FF31" s="192" t="s">
        <v>1207</v>
      </c>
      <c r="FG31" s="192" t="s">
        <v>1207</v>
      </c>
      <c r="FH31" s="192" t="s">
        <v>1207</v>
      </c>
      <c r="FI31" s="192" t="s">
        <v>1207</v>
      </c>
      <c r="FJ31" s="192" t="s">
        <v>1207</v>
      </c>
      <c r="FK31" s="192" t="s">
        <v>1207</v>
      </c>
      <c r="FL31" s="192" t="s">
        <v>1207</v>
      </c>
      <c r="FM31" s="192" t="s">
        <v>1207</v>
      </c>
      <c r="FN31" s="192" t="s">
        <v>1207</v>
      </c>
      <c r="FO31" s="192" t="s">
        <v>1207</v>
      </c>
      <c r="FP31" s="192" t="s">
        <v>1207</v>
      </c>
      <c r="FQ31" s="191">
        <v>1110</v>
      </c>
      <c r="FR31" s="192" t="s">
        <v>1207</v>
      </c>
      <c r="FS31" s="192" t="s">
        <v>1207</v>
      </c>
      <c r="FT31" s="192" t="s">
        <v>1207</v>
      </c>
      <c r="FU31" s="191">
        <v>176</v>
      </c>
      <c r="FV31" s="192" t="s">
        <v>1207</v>
      </c>
      <c r="FW31" s="192" t="s">
        <v>1207</v>
      </c>
      <c r="FX31" s="191">
        <v>4690</v>
      </c>
      <c r="FY31" s="192" t="s">
        <v>1207</v>
      </c>
      <c r="FZ31" s="192" t="s">
        <v>1207</v>
      </c>
      <c r="GA31" s="191">
        <v>6450</v>
      </c>
      <c r="GB31" s="191">
        <v>8250</v>
      </c>
      <c r="GC31" s="191">
        <v>6790</v>
      </c>
      <c r="GD31" s="191">
        <v>2500</v>
      </c>
      <c r="GE31" s="192" t="s">
        <v>1207</v>
      </c>
      <c r="GF31" s="191">
        <v>1440</v>
      </c>
      <c r="GG31" s="192" t="s">
        <v>1207</v>
      </c>
      <c r="GH31" s="191">
        <v>285</v>
      </c>
      <c r="GI31" s="192" t="s">
        <v>1207</v>
      </c>
      <c r="GJ31" s="192" t="s">
        <v>1207</v>
      </c>
      <c r="GK31" s="192" t="s">
        <v>1207</v>
      </c>
      <c r="GL31" s="191">
        <v>534</v>
      </c>
      <c r="GM31" s="192" t="s">
        <v>1207</v>
      </c>
      <c r="GN31" s="191">
        <v>795</v>
      </c>
      <c r="GO31" s="192" t="s">
        <v>1207</v>
      </c>
      <c r="GP31" s="191">
        <v>134</v>
      </c>
      <c r="GQ31" s="191">
        <v>846</v>
      </c>
      <c r="GR31" s="191">
        <v>202</v>
      </c>
      <c r="GS31" s="191">
        <v>2890</v>
      </c>
      <c r="GT31" s="192" t="s">
        <v>1207</v>
      </c>
      <c r="GU31" s="192" t="s">
        <v>1207</v>
      </c>
      <c r="GV31" s="191">
        <v>885</v>
      </c>
      <c r="GW31" s="191">
        <v>729</v>
      </c>
      <c r="GX31" s="191">
        <v>669</v>
      </c>
      <c r="GY31" s="191">
        <v>5570</v>
      </c>
      <c r="GZ31" s="192" t="s">
        <v>1207</v>
      </c>
      <c r="HA31" s="192" t="s">
        <v>1207</v>
      </c>
      <c r="HB31" s="191">
        <v>38300</v>
      </c>
      <c r="HC31" s="191">
        <v>2720</v>
      </c>
      <c r="HD31" s="192" t="s">
        <v>1207</v>
      </c>
      <c r="HE31" s="192" t="s">
        <v>1207</v>
      </c>
      <c r="HF31" s="191">
        <v>18.600000000000001</v>
      </c>
      <c r="HG31" s="191">
        <v>4430</v>
      </c>
      <c r="HH31" s="192" t="s">
        <v>1207</v>
      </c>
      <c r="HI31" s="191">
        <v>818</v>
      </c>
      <c r="HJ31" s="191">
        <v>1300</v>
      </c>
      <c r="HK31" s="191">
        <v>519</v>
      </c>
      <c r="HL31" s="191">
        <v>556</v>
      </c>
      <c r="HM31" s="191">
        <v>8930</v>
      </c>
      <c r="HN31" s="191">
        <v>108000</v>
      </c>
      <c r="HO31" s="192" t="s">
        <v>1207</v>
      </c>
      <c r="HP31" s="191">
        <v>11200</v>
      </c>
      <c r="HQ31" s="191">
        <v>2080</v>
      </c>
      <c r="HR31" s="191">
        <v>1780</v>
      </c>
      <c r="HS31" s="192" t="s">
        <v>1207</v>
      </c>
      <c r="HT31" s="191">
        <v>1960</v>
      </c>
      <c r="HU31" s="192" t="s">
        <v>1207</v>
      </c>
      <c r="HV31" s="191">
        <v>357</v>
      </c>
      <c r="HW31" s="192" t="s">
        <v>1207</v>
      </c>
      <c r="HX31" s="192" t="s">
        <v>1207</v>
      </c>
      <c r="HY31" s="191">
        <v>1150</v>
      </c>
      <c r="HZ31" s="192" t="s">
        <v>1207</v>
      </c>
      <c r="IA31" s="191">
        <v>1800</v>
      </c>
      <c r="IB31" s="192" t="s">
        <v>1207</v>
      </c>
      <c r="IC31" s="191">
        <v>2590</v>
      </c>
      <c r="ID31" s="191">
        <v>2780</v>
      </c>
      <c r="IE31" s="191">
        <v>3460</v>
      </c>
      <c r="IF31" s="191">
        <v>5220</v>
      </c>
      <c r="IG31" s="191">
        <v>66200</v>
      </c>
      <c r="IH31" s="192" t="s">
        <v>1231</v>
      </c>
      <c r="II31" s="192" t="s">
        <v>1207</v>
      </c>
      <c r="IJ31" s="192" t="s">
        <v>1207</v>
      </c>
      <c r="IK31" s="191">
        <v>3800</v>
      </c>
      <c r="IL31" s="191">
        <v>15300</v>
      </c>
      <c r="IM31" s="191">
        <v>1840</v>
      </c>
      <c r="IN31" s="191">
        <v>1330</v>
      </c>
      <c r="IO31" s="192" t="s">
        <v>1207</v>
      </c>
      <c r="IP31" s="192" t="s">
        <v>1207</v>
      </c>
      <c r="IQ31" s="192" t="s">
        <v>1207</v>
      </c>
      <c r="IR31" s="191">
        <v>3840</v>
      </c>
      <c r="IS31" s="192" t="s">
        <v>1207</v>
      </c>
      <c r="IT31" s="192" t="s">
        <v>1207</v>
      </c>
      <c r="IU31" s="191">
        <v>689</v>
      </c>
      <c r="IV31" s="191">
        <v>34.700000000000003</v>
      </c>
      <c r="IW31" s="191">
        <v>8840</v>
      </c>
    </row>
    <row r="32" spans="1:257" s="58" customFormat="1" x14ac:dyDescent="0.25">
      <c r="A32" s="309" t="s">
        <v>1057</v>
      </c>
      <c r="B32" s="281" t="str">
        <f>VLOOKUP(A32,Units!$B$2:$C$230,2,FALSE)</f>
        <v>mg/L</v>
      </c>
      <c r="C32" s="79" t="s">
        <v>1043</v>
      </c>
      <c r="D32" s="282">
        <v>2.66</v>
      </c>
      <c r="E32" s="282">
        <v>7.1</v>
      </c>
      <c r="F32" s="292" t="s">
        <v>61</v>
      </c>
      <c r="G32" s="292" t="s">
        <v>61</v>
      </c>
      <c r="H32" s="292" t="s">
        <v>61</v>
      </c>
      <c r="I32" s="292" t="s">
        <v>61</v>
      </c>
      <c r="J32" s="284" t="s">
        <v>87</v>
      </c>
      <c r="K32" s="284" t="s">
        <v>87</v>
      </c>
      <c r="L32" s="284" t="s">
        <v>87</v>
      </c>
      <c r="M32" s="284" t="s">
        <v>61</v>
      </c>
      <c r="N32" s="284" t="s">
        <v>87</v>
      </c>
      <c r="O32" s="284" t="s">
        <v>87</v>
      </c>
      <c r="P32" s="284" t="s">
        <v>231</v>
      </c>
      <c r="Q32" s="284" t="s">
        <v>87</v>
      </c>
      <c r="R32" s="284" t="s">
        <v>87</v>
      </c>
      <c r="S32" s="284" t="s">
        <v>87</v>
      </c>
      <c r="T32" s="284" t="s">
        <v>87</v>
      </c>
      <c r="U32" s="284" t="s">
        <v>231</v>
      </c>
      <c r="V32" s="284" t="s">
        <v>231</v>
      </c>
      <c r="W32" s="284" t="s">
        <v>87</v>
      </c>
      <c r="X32" s="284" t="s">
        <v>231</v>
      </c>
      <c r="Y32" s="284" t="s">
        <v>231</v>
      </c>
      <c r="Z32" s="284" t="s">
        <v>231</v>
      </c>
      <c r="AA32" s="284" t="s">
        <v>87</v>
      </c>
      <c r="AB32" s="290" t="s">
        <v>122</v>
      </c>
      <c r="AC32" s="290" t="s">
        <v>122</v>
      </c>
      <c r="AD32" s="284" t="s">
        <v>87</v>
      </c>
      <c r="AE32" s="284" t="s">
        <v>87</v>
      </c>
      <c r="AF32" s="290" t="s">
        <v>421</v>
      </c>
      <c r="AG32" s="290" t="s">
        <v>421</v>
      </c>
      <c r="AH32" s="290" t="s">
        <v>421</v>
      </c>
      <c r="AI32" s="290" t="s">
        <v>65</v>
      </c>
      <c r="AJ32" s="284" t="s">
        <v>61</v>
      </c>
      <c r="AK32" s="284" t="s">
        <v>231</v>
      </c>
      <c r="AL32" s="290" t="s">
        <v>65</v>
      </c>
      <c r="AM32" s="290" t="s">
        <v>421</v>
      </c>
      <c r="AN32" s="284" t="s">
        <v>61</v>
      </c>
      <c r="AO32" s="284" t="s">
        <v>87</v>
      </c>
      <c r="AP32" s="290" t="s">
        <v>421</v>
      </c>
      <c r="AQ32" s="290" t="s">
        <v>421</v>
      </c>
      <c r="AR32" s="290" t="s">
        <v>421</v>
      </c>
      <c r="AS32" s="284" t="s">
        <v>87</v>
      </c>
      <c r="AT32" s="290" t="s">
        <v>65</v>
      </c>
      <c r="AU32" s="290" t="s">
        <v>421</v>
      </c>
      <c r="AV32" s="284" t="s">
        <v>61</v>
      </c>
      <c r="AW32" s="284" t="s">
        <v>87</v>
      </c>
      <c r="AX32" s="284" t="s">
        <v>87</v>
      </c>
      <c r="AY32" s="290" t="s">
        <v>421</v>
      </c>
      <c r="AZ32" s="290" t="s">
        <v>421</v>
      </c>
      <c r="BA32" s="290" t="s">
        <v>421</v>
      </c>
      <c r="BB32" s="290" t="s">
        <v>421</v>
      </c>
      <c r="BC32" s="290" t="s">
        <v>421</v>
      </c>
      <c r="BD32" s="290" t="s">
        <v>421</v>
      </c>
      <c r="BE32" s="290" t="s">
        <v>421</v>
      </c>
      <c r="BF32" s="290" t="s">
        <v>421</v>
      </c>
      <c r="BG32" s="290" t="s">
        <v>421</v>
      </c>
      <c r="BH32" s="290" t="s">
        <v>65</v>
      </c>
      <c r="BI32" s="284" t="s">
        <v>87</v>
      </c>
      <c r="BJ32" s="284" t="s">
        <v>87</v>
      </c>
      <c r="BK32" s="284" t="s">
        <v>87</v>
      </c>
      <c r="BL32" s="284" t="s">
        <v>87</v>
      </c>
      <c r="BM32" s="284" t="s">
        <v>231</v>
      </c>
      <c r="BN32" s="284" t="s">
        <v>231</v>
      </c>
      <c r="BO32" s="284" t="s">
        <v>231</v>
      </c>
      <c r="BP32" s="284" t="s">
        <v>87</v>
      </c>
      <c r="BQ32" s="284" t="s">
        <v>87</v>
      </c>
      <c r="BR32" s="284" t="s">
        <v>87</v>
      </c>
      <c r="BS32" s="284" t="s">
        <v>87</v>
      </c>
      <c r="BT32" s="284" t="s">
        <v>87</v>
      </c>
      <c r="BU32" s="284" t="s">
        <v>61</v>
      </c>
      <c r="BV32" s="284" t="s">
        <v>87</v>
      </c>
      <c r="BW32" s="284" t="s">
        <v>87</v>
      </c>
      <c r="BX32" s="284" t="s">
        <v>231</v>
      </c>
      <c r="BY32" s="284" t="s">
        <v>231</v>
      </c>
      <c r="BZ32" s="284" t="s">
        <v>87</v>
      </c>
      <c r="CA32" s="290" t="s">
        <v>421</v>
      </c>
      <c r="CB32" s="284" t="s">
        <v>87</v>
      </c>
      <c r="CC32" s="284" t="s">
        <v>231</v>
      </c>
      <c r="CD32" s="284" t="s">
        <v>231</v>
      </c>
      <c r="CE32" s="284" t="s">
        <v>87</v>
      </c>
      <c r="CF32" s="284" t="s">
        <v>87</v>
      </c>
      <c r="CG32" s="284" t="s">
        <v>87</v>
      </c>
      <c r="CH32" s="284" t="s">
        <v>87</v>
      </c>
      <c r="CI32" s="290" t="s">
        <v>421</v>
      </c>
      <c r="CJ32" s="290" t="s">
        <v>421</v>
      </c>
      <c r="CK32" s="284" t="s">
        <v>87</v>
      </c>
      <c r="CL32" s="290" t="s">
        <v>421</v>
      </c>
      <c r="CM32" s="285" t="s">
        <v>14</v>
      </c>
      <c r="CN32" s="191">
        <v>3.61</v>
      </c>
      <c r="CO32" s="192" t="s">
        <v>1207</v>
      </c>
      <c r="CP32" s="191">
        <v>4.4800000000000004</v>
      </c>
      <c r="CQ32" s="191">
        <v>4.4800000000000004</v>
      </c>
      <c r="CR32" s="192" t="s">
        <v>1207</v>
      </c>
      <c r="CS32" s="191">
        <v>7.25</v>
      </c>
      <c r="CT32" s="191">
        <v>7.47</v>
      </c>
      <c r="CU32" s="191">
        <v>7.47</v>
      </c>
      <c r="CV32" s="192" t="s">
        <v>1207</v>
      </c>
      <c r="CW32" s="192" t="s">
        <v>1207</v>
      </c>
      <c r="CX32" s="191">
        <v>3.03</v>
      </c>
      <c r="CY32" s="192" t="s">
        <v>1207</v>
      </c>
      <c r="CZ32" s="191">
        <v>4.3600000000000003</v>
      </c>
      <c r="DA32" s="191">
        <v>4.3600000000000003</v>
      </c>
      <c r="DB32" s="192" t="s">
        <v>1207</v>
      </c>
      <c r="DC32" s="191">
        <v>2.38</v>
      </c>
      <c r="DD32" s="192" t="s">
        <v>1207</v>
      </c>
      <c r="DE32" s="191">
        <v>3.32</v>
      </c>
      <c r="DF32" s="192" t="s">
        <v>1207</v>
      </c>
      <c r="DG32" s="191">
        <v>11.8</v>
      </c>
      <c r="DH32" s="192" t="s">
        <v>1207</v>
      </c>
      <c r="DI32" s="191">
        <v>13.1</v>
      </c>
      <c r="DJ32" s="191">
        <v>13.1</v>
      </c>
      <c r="DK32" s="191">
        <v>1.92</v>
      </c>
      <c r="DL32" s="191">
        <v>1.78</v>
      </c>
      <c r="DM32" s="191">
        <v>1.78</v>
      </c>
      <c r="DN32" s="191">
        <v>1.87</v>
      </c>
      <c r="DO32" s="191">
        <v>1.87</v>
      </c>
      <c r="DP32" s="191">
        <v>1.83</v>
      </c>
      <c r="DQ32" s="192" t="s">
        <v>1207</v>
      </c>
      <c r="DR32" s="192" t="s">
        <v>1207</v>
      </c>
      <c r="DS32" s="192" t="s">
        <v>1207</v>
      </c>
      <c r="DT32" s="192" t="s">
        <v>1207</v>
      </c>
      <c r="DU32" s="192" t="s">
        <v>1207</v>
      </c>
      <c r="DV32" s="191">
        <v>6.78</v>
      </c>
      <c r="DW32" s="192" t="s">
        <v>1207</v>
      </c>
      <c r="DX32" s="191">
        <v>5.68</v>
      </c>
      <c r="DY32" s="191">
        <v>5.68</v>
      </c>
      <c r="DZ32" s="192" t="s">
        <v>1207</v>
      </c>
      <c r="EA32" s="192" t="s">
        <v>1207</v>
      </c>
      <c r="EB32" s="191">
        <v>2.14</v>
      </c>
      <c r="EC32" s="192" t="s">
        <v>1207</v>
      </c>
      <c r="ED32" s="192" t="s">
        <v>1207</v>
      </c>
      <c r="EE32" s="191">
        <v>4.78</v>
      </c>
      <c r="EF32" s="192" t="s">
        <v>1207</v>
      </c>
      <c r="EG32" s="192" t="s">
        <v>1207</v>
      </c>
      <c r="EH32" s="192" t="s">
        <v>1207</v>
      </c>
      <c r="EI32" s="192" t="s">
        <v>1207</v>
      </c>
      <c r="EJ32" s="192" t="s">
        <v>1207</v>
      </c>
      <c r="EK32" s="192" t="s">
        <v>1207</v>
      </c>
      <c r="EL32" s="192" t="s">
        <v>1207</v>
      </c>
      <c r="EM32" s="192" t="s">
        <v>1207</v>
      </c>
      <c r="EN32" s="191">
        <v>2.0699999999999998</v>
      </c>
      <c r="EO32" s="191">
        <v>11.5</v>
      </c>
      <c r="EP32" s="192" t="s">
        <v>1207</v>
      </c>
      <c r="EQ32" s="192" t="s">
        <v>1207</v>
      </c>
      <c r="ER32" s="192" t="s">
        <v>1207</v>
      </c>
      <c r="ES32" s="192" t="s">
        <v>1207</v>
      </c>
      <c r="ET32" s="192" t="s">
        <v>1207</v>
      </c>
      <c r="EU32" s="192" t="s">
        <v>1207</v>
      </c>
      <c r="EV32" s="191">
        <v>0.77</v>
      </c>
      <c r="EW32" s="191">
        <v>0.96</v>
      </c>
      <c r="EX32" s="191">
        <v>1.54</v>
      </c>
      <c r="EY32" s="191">
        <v>0.91</v>
      </c>
      <c r="EZ32" s="191">
        <v>0.85</v>
      </c>
      <c r="FA32" s="192" t="s">
        <v>1207</v>
      </c>
      <c r="FB32" s="192" t="s">
        <v>1207</v>
      </c>
      <c r="FC32" s="192" t="s">
        <v>1207</v>
      </c>
      <c r="FD32" s="191">
        <v>9.8800000000000008</v>
      </c>
      <c r="FE32" s="192" t="s">
        <v>1207</v>
      </c>
      <c r="FF32" s="192" t="s">
        <v>1207</v>
      </c>
      <c r="FG32" s="192" t="s">
        <v>1207</v>
      </c>
      <c r="FH32" s="192" t="s">
        <v>1207</v>
      </c>
      <c r="FI32" s="192" t="s">
        <v>1207</v>
      </c>
      <c r="FJ32" s="192" t="s">
        <v>1207</v>
      </c>
      <c r="FK32" s="192" t="s">
        <v>1207</v>
      </c>
      <c r="FL32" s="192" t="s">
        <v>1207</v>
      </c>
      <c r="FM32" s="192" t="s">
        <v>1207</v>
      </c>
      <c r="FN32" s="192" t="s">
        <v>1207</v>
      </c>
      <c r="FO32" s="192" t="s">
        <v>1207</v>
      </c>
      <c r="FP32" s="192" t="s">
        <v>1207</v>
      </c>
      <c r="FQ32" s="191">
        <v>2.27</v>
      </c>
      <c r="FR32" s="192" t="s">
        <v>1207</v>
      </c>
      <c r="FS32" s="192" t="s">
        <v>1207</v>
      </c>
      <c r="FT32" s="192" t="s">
        <v>1207</v>
      </c>
      <c r="FU32" s="191">
        <v>1.4</v>
      </c>
      <c r="FV32" s="192" t="s">
        <v>1207</v>
      </c>
      <c r="FW32" s="192" t="s">
        <v>1207</v>
      </c>
      <c r="FX32" s="191">
        <v>1.68</v>
      </c>
      <c r="FY32" s="192" t="s">
        <v>1207</v>
      </c>
      <c r="FZ32" s="192" t="s">
        <v>1207</v>
      </c>
      <c r="GA32" s="191">
        <v>5.16</v>
      </c>
      <c r="GB32" s="191">
        <v>6.24</v>
      </c>
      <c r="GC32" s="191">
        <v>5.12</v>
      </c>
      <c r="GD32" s="191">
        <v>3.24</v>
      </c>
      <c r="GE32" s="192" t="s">
        <v>1207</v>
      </c>
      <c r="GF32" s="191">
        <v>3.73</v>
      </c>
      <c r="GG32" s="192" t="s">
        <v>1207</v>
      </c>
      <c r="GH32" s="191">
        <v>5.23</v>
      </c>
      <c r="GI32" s="192" t="s">
        <v>1207</v>
      </c>
      <c r="GJ32" s="192" t="s">
        <v>1207</v>
      </c>
      <c r="GK32" s="192" t="s">
        <v>1207</v>
      </c>
      <c r="GL32" s="191">
        <v>0.53</v>
      </c>
      <c r="GM32" s="192" t="s">
        <v>1207</v>
      </c>
      <c r="GN32" s="191">
        <v>1</v>
      </c>
      <c r="GO32" s="192" t="s">
        <v>1207</v>
      </c>
      <c r="GP32" s="191">
        <v>3.83</v>
      </c>
      <c r="GQ32" s="191">
        <v>3.85</v>
      </c>
      <c r="GR32" s="191">
        <v>2.89</v>
      </c>
      <c r="GS32" s="191">
        <v>5.15</v>
      </c>
      <c r="GT32" s="192" t="s">
        <v>1207</v>
      </c>
      <c r="GU32" s="192" t="s">
        <v>1207</v>
      </c>
      <c r="GV32" s="191">
        <v>2.71</v>
      </c>
      <c r="GW32" s="191">
        <v>2.48</v>
      </c>
      <c r="GX32" s="191">
        <v>1.67</v>
      </c>
      <c r="GY32" s="191">
        <v>6.29</v>
      </c>
      <c r="GZ32" s="192" t="s">
        <v>1207</v>
      </c>
      <c r="HA32" s="192" t="s">
        <v>1207</v>
      </c>
      <c r="HB32" s="191">
        <v>19.5</v>
      </c>
      <c r="HC32" s="191">
        <v>0.86</v>
      </c>
      <c r="HD32" s="192" t="s">
        <v>1207</v>
      </c>
      <c r="HE32" s="192" t="s">
        <v>1207</v>
      </c>
      <c r="HF32" s="191">
        <v>3.74</v>
      </c>
      <c r="HG32" s="191">
        <v>9.83</v>
      </c>
      <c r="HH32" s="192" t="s">
        <v>1207</v>
      </c>
      <c r="HI32" s="191">
        <v>1.1499999999999999</v>
      </c>
      <c r="HJ32" s="191">
        <v>1.46</v>
      </c>
      <c r="HK32" s="191">
        <v>2.37</v>
      </c>
      <c r="HL32" s="191">
        <v>0.75</v>
      </c>
      <c r="HM32" s="191">
        <v>6.96</v>
      </c>
      <c r="HN32" s="191">
        <v>44.2</v>
      </c>
      <c r="HO32" s="192" t="s">
        <v>1207</v>
      </c>
      <c r="HP32" s="191">
        <v>9.2200000000000006</v>
      </c>
      <c r="HQ32" s="191">
        <v>4.74</v>
      </c>
      <c r="HR32" s="191">
        <v>2.89</v>
      </c>
      <c r="HS32" s="192" t="s">
        <v>1207</v>
      </c>
      <c r="HT32" s="191">
        <v>2.99</v>
      </c>
      <c r="HU32" s="192" t="s">
        <v>1207</v>
      </c>
      <c r="HV32" s="191">
        <v>7.19</v>
      </c>
      <c r="HW32" s="192" t="s">
        <v>1207</v>
      </c>
      <c r="HX32" s="192" t="s">
        <v>1207</v>
      </c>
      <c r="HY32" s="191">
        <v>2.7</v>
      </c>
      <c r="HZ32" s="192" t="s">
        <v>1207</v>
      </c>
      <c r="IA32" s="191">
        <v>5.54</v>
      </c>
      <c r="IB32" s="192" t="s">
        <v>1207</v>
      </c>
      <c r="IC32" s="191">
        <v>2.98</v>
      </c>
      <c r="ID32" s="191">
        <v>0.74</v>
      </c>
      <c r="IE32" s="191">
        <v>3.12</v>
      </c>
      <c r="IF32" s="191">
        <v>4.49</v>
      </c>
      <c r="IG32" s="191">
        <v>47.6</v>
      </c>
      <c r="IH32" s="191">
        <v>27.5</v>
      </c>
      <c r="II32" s="192" t="s">
        <v>1207</v>
      </c>
      <c r="IJ32" s="192" t="s">
        <v>1207</v>
      </c>
      <c r="IK32" s="191">
        <v>2.0299999999999998</v>
      </c>
      <c r="IL32" s="191">
        <v>15.1</v>
      </c>
      <c r="IM32" s="191">
        <v>1.04</v>
      </c>
      <c r="IN32" s="191">
        <v>2.72</v>
      </c>
      <c r="IO32" s="192" t="s">
        <v>1207</v>
      </c>
      <c r="IP32" s="192" t="s">
        <v>1207</v>
      </c>
      <c r="IQ32" s="192" t="s">
        <v>1207</v>
      </c>
      <c r="IR32" s="191">
        <v>2.37</v>
      </c>
      <c r="IS32" s="192" t="s">
        <v>1207</v>
      </c>
      <c r="IT32" s="192" t="s">
        <v>1207</v>
      </c>
      <c r="IU32" s="191">
        <v>3.33</v>
      </c>
      <c r="IV32" s="191">
        <v>2.42</v>
      </c>
      <c r="IW32" s="191">
        <v>7.15</v>
      </c>
    </row>
    <row r="33" spans="1:257" s="58" customFormat="1" hidden="1" x14ac:dyDescent="0.25">
      <c r="A33" s="309" t="s">
        <v>25</v>
      </c>
      <c r="B33" s="281" t="str">
        <f>VLOOKUP(A33,Units!$B$2:$C$230,2,FALSE)</f>
        <v>mg/L</v>
      </c>
      <c r="C33" s="79">
        <v>5.0000000000000001E-3</v>
      </c>
      <c r="D33" s="292" t="s">
        <v>61</v>
      </c>
      <c r="E33" s="292" t="s">
        <v>61</v>
      </c>
      <c r="F33" s="292"/>
      <c r="G33" s="292"/>
      <c r="H33" s="292"/>
      <c r="I33" s="292"/>
      <c r="J33" s="292"/>
      <c r="K33" s="292"/>
      <c r="L33" s="292"/>
      <c r="M33" s="292"/>
      <c r="N33" s="292"/>
      <c r="O33" s="292"/>
      <c r="P33" s="292"/>
      <c r="Q33" s="292"/>
      <c r="R33" s="292"/>
      <c r="S33" s="292"/>
      <c r="T33" s="292"/>
      <c r="U33" s="292"/>
      <c r="V33" s="292"/>
      <c r="W33" s="292"/>
      <c r="X33" s="292"/>
      <c r="Y33" s="292"/>
      <c r="Z33" s="292"/>
      <c r="AA33" s="292"/>
      <c r="AB33" s="292"/>
      <c r="AC33" s="292"/>
      <c r="AD33" s="292"/>
      <c r="AE33" s="292"/>
      <c r="AF33" s="292"/>
      <c r="AG33" s="292"/>
      <c r="AH33" s="292"/>
      <c r="AI33" s="292"/>
      <c r="AJ33" s="292"/>
      <c r="AK33" s="292"/>
      <c r="AL33" s="292"/>
      <c r="AM33" s="292"/>
      <c r="AN33" s="292"/>
      <c r="AO33" s="292"/>
      <c r="AP33" s="292"/>
      <c r="AQ33" s="292"/>
      <c r="AR33" s="292"/>
      <c r="AS33" s="292"/>
      <c r="AT33" s="292"/>
      <c r="AU33" s="292"/>
      <c r="AV33" s="292"/>
      <c r="AW33" s="292"/>
      <c r="AX33" s="292"/>
      <c r="AY33" s="292"/>
      <c r="AZ33" s="292"/>
      <c r="BA33" s="292"/>
      <c r="BB33" s="292"/>
      <c r="BC33" s="292"/>
      <c r="BD33" s="292"/>
      <c r="BE33" s="292"/>
      <c r="BF33" s="292"/>
      <c r="BG33" s="292"/>
      <c r="BH33" s="292"/>
      <c r="BI33" s="292"/>
      <c r="BJ33" s="292"/>
      <c r="BK33" s="292"/>
      <c r="BL33" s="292"/>
      <c r="BM33" s="292"/>
      <c r="BN33" s="292"/>
      <c r="BO33" s="292"/>
      <c r="BP33" s="292"/>
      <c r="BQ33" s="292"/>
      <c r="BR33" s="292"/>
      <c r="BS33" s="292"/>
      <c r="BT33" s="292"/>
      <c r="BU33" s="292"/>
      <c r="BV33" s="292"/>
      <c r="BW33" s="292"/>
      <c r="BX33" s="292"/>
      <c r="BY33" s="292"/>
      <c r="BZ33" s="292"/>
      <c r="CA33" s="292"/>
      <c r="CB33" s="292"/>
      <c r="CC33" s="292"/>
      <c r="CD33" s="292"/>
      <c r="CE33" s="292"/>
      <c r="CF33" s="292"/>
      <c r="CG33" s="292"/>
      <c r="CH33" s="292"/>
      <c r="CI33" s="292"/>
      <c r="CJ33" s="292"/>
      <c r="CK33" s="292"/>
      <c r="CL33" s="292"/>
      <c r="CM33" s="285"/>
      <c r="CN33" s="191"/>
      <c r="CO33" s="192"/>
      <c r="CP33" s="191"/>
      <c r="CQ33" s="191"/>
      <c r="CR33" s="192"/>
      <c r="CS33" s="191"/>
      <c r="CT33" s="191"/>
      <c r="CU33" s="191"/>
      <c r="CV33" s="192"/>
      <c r="CW33" s="192"/>
      <c r="CX33" s="191"/>
      <c r="CY33" s="192"/>
      <c r="CZ33" s="191"/>
      <c r="DA33" s="191"/>
      <c r="DB33" s="192"/>
      <c r="DC33" s="191"/>
      <c r="DD33" s="192"/>
      <c r="DE33" s="191"/>
      <c r="DF33" s="192"/>
      <c r="DG33" s="191"/>
      <c r="DH33" s="192"/>
      <c r="DI33" s="191"/>
      <c r="DJ33" s="191"/>
      <c r="DK33" s="191"/>
      <c r="DL33" s="191"/>
      <c r="DM33" s="191"/>
      <c r="DN33" s="191"/>
      <c r="DO33" s="191"/>
      <c r="DP33" s="191"/>
      <c r="DQ33" s="192"/>
      <c r="DR33" s="192"/>
      <c r="DS33" s="192"/>
      <c r="DT33" s="192"/>
      <c r="DU33" s="192"/>
      <c r="DV33" s="191"/>
      <c r="DW33" s="192"/>
      <c r="DX33" s="191"/>
      <c r="DY33" s="191"/>
      <c r="DZ33" s="192"/>
      <c r="EA33" s="192"/>
      <c r="EB33" s="191"/>
      <c r="EC33" s="192"/>
      <c r="ED33" s="192"/>
      <c r="EE33" s="191"/>
      <c r="EF33" s="192"/>
      <c r="EG33" s="192"/>
      <c r="EH33" s="192"/>
      <c r="EI33" s="192"/>
      <c r="EJ33" s="192"/>
      <c r="EK33" s="192"/>
      <c r="EL33" s="192"/>
      <c r="EM33" s="192"/>
      <c r="EN33" s="191"/>
      <c r="EO33" s="191"/>
      <c r="EP33" s="192"/>
      <c r="EQ33" s="192"/>
      <c r="ER33" s="192"/>
      <c r="ES33" s="192"/>
      <c r="ET33" s="192"/>
      <c r="EU33" s="192"/>
      <c r="EV33" s="191"/>
      <c r="EW33" s="191"/>
      <c r="EX33" s="191"/>
      <c r="EY33" s="191"/>
      <c r="EZ33" s="191"/>
      <c r="FA33" s="192"/>
      <c r="FB33" s="192"/>
      <c r="FC33" s="192"/>
      <c r="FD33" s="191"/>
      <c r="FE33" s="192"/>
      <c r="FF33" s="192"/>
      <c r="FG33" s="192"/>
      <c r="FH33" s="192"/>
      <c r="FI33" s="192"/>
      <c r="FJ33" s="192"/>
      <c r="FK33" s="192"/>
      <c r="FL33" s="192"/>
      <c r="FM33" s="192"/>
      <c r="FN33" s="192"/>
      <c r="FO33" s="192"/>
      <c r="FP33" s="192"/>
      <c r="FQ33" s="191"/>
      <c r="FR33" s="192"/>
      <c r="FS33" s="192"/>
      <c r="FT33" s="192"/>
      <c r="FU33" s="191"/>
      <c r="FV33" s="192"/>
      <c r="FW33" s="192"/>
      <c r="FX33" s="191"/>
      <c r="FY33" s="192"/>
      <c r="FZ33" s="192"/>
      <c r="GA33" s="191"/>
      <c r="GB33" s="191"/>
      <c r="GC33" s="191"/>
      <c r="GD33" s="191"/>
      <c r="GE33" s="192"/>
      <c r="GF33" s="191"/>
      <c r="GG33" s="192"/>
      <c r="GH33" s="191"/>
      <c r="GI33" s="192"/>
      <c r="GJ33" s="192"/>
      <c r="GK33" s="192"/>
      <c r="GL33" s="191"/>
      <c r="GM33" s="192"/>
      <c r="GN33" s="191"/>
      <c r="GO33" s="192"/>
      <c r="GP33" s="191"/>
      <c r="GQ33" s="191"/>
      <c r="GR33" s="191"/>
      <c r="GS33" s="191"/>
      <c r="GT33" s="192"/>
      <c r="GU33" s="192"/>
      <c r="GV33" s="191"/>
      <c r="GW33" s="191"/>
      <c r="GX33" s="191"/>
      <c r="GY33" s="191"/>
      <c r="GZ33" s="192"/>
      <c r="HA33" s="192"/>
      <c r="HB33" s="191"/>
      <c r="HC33" s="191"/>
      <c r="HD33" s="192"/>
      <c r="HE33" s="192"/>
      <c r="HF33" s="191"/>
      <c r="HG33" s="191"/>
      <c r="HH33" s="192"/>
      <c r="HI33" s="191"/>
      <c r="HJ33" s="191"/>
      <c r="HK33" s="191"/>
      <c r="HL33" s="191"/>
      <c r="HM33" s="191"/>
      <c r="HN33" s="191"/>
      <c r="HO33" s="192"/>
      <c r="HP33" s="191"/>
      <c r="HQ33" s="191"/>
      <c r="HR33" s="191"/>
      <c r="HS33" s="192"/>
      <c r="HT33" s="191"/>
      <c r="HU33" s="192"/>
      <c r="HV33" s="191"/>
      <c r="HW33" s="192"/>
      <c r="HX33" s="192"/>
      <c r="HY33" s="191"/>
      <c r="HZ33" s="192"/>
      <c r="IA33" s="191"/>
      <c r="IB33" s="192"/>
      <c r="IC33" s="191"/>
      <c r="ID33" s="191"/>
      <c r="IE33" s="191"/>
      <c r="IF33" s="191"/>
      <c r="IG33" s="191"/>
      <c r="IH33" s="191"/>
      <c r="II33" s="192"/>
      <c r="IJ33" s="192"/>
      <c r="IK33" s="191"/>
      <c r="IL33" s="191"/>
      <c r="IM33" s="191"/>
      <c r="IN33" s="191"/>
      <c r="IO33" s="192"/>
      <c r="IP33" s="192"/>
      <c r="IQ33" s="192"/>
      <c r="IR33" s="191"/>
      <c r="IS33" s="192"/>
      <c r="IT33" s="192"/>
      <c r="IU33" s="191"/>
      <c r="IV33" s="191"/>
      <c r="IW33" s="191"/>
    </row>
    <row r="34" spans="1:257" s="58" customFormat="1" x14ac:dyDescent="0.25">
      <c r="A34" s="80" t="s">
        <v>1037</v>
      </c>
      <c r="B34" s="281"/>
      <c r="C34" s="79"/>
      <c r="D34" s="292"/>
      <c r="E34" s="292"/>
      <c r="F34" s="283">
        <v>0.34</v>
      </c>
      <c r="G34" s="291">
        <v>4.4000000000000003E-3</v>
      </c>
      <c r="H34" s="291">
        <v>2.5999999999999999E-3</v>
      </c>
      <c r="I34" s="291">
        <v>7.4000000000000003E-3</v>
      </c>
      <c r="J34" s="292" t="s">
        <v>87</v>
      </c>
      <c r="K34" s="291">
        <v>0.01</v>
      </c>
      <c r="L34" s="291">
        <v>8.2000000000000007E-3</v>
      </c>
      <c r="M34" s="292" t="s">
        <v>61</v>
      </c>
      <c r="N34" s="291">
        <v>0.04</v>
      </c>
      <c r="O34" s="291">
        <v>2E-3</v>
      </c>
      <c r="P34" s="291">
        <v>1.1999999999999999E-3</v>
      </c>
      <c r="Q34" s="291">
        <v>4.3E-3</v>
      </c>
      <c r="R34" s="291">
        <v>3.2000000000000002E-3</v>
      </c>
      <c r="S34" s="291">
        <v>0.02</v>
      </c>
      <c r="T34" s="291">
        <v>1.4E-3</v>
      </c>
      <c r="U34" s="291">
        <v>3.3E-3</v>
      </c>
      <c r="V34" s="291">
        <v>1.6999999999999999E-3</v>
      </c>
      <c r="W34" s="291">
        <v>4.0000000000000001E-3</v>
      </c>
      <c r="X34" s="291">
        <v>1.4E-3</v>
      </c>
      <c r="Y34" s="291">
        <v>2E-3</v>
      </c>
      <c r="Z34" s="292" t="s">
        <v>75</v>
      </c>
      <c r="AA34" s="291">
        <v>1.4E-3</v>
      </c>
      <c r="AB34" s="291">
        <v>0.01</v>
      </c>
      <c r="AC34" s="292" t="s">
        <v>122</v>
      </c>
      <c r="AD34" s="291">
        <v>2.8999999999999998E-3</v>
      </c>
      <c r="AE34" s="291">
        <v>1.6000000000000001E-3</v>
      </c>
      <c r="AF34" s="283">
        <v>0.05</v>
      </c>
      <c r="AG34" s="283">
        <v>0.04</v>
      </c>
      <c r="AH34" s="291">
        <v>0.05</v>
      </c>
      <c r="AI34" s="283">
        <v>0.1</v>
      </c>
      <c r="AJ34" s="283">
        <v>16.7</v>
      </c>
      <c r="AK34" s="292" t="s">
        <v>75</v>
      </c>
      <c r="AL34" s="283">
        <v>0.03</v>
      </c>
      <c r="AM34" s="283">
        <v>0.13</v>
      </c>
      <c r="AN34" s="292" t="s">
        <v>61</v>
      </c>
      <c r="AO34" s="291">
        <v>3.2000000000000002E-3</v>
      </c>
      <c r="AP34" s="283">
        <v>0.04</v>
      </c>
      <c r="AQ34" s="283">
        <v>0.15</v>
      </c>
      <c r="AR34" s="283">
        <v>0.09</v>
      </c>
      <c r="AS34" s="291">
        <v>1.6000000000000001E-3</v>
      </c>
      <c r="AT34" s="283">
        <v>1.48</v>
      </c>
      <c r="AU34" s="283">
        <v>0.06</v>
      </c>
      <c r="AV34" s="292" t="s">
        <v>61</v>
      </c>
      <c r="AW34" s="283">
        <v>0.01</v>
      </c>
      <c r="AX34" s="291">
        <v>3.7000000000000002E-3</v>
      </c>
      <c r="AY34" s="283">
        <v>0.01</v>
      </c>
      <c r="AZ34" s="283">
        <v>0.05</v>
      </c>
      <c r="BA34" s="283">
        <v>0.04</v>
      </c>
      <c r="BB34" s="283">
        <v>0.01</v>
      </c>
      <c r="BC34" s="291">
        <v>0.08</v>
      </c>
      <c r="BD34" s="290" t="s">
        <v>143</v>
      </c>
      <c r="BE34" s="283">
        <v>0.38</v>
      </c>
      <c r="BF34" s="283">
        <v>0.35</v>
      </c>
      <c r="BG34" s="283">
        <v>0.42</v>
      </c>
      <c r="BH34" s="283">
        <v>0.03</v>
      </c>
      <c r="BI34" s="291">
        <v>8.5000000000000006E-3</v>
      </c>
      <c r="BJ34" s="291">
        <v>3.7000000000000002E-3</v>
      </c>
      <c r="BK34" s="291">
        <v>8.8999999999999999E-3</v>
      </c>
      <c r="BL34" s="291">
        <v>8.3000000000000001E-3</v>
      </c>
      <c r="BM34" s="291">
        <v>0.01</v>
      </c>
      <c r="BN34" s="291">
        <v>4.1000000000000003E-3</v>
      </c>
      <c r="BO34" s="291">
        <v>3.8999999999999998E-3</v>
      </c>
      <c r="BP34" s="291">
        <v>1.4E-3</v>
      </c>
      <c r="BQ34" s="291">
        <v>8.0999999999999996E-3</v>
      </c>
      <c r="BR34" s="291">
        <v>9.1000000000000004E-3</v>
      </c>
      <c r="BS34" s="291">
        <v>6.3E-3</v>
      </c>
      <c r="BT34" s="292" t="s">
        <v>87</v>
      </c>
      <c r="BU34" s="292" t="s">
        <v>61</v>
      </c>
      <c r="BV34" s="290" t="s">
        <v>122</v>
      </c>
      <c r="BW34" s="292" t="s">
        <v>87</v>
      </c>
      <c r="BX34" s="283">
        <v>0.01</v>
      </c>
      <c r="BY34" s="292" t="s">
        <v>133</v>
      </c>
      <c r="BZ34" s="291">
        <v>2.5999999999999999E-3</v>
      </c>
      <c r="CA34" s="283">
        <v>0.43</v>
      </c>
      <c r="CB34" s="291">
        <v>6.7999999999999996E-3</v>
      </c>
      <c r="CC34" s="291">
        <v>1.6000000000000001E-3</v>
      </c>
      <c r="CD34" s="292" t="s">
        <v>75</v>
      </c>
      <c r="CE34" s="292" t="s">
        <v>75</v>
      </c>
      <c r="CF34" s="292" t="s">
        <v>75</v>
      </c>
      <c r="CG34" s="291">
        <v>4.1000000000000003E-3</v>
      </c>
      <c r="CH34" s="291">
        <v>1.1999999999999999E-3</v>
      </c>
      <c r="CI34" s="283">
        <v>5.53</v>
      </c>
      <c r="CJ34" s="291">
        <v>0.05</v>
      </c>
      <c r="CK34" s="292" t="s">
        <v>75</v>
      </c>
      <c r="CL34" s="291">
        <v>0.05</v>
      </c>
      <c r="CM34" s="288" t="s">
        <v>1037</v>
      </c>
      <c r="CN34" s="175"/>
      <c r="CO34" s="175"/>
      <c r="CP34" s="175"/>
      <c r="CQ34" s="175"/>
      <c r="CR34" s="175"/>
      <c r="CS34" s="175"/>
      <c r="CT34" s="175"/>
      <c r="CU34" s="175"/>
      <c r="CV34" s="175"/>
      <c r="CW34" s="175"/>
      <c r="CX34" s="175"/>
      <c r="CY34" s="175"/>
      <c r="CZ34" s="175"/>
      <c r="DA34" s="175"/>
      <c r="DB34" s="175"/>
      <c r="DC34" s="175"/>
      <c r="DD34" s="175"/>
      <c r="DE34" s="175"/>
      <c r="DF34" s="175"/>
      <c r="DG34" s="175"/>
      <c r="DH34" s="175"/>
      <c r="DI34" s="175"/>
      <c r="DJ34" s="175"/>
      <c r="DK34" s="175"/>
      <c r="DL34" s="175"/>
      <c r="DM34" s="175"/>
      <c r="DN34" s="175"/>
      <c r="DO34" s="175"/>
      <c r="DP34" s="175"/>
      <c r="DQ34" s="175"/>
      <c r="DR34" s="175"/>
      <c r="DS34" s="175"/>
      <c r="DT34" s="175"/>
      <c r="DU34" s="175"/>
      <c r="DV34" s="175"/>
      <c r="DW34" s="175"/>
      <c r="DX34" s="175"/>
      <c r="DY34" s="175"/>
      <c r="DZ34" s="175"/>
      <c r="EA34" s="175"/>
      <c r="EB34" s="175"/>
      <c r="EC34" s="175"/>
      <c r="ED34" s="175"/>
      <c r="EE34" s="175"/>
      <c r="EF34" s="175"/>
      <c r="EG34" s="175"/>
      <c r="EH34" s="175"/>
      <c r="EI34" s="175"/>
      <c r="EJ34" s="175"/>
      <c r="EK34" s="175"/>
      <c r="EL34" s="175"/>
      <c r="EM34" s="175"/>
      <c r="EN34" s="175"/>
      <c r="EO34" s="175"/>
      <c r="EP34" s="175"/>
      <c r="EQ34" s="175"/>
      <c r="ER34" s="175"/>
      <c r="ES34" s="175"/>
      <c r="ET34" s="175"/>
      <c r="EU34" s="175"/>
      <c r="EV34" s="175"/>
      <c r="EW34" s="175"/>
      <c r="EX34" s="175"/>
      <c r="EY34" s="175"/>
      <c r="EZ34" s="175"/>
      <c r="FA34" s="175"/>
      <c r="FB34" s="175"/>
      <c r="FC34" s="175"/>
      <c r="FD34" s="175"/>
      <c r="FE34" s="175"/>
      <c r="FF34" s="175"/>
      <c r="FG34" s="175"/>
      <c r="FH34" s="175"/>
      <c r="FI34" s="175"/>
      <c r="FJ34" s="175"/>
      <c r="FK34" s="175"/>
      <c r="FL34" s="175"/>
      <c r="FM34" s="175"/>
      <c r="FN34" s="175"/>
      <c r="FO34" s="175"/>
      <c r="FP34" s="175"/>
      <c r="FQ34" s="175"/>
      <c r="FR34" s="175"/>
      <c r="FS34" s="175"/>
      <c r="FT34" s="175"/>
      <c r="FU34" s="175"/>
      <c r="FV34" s="175"/>
      <c r="FW34" s="175"/>
      <c r="FX34" s="175"/>
      <c r="FY34" s="175"/>
      <c r="FZ34" s="175"/>
      <c r="GA34" s="175"/>
      <c r="GB34" s="175"/>
      <c r="GC34" s="175"/>
      <c r="GD34" s="175"/>
      <c r="GE34" s="175"/>
      <c r="GF34" s="175"/>
      <c r="GG34" s="175"/>
      <c r="GH34" s="175"/>
      <c r="GI34" s="175"/>
      <c r="GJ34" s="175"/>
      <c r="GK34" s="175"/>
      <c r="GL34" s="175"/>
      <c r="GM34" s="175"/>
      <c r="GN34" s="175"/>
      <c r="GO34" s="175"/>
      <c r="GP34" s="175"/>
      <c r="GQ34" s="175"/>
      <c r="GR34" s="175"/>
      <c r="GS34" s="175"/>
      <c r="GT34" s="175"/>
      <c r="GU34" s="175"/>
      <c r="GV34" s="175"/>
      <c r="GW34" s="175"/>
      <c r="GX34" s="175"/>
      <c r="GY34" s="175"/>
      <c r="GZ34" s="175"/>
      <c r="HA34" s="175"/>
      <c r="HB34" s="175"/>
      <c r="HC34" s="175"/>
      <c r="HD34" s="175"/>
      <c r="HE34" s="175"/>
      <c r="HF34" s="175"/>
      <c r="HG34" s="175"/>
      <c r="HH34" s="175"/>
      <c r="HI34" s="175"/>
      <c r="HJ34" s="175"/>
      <c r="HK34" s="175"/>
      <c r="HL34" s="175"/>
      <c r="HM34" s="175"/>
      <c r="HN34" s="175"/>
      <c r="HO34" s="175"/>
      <c r="HP34" s="175"/>
      <c r="HQ34" s="175"/>
      <c r="HR34" s="175"/>
      <c r="HS34" s="175"/>
      <c r="HT34" s="175"/>
      <c r="HU34" s="175"/>
      <c r="HV34" s="175"/>
      <c r="HW34" s="175"/>
      <c r="HX34" s="175"/>
      <c r="HY34" s="175"/>
      <c r="HZ34" s="175"/>
      <c r="IA34" s="175"/>
      <c r="IB34" s="175"/>
      <c r="IC34" s="175"/>
      <c r="ID34" s="175"/>
      <c r="IE34" s="175"/>
      <c r="IF34" s="175"/>
      <c r="IG34" s="175"/>
      <c r="IH34" s="175"/>
      <c r="II34" s="175"/>
      <c r="IJ34" s="175"/>
      <c r="IK34" s="175"/>
      <c r="IL34" s="175"/>
      <c r="IM34" s="175"/>
      <c r="IN34" s="175"/>
      <c r="IO34" s="175"/>
      <c r="IP34" s="175"/>
      <c r="IQ34" s="175"/>
      <c r="IR34" s="175"/>
      <c r="IS34" s="175"/>
      <c r="IT34" s="175"/>
      <c r="IU34" s="175"/>
      <c r="IV34" s="175"/>
      <c r="IW34" s="175"/>
    </row>
    <row r="35" spans="1:257" s="58" customFormat="1" ht="15" customHeight="1" x14ac:dyDescent="0.25">
      <c r="A35" s="309" t="s">
        <v>1114</v>
      </c>
      <c r="B35" s="281" t="str">
        <f>VLOOKUP(A35,Units!$B$2:$C$230,2,FALSE)</f>
        <v>mg/L</v>
      </c>
      <c r="C35" s="94" t="s">
        <v>1067</v>
      </c>
      <c r="D35" s="291">
        <v>5.3E-3</v>
      </c>
      <c r="E35" s="283">
        <v>0.33</v>
      </c>
      <c r="F35" s="175"/>
      <c r="G35" s="174" t="e">
        <f>IF(#REF!&gt;=6.5,0.1,0.005)</f>
        <v>#REF!</v>
      </c>
      <c r="H35" s="175"/>
      <c r="I35" s="175"/>
      <c r="J35" s="175"/>
      <c r="K35" s="175"/>
      <c r="L35" s="175"/>
      <c r="M35" s="175"/>
      <c r="N35" s="175"/>
      <c r="O35" s="175"/>
      <c r="P35" s="175"/>
      <c r="Q35" s="175"/>
      <c r="R35" s="175"/>
      <c r="S35" s="175"/>
      <c r="T35" s="175"/>
      <c r="U35" s="175"/>
      <c r="V35" s="175"/>
      <c r="W35" s="175"/>
      <c r="X35" s="175"/>
      <c r="Y35" s="175"/>
      <c r="Z35" s="175"/>
      <c r="AA35" s="175"/>
      <c r="AB35" s="175"/>
      <c r="AC35" s="175"/>
      <c r="AD35" s="175"/>
      <c r="AE35" s="175"/>
      <c r="AF35" s="175"/>
      <c r="AG35" s="175"/>
      <c r="AH35" s="175"/>
      <c r="AI35" s="175"/>
      <c r="AJ35" s="175"/>
      <c r="AK35" s="175"/>
      <c r="AL35" s="175"/>
      <c r="AM35" s="175"/>
      <c r="AN35" s="175"/>
      <c r="AO35" s="175"/>
      <c r="AP35" s="175"/>
      <c r="AQ35" s="175"/>
      <c r="AR35" s="175"/>
      <c r="AS35" s="175"/>
      <c r="AT35" s="175"/>
      <c r="AU35" s="175"/>
      <c r="AV35" s="175"/>
      <c r="AW35" s="175"/>
      <c r="AX35" s="175"/>
      <c r="AY35" s="175"/>
      <c r="AZ35" s="175"/>
      <c r="BA35" s="175"/>
      <c r="BB35" s="175"/>
      <c r="BC35" s="175"/>
      <c r="BD35" s="175"/>
      <c r="BE35" s="175"/>
      <c r="BF35" s="175"/>
      <c r="BG35" s="175"/>
      <c r="BH35" s="175"/>
      <c r="BI35" s="175"/>
      <c r="BJ35" s="175"/>
      <c r="BK35" s="175"/>
      <c r="BL35" s="175"/>
      <c r="BM35" s="175"/>
      <c r="BN35" s="175"/>
      <c r="BO35" s="175"/>
      <c r="BP35" s="175"/>
      <c r="BQ35" s="175"/>
      <c r="BR35" s="175"/>
      <c r="BS35" s="175"/>
      <c r="BT35" s="175"/>
      <c r="BU35" s="175"/>
      <c r="BV35" s="175"/>
      <c r="BW35" s="175"/>
      <c r="BX35" s="175"/>
      <c r="BY35" s="175"/>
      <c r="BZ35" s="175"/>
      <c r="CA35" s="175"/>
      <c r="CB35" s="175"/>
      <c r="CC35" s="175"/>
      <c r="CD35" s="175"/>
      <c r="CE35" s="175"/>
      <c r="CF35" s="175"/>
      <c r="CG35" s="175"/>
      <c r="CH35" s="175"/>
      <c r="CI35" s="175"/>
      <c r="CJ35" s="175"/>
      <c r="CK35" s="175"/>
      <c r="CL35" s="175"/>
      <c r="CM35" s="285" t="s">
        <v>5</v>
      </c>
      <c r="CN35" s="191">
        <v>5.4000000000000003E-3</v>
      </c>
      <c r="CO35" s="192" t="s">
        <v>1207</v>
      </c>
      <c r="CP35" s="192" t="s">
        <v>87</v>
      </c>
      <c r="CQ35" s="192" t="s">
        <v>1232</v>
      </c>
      <c r="CR35" s="192" t="s">
        <v>1207</v>
      </c>
      <c r="CS35" s="191">
        <v>0.14699999999999999</v>
      </c>
      <c r="CT35" s="191">
        <v>0.17699999999999999</v>
      </c>
      <c r="CU35" s="191">
        <v>0.17699999999999999</v>
      </c>
      <c r="CV35" s="192" t="s">
        <v>1207</v>
      </c>
      <c r="CW35" s="192" t="s">
        <v>1207</v>
      </c>
      <c r="CX35" s="192" t="s">
        <v>1233</v>
      </c>
      <c r="CY35" s="192" t="s">
        <v>1207</v>
      </c>
      <c r="CZ35" s="192" t="s">
        <v>1234</v>
      </c>
      <c r="DA35" s="192" t="s">
        <v>133</v>
      </c>
      <c r="DB35" s="192" t="s">
        <v>1207</v>
      </c>
      <c r="DC35" s="191">
        <v>3.8E-3</v>
      </c>
      <c r="DD35" s="192" t="s">
        <v>1207</v>
      </c>
      <c r="DE35" s="192" t="s">
        <v>133</v>
      </c>
      <c r="DF35" s="192" t="s">
        <v>1207</v>
      </c>
      <c r="DG35" s="191">
        <v>3.2800000000000003E-2</v>
      </c>
      <c r="DH35" s="192" t="s">
        <v>1207</v>
      </c>
      <c r="DI35" s="192" t="s">
        <v>1235</v>
      </c>
      <c r="DJ35" s="192" t="s">
        <v>87</v>
      </c>
      <c r="DK35" s="191">
        <v>7.1999999999999998E-3</v>
      </c>
      <c r="DL35" s="191">
        <v>9.1000000000000004E-3</v>
      </c>
      <c r="DM35" s="191">
        <v>9.1000000000000004E-3</v>
      </c>
      <c r="DN35" s="191">
        <v>9.4999999999999998E-3</v>
      </c>
      <c r="DO35" s="191">
        <v>9.4999999999999998E-3</v>
      </c>
      <c r="DP35" s="191">
        <v>1.23E-2</v>
      </c>
      <c r="DQ35" s="192" t="s">
        <v>1207</v>
      </c>
      <c r="DR35" s="192" t="s">
        <v>1207</v>
      </c>
      <c r="DS35" s="192" t="s">
        <v>1207</v>
      </c>
      <c r="DT35" s="192" t="s">
        <v>1207</v>
      </c>
      <c r="DU35" s="192" t="s">
        <v>1207</v>
      </c>
      <c r="DV35" s="191">
        <v>47</v>
      </c>
      <c r="DW35" s="192" t="s">
        <v>1207</v>
      </c>
      <c r="DX35" s="191">
        <v>2</v>
      </c>
      <c r="DY35" s="191">
        <v>2</v>
      </c>
      <c r="DZ35" s="192" t="s">
        <v>1207</v>
      </c>
      <c r="EA35" s="191">
        <v>2.5000000000000001E-2</v>
      </c>
      <c r="EB35" s="191">
        <v>29.1</v>
      </c>
      <c r="EC35" s="192" t="s">
        <v>1207</v>
      </c>
      <c r="ED35" s="192" t="s">
        <v>1207</v>
      </c>
      <c r="EE35" s="191">
        <v>6.28</v>
      </c>
      <c r="EF35" s="192" t="s">
        <v>1207</v>
      </c>
      <c r="EG35" s="192" t="s">
        <v>1207</v>
      </c>
      <c r="EH35" s="192" t="s">
        <v>1207</v>
      </c>
      <c r="EI35" s="192" t="s">
        <v>1207</v>
      </c>
      <c r="EJ35" s="192" t="s">
        <v>1207</v>
      </c>
      <c r="EK35" s="192" t="s">
        <v>1207</v>
      </c>
      <c r="EL35" s="192" t="s">
        <v>1207</v>
      </c>
      <c r="EM35" s="192" t="s">
        <v>1207</v>
      </c>
      <c r="EN35" s="191">
        <v>5.21E-2</v>
      </c>
      <c r="EO35" s="191">
        <v>2.7099999999999999E-2</v>
      </c>
      <c r="EP35" s="192" t="s">
        <v>1207</v>
      </c>
      <c r="EQ35" s="192" t="s">
        <v>1207</v>
      </c>
      <c r="ER35" s="192" t="s">
        <v>1207</v>
      </c>
      <c r="ES35" s="192" t="s">
        <v>1207</v>
      </c>
      <c r="ET35" s="192" t="s">
        <v>1207</v>
      </c>
      <c r="EU35" s="192" t="s">
        <v>1207</v>
      </c>
      <c r="EV35" s="191">
        <v>6.1499999999999999E-2</v>
      </c>
      <c r="EW35" s="191">
        <v>1.2999999999999999E-3</v>
      </c>
      <c r="EX35" s="191">
        <v>6.7000000000000002E-3</v>
      </c>
      <c r="EY35" s="191">
        <v>7.46E-2</v>
      </c>
      <c r="EZ35" s="191">
        <v>0.247</v>
      </c>
      <c r="FA35" s="192" t="s">
        <v>1207</v>
      </c>
      <c r="FB35" s="192" t="s">
        <v>1207</v>
      </c>
      <c r="FC35" s="192" t="s">
        <v>1207</v>
      </c>
      <c r="FD35" s="191">
        <v>1.95E-2</v>
      </c>
      <c r="FE35" s="192" t="s">
        <v>1207</v>
      </c>
      <c r="FF35" s="192" t="s">
        <v>1207</v>
      </c>
      <c r="FG35" s="192" t="s">
        <v>1207</v>
      </c>
      <c r="FH35" s="192" t="s">
        <v>1207</v>
      </c>
      <c r="FI35" s="192" t="s">
        <v>1207</v>
      </c>
      <c r="FJ35" s="192" t="s">
        <v>1207</v>
      </c>
      <c r="FK35" s="192" t="s">
        <v>1207</v>
      </c>
      <c r="FL35" s="192" t="s">
        <v>1207</v>
      </c>
      <c r="FM35" s="192" t="s">
        <v>1207</v>
      </c>
      <c r="FN35" s="192" t="s">
        <v>1207</v>
      </c>
      <c r="FO35" s="192" t="s">
        <v>1207</v>
      </c>
      <c r="FP35" s="192" t="s">
        <v>1207</v>
      </c>
      <c r="FQ35" s="191">
        <v>3.32</v>
      </c>
      <c r="FR35" s="192" t="s">
        <v>1207</v>
      </c>
      <c r="FS35" s="192" t="s">
        <v>1207</v>
      </c>
      <c r="FT35" s="192" t="s">
        <v>1207</v>
      </c>
      <c r="FU35" s="191">
        <v>0.151</v>
      </c>
      <c r="FV35" s="192" t="s">
        <v>1207</v>
      </c>
      <c r="FW35" s="192" t="s">
        <v>1207</v>
      </c>
      <c r="FX35" s="191">
        <v>15.3</v>
      </c>
      <c r="FY35" s="192" t="s">
        <v>1207</v>
      </c>
      <c r="FZ35" s="192" t="s">
        <v>1207</v>
      </c>
      <c r="GA35" s="191">
        <v>10.3</v>
      </c>
      <c r="GB35" s="191">
        <v>1.94</v>
      </c>
      <c r="GC35" s="192" t="s">
        <v>143</v>
      </c>
      <c r="GD35" s="192" t="s">
        <v>89</v>
      </c>
      <c r="GE35" s="192" t="s">
        <v>1207</v>
      </c>
      <c r="GF35" s="191">
        <v>4.1000000000000003E-3</v>
      </c>
      <c r="GG35" s="192" t="s">
        <v>1207</v>
      </c>
      <c r="GH35" s="191">
        <v>1.46E-2</v>
      </c>
      <c r="GI35" s="192" t="s">
        <v>1207</v>
      </c>
      <c r="GJ35" s="192" t="s">
        <v>1207</v>
      </c>
      <c r="GK35" s="192" t="s">
        <v>1207</v>
      </c>
      <c r="GL35" s="192" t="s">
        <v>75</v>
      </c>
      <c r="GM35" s="192" t="s">
        <v>1207</v>
      </c>
      <c r="GN35" s="191">
        <v>1.21</v>
      </c>
      <c r="GO35" s="192" t="s">
        <v>1207</v>
      </c>
      <c r="GP35" s="191">
        <v>2.3999999999999998E-3</v>
      </c>
      <c r="GQ35" s="191">
        <v>8.2000000000000007E-3</v>
      </c>
      <c r="GR35" s="191">
        <v>8.9999999999999993E-3</v>
      </c>
      <c r="GS35" s="191">
        <v>9.4E-2</v>
      </c>
      <c r="GT35" s="192" t="s">
        <v>1207</v>
      </c>
      <c r="GU35" s="192" t="s">
        <v>1207</v>
      </c>
      <c r="GV35" s="191">
        <v>1.6999999999999999E-3</v>
      </c>
      <c r="GW35" s="191">
        <v>2.3999999999999998E-3</v>
      </c>
      <c r="GX35" s="191">
        <v>5.0599999999999996</v>
      </c>
      <c r="GY35" s="192" t="s">
        <v>143</v>
      </c>
      <c r="GZ35" s="192" t="s">
        <v>1207</v>
      </c>
      <c r="HA35" s="192" t="s">
        <v>1207</v>
      </c>
      <c r="HB35" s="191">
        <v>574</v>
      </c>
      <c r="HC35" s="191">
        <v>0.13100000000000001</v>
      </c>
      <c r="HD35" s="192" t="s">
        <v>1207</v>
      </c>
      <c r="HE35" s="192" t="s">
        <v>1207</v>
      </c>
      <c r="HF35" s="191">
        <v>9.1000000000000004E-3</v>
      </c>
      <c r="HG35" s="191">
        <v>0.17199999999999999</v>
      </c>
      <c r="HH35" s="192" t="s">
        <v>1207</v>
      </c>
      <c r="HI35" s="191">
        <v>3.43</v>
      </c>
      <c r="HJ35" s="191">
        <v>9.89</v>
      </c>
      <c r="HK35" s="191">
        <v>6.5299999999999997E-2</v>
      </c>
      <c r="HL35" s="191">
        <v>3.5000000000000001E-3</v>
      </c>
      <c r="HM35" s="192" t="s">
        <v>141</v>
      </c>
      <c r="HN35" s="191">
        <v>1060</v>
      </c>
      <c r="HO35" s="192" t="s">
        <v>1207</v>
      </c>
      <c r="HP35" s="191">
        <v>17.399999999999999</v>
      </c>
      <c r="HQ35" s="192" t="s">
        <v>1236</v>
      </c>
      <c r="HR35" s="191">
        <v>3.0999999999999999E-3</v>
      </c>
      <c r="HS35" s="192" t="s">
        <v>1207</v>
      </c>
      <c r="HT35" s="191">
        <v>2.3999999999999998E-3</v>
      </c>
      <c r="HU35" s="192" t="s">
        <v>1207</v>
      </c>
      <c r="HV35" s="191">
        <v>3.8E-3</v>
      </c>
      <c r="HW35" s="192" t="s">
        <v>1207</v>
      </c>
      <c r="HX35" s="192" t="s">
        <v>1207</v>
      </c>
      <c r="HY35" s="191">
        <v>2.3999999999999998E-3</v>
      </c>
      <c r="HZ35" s="192" t="s">
        <v>1207</v>
      </c>
      <c r="IA35" s="191">
        <v>2.0999999999999999E-3</v>
      </c>
      <c r="IB35" s="192" t="s">
        <v>1207</v>
      </c>
      <c r="IC35" s="191">
        <v>0.20100000000000001</v>
      </c>
      <c r="ID35" s="191">
        <v>0.379</v>
      </c>
      <c r="IE35" s="192" t="s">
        <v>1237</v>
      </c>
      <c r="IF35" s="191">
        <v>0.44</v>
      </c>
      <c r="IG35" s="191">
        <v>1070</v>
      </c>
      <c r="IH35" s="191">
        <v>570</v>
      </c>
      <c r="II35" s="192" t="s">
        <v>1207</v>
      </c>
      <c r="IJ35" s="192" t="s">
        <v>1207</v>
      </c>
      <c r="IK35" s="191">
        <v>82.4</v>
      </c>
      <c r="IL35" s="191">
        <v>13.3</v>
      </c>
      <c r="IM35" s="191">
        <v>18.8</v>
      </c>
      <c r="IN35" s="191">
        <v>2.5999999999999999E-3</v>
      </c>
      <c r="IO35" s="192" t="s">
        <v>1207</v>
      </c>
      <c r="IP35" s="192" t="s">
        <v>1207</v>
      </c>
      <c r="IQ35" s="192" t="s">
        <v>1207</v>
      </c>
      <c r="IR35" s="191">
        <v>12.4</v>
      </c>
      <c r="IS35" s="192" t="s">
        <v>1207</v>
      </c>
      <c r="IT35" s="192" t="s">
        <v>1207</v>
      </c>
      <c r="IU35" s="191">
        <v>4.4000000000000003E-3</v>
      </c>
      <c r="IV35" s="191">
        <v>3.3E-3</v>
      </c>
      <c r="IW35" s="192" t="s">
        <v>143</v>
      </c>
    </row>
    <row r="36" spans="1:257" s="58" customFormat="1" hidden="1" x14ac:dyDescent="0.25">
      <c r="A36" s="83" t="s">
        <v>1038</v>
      </c>
      <c r="B36" s="79"/>
      <c r="C36" s="79"/>
      <c r="D36" s="174">
        <f>IF(D8&gt;=6.5,0.1,0.005)</f>
        <v>0.1</v>
      </c>
      <c r="E36" s="174">
        <f>IF(E8&gt;=6.5,0.1,0.005)</f>
        <v>0.1</v>
      </c>
      <c r="F36" s="292" t="s">
        <v>87</v>
      </c>
      <c r="G36" s="292" t="s">
        <v>170</v>
      </c>
      <c r="H36" s="292" t="s">
        <v>129</v>
      </c>
      <c r="I36" s="292" t="s">
        <v>64</v>
      </c>
      <c r="J36" s="292" t="s">
        <v>64</v>
      </c>
      <c r="K36" s="292" t="s">
        <v>129</v>
      </c>
      <c r="L36" s="291">
        <v>1.3999999999999999E-4</v>
      </c>
      <c r="M36" s="292" t="s">
        <v>61</v>
      </c>
      <c r="N36" s="292" t="s">
        <v>170</v>
      </c>
      <c r="O36" s="292" t="s">
        <v>129</v>
      </c>
      <c r="P36" s="292" t="s">
        <v>129</v>
      </c>
      <c r="Q36" s="292" t="s">
        <v>129</v>
      </c>
      <c r="R36" s="292" t="s">
        <v>129</v>
      </c>
      <c r="S36" s="291">
        <v>2.1000000000000001E-4</v>
      </c>
      <c r="T36" s="291">
        <v>1E-4</v>
      </c>
      <c r="U36" s="291">
        <v>1.1E-4</v>
      </c>
      <c r="V36" s="291">
        <v>1.2999999999999999E-4</v>
      </c>
      <c r="W36" s="291">
        <v>1.3999999999999999E-4</v>
      </c>
      <c r="X36" s="292" t="s">
        <v>129</v>
      </c>
      <c r="Y36" s="292" t="s">
        <v>129</v>
      </c>
      <c r="Z36" s="291">
        <v>1.3999999999999999E-4</v>
      </c>
      <c r="AA36" s="291">
        <v>1.2E-4</v>
      </c>
      <c r="AB36" s="291">
        <v>1.6999999999999999E-3</v>
      </c>
      <c r="AC36" s="291">
        <v>1.8E-3</v>
      </c>
      <c r="AD36" s="292" t="s">
        <v>170</v>
      </c>
      <c r="AE36" s="292" t="s">
        <v>129</v>
      </c>
      <c r="AF36" s="292" t="s">
        <v>87</v>
      </c>
      <c r="AG36" s="292" t="s">
        <v>133</v>
      </c>
      <c r="AH36" s="292" t="s">
        <v>133</v>
      </c>
      <c r="AI36" s="292" t="s">
        <v>87</v>
      </c>
      <c r="AJ36" s="292" t="s">
        <v>75</v>
      </c>
      <c r="AK36" s="292" t="s">
        <v>129</v>
      </c>
      <c r="AL36" s="292" t="s">
        <v>64</v>
      </c>
      <c r="AM36" s="292" t="s">
        <v>122</v>
      </c>
      <c r="AN36" s="292" t="s">
        <v>61</v>
      </c>
      <c r="AO36" s="292" t="s">
        <v>129</v>
      </c>
      <c r="AP36" s="292" t="s">
        <v>133</v>
      </c>
      <c r="AQ36" s="292" t="s">
        <v>122</v>
      </c>
      <c r="AR36" s="292" t="s">
        <v>87</v>
      </c>
      <c r="AS36" s="292" t="s">
        <v>129</v>
      </c>
      <c r="AT36" s="292" t="s">
        <v>75</v>
      </c>
      <c r="AU36" s="292" t="s">
        <v>133</v>
      </c>
      <c r="AV36" s="292" t="s">
        <v>61</v>
      </c>
      <c r="AW36" s="292" t="s">
        <v>64</v>
      </c>
      <c r="AX36" s="291">
        <v>1E-4</v>
      </c>
      <c r="AY36" s="292" t="s">
        <v>75</v>
      </c>
      <c r="AZ36" s="292" t="s">
        <v>133</v>
      </c>
      <c r="BA36" s="292" t="s">
        <v>75</v>
      </c>
      <c r="BB36" s="292" t="s">
        <v>64</v>
      </c>
      <c r="BC36" s="292" t="s">
        <v>133</v>
      </c>
      <c r="BD36" s="292" t="s">
        <v>122</v>
      </c>
      <c r="BE36" s="292" t="s">
        <v>122</v>
      </c>
      <c r="BF36" s="292" t="s">
        <v>122</v>
      </c>
      <c r="BG36" s="292" t="s">
        <v>75</v>
      </c>
      <c r="BH36" s="292" t="s">
        <v>75</v>
      </c>
      <c r="BI36" s="292" t="s">
        <v>64</v>
      </c>
      <c r="BJ36" s="292" t="s">
        <v>129</v>
      </c>
      <c r="BK36" s="292" t="s">
        <v>170</v>
      </c>
      <c r="BL36" s="291">
        <v>3.6000000000000002E-4</v>
      </c>
      <c r="BM36" s="291">
        <v>1.8000000000000001E-4</v>
      </c>
      <c r="BN36" s="291">
        <v>3.15E-3</v>
      </c>
      <c r="BO36" s="291">
        <v>2.9099999999999998E-3</v>
      </c>
      <c r="BP36" s="292" t="s">
        <v>129</v>
      </c>
      <c r="BQ36" s="292" t="s">
        <v>170</v>
      </c>
      <c r="BR36" s="292" t="s">
        <v>170</v>
      </c>
      <c r="BS36" s="292" t="s">
        <v>64</v>
      </c>
      <c r="BT36" s="292" t="s">
        <v>64</v>
      </c>
      <c r="BU36" s="292" t="s">
        <v>61</v>
      </c>
      <c r="BV36" s="292" t="s">
        <v>75</v>
      </c>
      <c r="BW36" s="292" t="s">
        <v>64</v>
      </c>
      <c r="BX36" s="292" t="s">
        <v>75</v>
      </c>
      <c r="BY36" s="292" t="s">
        <v>170</v>
      </c>
      <c r="BZ36" s="292" t="s">
        <v>129</v>
      </c>
      <c r="CA36" s="292" t="s">
        <v>75</v>
      </c>
      <c r="CB36" s="292" t="s">
        <v>64</v>
      </c>
      <c r="CC36" s="291">
        <v>1.9000000000000001E-4</v>
      </c>
      <c r="CD36" s="291">
        <v>1.2E-4</v>
      </c>
      <c r="CE36" s="292" t="s">
        <v>129</v>
      </c>
      <c r="CF36" s="292" t="s">
        <v>129</v>
      </c>
      <c r="CG36" s="291">
        <v>2.4000000000000001E-4</v>
      </c>
      <c r="CH36" s="292" t="s">
        <v>129</v>
      </c>
      <c r="CI36" s="292" t="s">
        <v>122</v>
      </c>
      <c r="CJ36" s="292" t="s">
        <v>75</v>
      </c>
      <c r="CK36" s="292" t="s">
        <v>129</v>
      </c>
      <c r="CL36" s="292" t="s">
        <v>75</v>
      </c>
      <c r="CM36" s="289" t="s">
        <v>1038</v>
      </c>
      <c r="CN36" s="174">
        <f>IF(CN8&gt;=6.5,0.1,0.005)</f>
        <v>0.1</v>
      </c>
      <c r="CO36" s="174">
        <f t="shared" ref="CO36:EV36" si="0">IF(CO8&gt;=6.5,0.1,0.005)</f>
        <v>5.0000000000000001E-3</v>
      </c>
      <c r="CP36" s="174">
        <f t="shared" si="0"/>
        <v>5.0000000000000001E-3</v>
      </c>
      <c r="CQ36" s="174">
        <f t="shared" si="0"/>
        <v>0.1</v>
      </c>
      <c r="CR36" s="174">
        <f t="shared" si="0"/>
        <v>5.0000000000000001E-3</v>
      </c>
      <c r="CS36" s="174">
        <f t="shared" si="0"/>
        <v>5.0000000000000001E-3</v>
      </c>
      <c r="CT36" s="174">
        <f t="shared" si="0"/>
        <v>5.0000000000000001E-3</v>
      </c>
      <c r="CU36" s="174">
        <f t="shared" si="0"/>
        <v>0.1</v>
      </c>
      <c r="CV36" s="174">
        <f t="shared" si="0"/>
        <v>5.0000000000000001E-3</v>
      </c>
      <c r="CW36" s="174">
        <f t="shared" si="0"/>
        <v>5.0000000000000001E-3</v>
      </c>
      <c r="CX36" s="174">
        <f t="shared" si="0"/>
        <v>0.1</v>
      </c>
      <c r="CY36" s="174">
        <f t="shared" si="0"/>
        <v>5.0000000000000001E-3</v>
      </c>
      <c r="CZ36" s="174">
        <f t="shared" si="0"/>
        <v>0.1</v>
      </c>
      <c r="DA36" s="174">
        <f t="shared" si="0"/>
        <v>0.1</v>
      </c>
      <c r="DB36" s="174">
        <f t="shared" si="0"/>
        <v>5.0000000000000001E-3</v>
      </c>
      <c r="DC36" s="174">
        <f t="shared" si="0"/>
        <v>0.1</v>
      </c>
      <c r="DD36" s="174">
        <f t="shared" si="0"/>
        <v>5.0000000000000001E-3</v>
      </c>
      <c r="DE36" s="174">
        <f t="shared" si="0"/>
        <v>0.1</v>
      </c>
      <c r="DF36" s="174">
        <f t="shared" si="0"/>
        <v>5.0000000000000001E-3</v>
      </c>
      <c r="DG36" s="174">
        <f t="shared" si="0"/>
        <v>5.0000000000000001E-3</v>
      </c>
      <c r="DH36" s="174">
        <f t="shared" si="0"/>
        <v>5.0000000000000001E-3</v>
      </c>
      <c r="DI36" s="174">
        <f t="shared" si="0"/>
        <v>5.0000000000000001E-3</v>
      </c>
      <c r="DJ36" s="174">
        <f t="shared" si="0"/>
        <v>0.1</v>
      </c>
      <c r="DK36" s="174">
        <f t="shared" si="0"/>
        <v>5.0000000000000001E-3</v>
      </c>
      <c r="DL36" s="174">
        <f t="shared" si="0"/>
        <v>5.0000000000000001E-3</v>
      </c>
      <c r="DM36" s="174">
        <f t="shared" si="0"/>
        <v>5.0000000000000001E-3</v>
      </c>
      <c r="DN36" s="174">
        <f t="shared" si="0"/>
        <v>5.0000000000000001E-3</v>
      </c>
      <c r="DO36" s="174">
        <f t="shared" si="0"/>
        <v>5.0000000000000001E-3</v>
      </c>
      <c r="DP36" s="174">
        <f t="shared" si="0"/>
        <v>5.0000000000000001E-3</v>
      </c>
      <c r="DQ36" s="174">
        <f t="shared" si="0"/>
        <v>5.0000000000000001E-3</v>
      </c>
      <c r="DR36" s="174">
        <f t="shared" si="0"/>
        <v>5.0000000000000001E-3</v>
      </c>
      <c r="DS36" s="174">
        <f t="shared" si="0"/>
        <v>5.0000000000000001E-3</v>
      </c>
      <c r="DT36" s="174">
        <f t="shared" si="0"/>
        <v>5.0000000000000001E-3</v>
      </c>
      <c r="DU36" s="174">
        <f t="shared" si="0"/>
        <v>5.0000000000000001E-3</v>
      </c>
      <c r="DV36" s="174">
        <f t="shared" si="0"/>
        <v>5.0000000000000001E-3</v>
      </c>
      <c r="DW36" s="174">
        <f t="shared" si="0"/>
        <v>5.0000000000000001E-3</v>
      </c>
      <c r="DX36" s="174">
        <f t="shared" si="0"/>
        <v>5.0000000000000001E-3</v>
      </c>
      <c r="DY36" s="174">
        <f t="shared" si="0"/>
        <v>0.1</v>
      </c>
      <c r="DZ36" s="174">
        <f t="shared" si="0"/>
        <v>5.0000000000000001E-3</v>
      </c>
      <c r="EA36" s="174">
        <f t="shared" si="0"/>
        <v>0.1</v>
      </c>
      <c r="EB36" s="174">
        <f t="shared" si="0"/>
        <v>5.0000000000000001E-3</v>
      </c>
      <c r="EC36" s="174">
        <f t="shared" si="0"/>
        <v>5.0000000000000001E-3</v>
      </c>
      <c r="ED36" s="174">
        <f t="shared" si="0"/>
        <v>0.1</v>
      </c>
      <c r="EE36" s="174">
        <f t="shared" si="0"/>
        <v>5.0000000000000001E-3</v>
      </c>
      <c r="EF36" s="174">
        <f t="shared" si="0"/>
        <v>5.0000000000000001E-3</v>
      </c>
      <c r="EG36" s="174">
        <f t="shared" si="0"/>
        <v>5.0000000000000001E-3</v>
      </c>
      <c r="EH36" s="174">
        <f t="shared" si="0"/>
        <v>5.0000000000000001E-3</v>
      </c>
      <c r="EI36" s="174">
        <f t="shared" si="0"/>
        <v>0.1</v>
      </c>
      <c r="EJ36" s="174">
        <f t="shared" si="0"/>
        <v>5.0000000000000001E-3</v>
      </c>
      <c r="EK36" s="174">
        <f t="shared" si="0"/>
        <v>0.1</v>
      </c>
      <c r="EL36" s="174">
        <f t="shared" si="0"/>
        <v>5.0000000000000001E-3</v>
      </c>
      <c r="EM36" s="174">
        <f t="shared" si="0"/>
        <v>5.0000000000000001E-3</v>
      </c>
      <c r="EN36" s="174">
        <f t="shared" si="0"/>
        <v>0.1</v>
      </c>
      <c r="EO36" s="174">
        <f t="shared" si="0"/>
        <v>0.1</v>
      </c>
      <c r="EP36" s="174">
        <f t="shared" si="0"/>
        <v>0.1</v>
      </c>
      <c r="EQ36" s="174">
        <f t="shared" si="0"/>
        <v>5.0000000000000001E-3</v>
      </c>
      <c r="ER36" s="174">
        <f t="shared" si="0"/>
        <v>5.0000000000000001E-3</v>
      </c>
      <c r="ES36" s="174">
        <f t="shared" si="0"/>
        <v>5.0000000000000001E-3</v>
      </c>
      <c r="ET36" s="174">
        <f t="shared" si="0"/>
        <v>5.0000000000000001E-3</v>
      </c>
      <c r="EU36" s="174">
        <f t="shared" si="0"/>
        <v>5.0000000000000001E-3</v>
      </c>
      <c r="EV36" s="174">
        <f t="shared" si="0"/>
        <v>0.1</v>
      </c>
      <c r="EW36" s="174">
        <f t="shared" ref="EW36:GP36" si="1">IF(EW8&gt;=6.5,0.1,0.005)</f>
        <v>0.1</v>
      </c>
      <c r="EX36" s="174">
        <f t="shared" si="1"/>
        <v>0.1</v>
      </c>
      <c r="EY36" s="174">
        <f t="shared" si="1"/>
        <v>0.1</v>
      </c>
      <c r="EZ36" s="174">
        <f t="shared" si="1"/>
        <v>5.0000000000000001E-3</v>
      </c>
      <c r="FA36" s="174">
        <f t="shared" si="1"/>
        <v>0.1</v>
      </c>
      <c r="FB36" s="174">
        <f t="shared" si="1"/>
        <v>0.1</v>
      </c>
      <c r="FC36" s="174">
        <f t="shared" si="1"/>
        <v>0.1</v>
      </c>
      <c r="FD36" s="174">
        <f t="shared" si="1"/>
        <v>0.1</v>
      </c>
      <c r="FE36" s="174">
        <f t="shared" si="1"/>
        <v>0.1</v>
      </c>
      <c r="FF36" s="174">
        <f t="shared" si="1"/>
        <v>0.1</v>
      </c>
      <c r="FG36" s="174">
        <f t="shared" si="1"/>
        <v>0.1</v>
      </c>
      <c r="FH36" s="174">
        <f t="shared" si="1"/>
        <v>5.0000000000000001E-3</v>
      </c>
      <c r="FI36" s="174">
        <f t="shared" si="1"/>
        <v>5.0000000000000001E-3</v>
      </c>
      <c r="FJ36" s="174">
        <f t="shared" si="1"/>
        <v>0.1</v>
      </c>
      <c r="FK36" s="174">
        <f t="shared" si="1"/>
        <v>0.1</v>
      </c>
      <c r="FL36" s="174">
        <f t="shared" si="1"/>
        <v>5.0000000000000001E-3</v>
      </c>
      <c r="FM36" s="174">
        <f t="shared" si="1"/>
        <v>0.1</v>
      </c>
      <c r="FN36" s="174">
        <f t="shared" si="1"/>
        <v>0.1</v>
      </c>
      <c r="FO36" s="174">
        <f t="shared" si="1"/>
        <v>5.0000000000000001E-3</v>
      </c>
      <c r="FP36" s="174">
        <f t="shared" si="1"/>
        <v>5.0000000000000001E-3</v>
      </c>
      <c r="FQ36" s="174">
        <f t="shared" si="1"/>
        <v>5.0000000000000001E-3</v>
      </c>
      <c r="FR36" s="174">
        <f t="shared" si="1"/>
        <v>5.0000000000000001E-3</v>
      </c>
      <c r="FS36" s="174">
        <f t="shared" si="1"/>
        <v>0.1</v>
      </c>
      <c r="FT36" s="174">
        <f t="shared" si="1"/>
        <v>5.0000000000000001E-3</v>
      </c>
      <c r="FU36" s="174">
        <f t="shared" si="1"/>
        <v>0.1</v>
      </c>
      <c r="FV36" s="174">
        <f t="shared" si="1"/>
        <v>0.1</v>
      </c>
      <c r="FW36" s="174">
        <f t="shared" si="1"/>
        <v>5.0000000000000001E-3</v>
      </c>
      <c r="FX36" s="174">
        <f t="shared" si="1"/>
        <v>5.0000000000000001E-3</v>
      </c>
      <c r="FY36" s="174">
        <f t="shared" si="1"/>
        <v>5.0000000000000001E-3</v>
      </c>
      <c r="FZ36" s="174">
        <f t="shared" si="1"/>
        <v>5.0000000000000001E-3</v>
      </c>
      <c r="GA36" s="174">
        <f t="shared" si="1"/>
        <v>5.0000000000000001E-3</v>
      </c>
      <c r="GB36" s="174">
        <f t="shared" si="1"/>
        <v>5.0000000000000001E-3</v>
      </c>
      <c r="GC36" s="174">
        <f t="shared" si="1"/>
        <v>5.0000000000000001E-3</v>
      </c>
      <c r="GD36" s="174">
        <f t="shared" si="1"/>
        <v>5.0000000000000001E-3</v>
      </c>
      <c r="GE36" s="174">
        <f t="shared" si="1"/>
        <v>5.0000000000000001E-3</v>
      </c>
      <c r="GF36" s="174">
        <f t="shared" si="1"/>
        <v>0.1</v>
      </c>
      <c r="GG36" s="174">
        <f t="shared" si="1"/>
        <v>0.1</v>
      </c>
      <c r="GH36" s="174">
        <f t="shared" si="1"/>
        <v>0.1</v>
      </c>
      <c r="GI36" s="174">
        <f t="shared" si="1"/>
        <v>0.1</v>
      </c>
      <c r="GJ36" s="174">
        <f t="shared" si="1"/>
        <v>0.1</v>
      </c>
      <c r="GK36" s="174">
        <f t="shared" si="1"/>
        <v>0.1</v>
      </c>
      <c r="GL36" s="174">
        <f t="shared" si="1"/>
        <v>0.1</v>
      </c>
      <c r="GM36" s="174">
        <f t="shared" si="1"/>
        <v>0.1</v>
      </c>
      <c r="GN36" s="174">
        <f t="shared" si="1"/>
        <v>5.0000000000000001E-3</v>
      </c>
      <c r="GO36" s="174">
        <f t="shared" si="1"/>
        <v>0.1</v>
      </c>
      <c r="GP36" s="174">
        <f t="shared" si="1"/>
        <v>0.1</v>
      </c>
      <c r="GQ36" s="174">
        <f t="shared" ref="GQ36:ID36" si="2">IF(GQ8&gt;=6.5,0.1,0.005)</f>
        <v>0.1</v>
      </c>
      <c r="GR36" s="174">
        <f t="shared" si="2"/>
        <v>0.1</v>
      </c>
      <c r="GS36" s="174">
        <f t="shared" si="2"/>
        <v>0.1</v>
      </c>
      <c r="GT36" s="174">
        <f t="shared" si="2"/>
        <v>5.0000000000000001E-3</v>
      </c>
      <c r="GU36" s="174">
        <f t="shared" si="2"/>
        <v>5.0000000000000001E-3</v>
      </c>
      <c r="GV36" s="174">
        <f t="shared" si="2"/>
        <v>0.1</v>
      </c>
      <c r="GW36" s="174">
        <f t="shared" si="2"/>
        <v>0.1</v>
      </c>
      <c r="GX36" s="174">
        <f t="shared" si="2"/>
        <v>5.0000000000000001E-3</v>
      </c>
      <c r="GY36" s="174">
        <f t="shared" si="2"/>
        <v>5.0000000000000001E-3</v>
      </c>
      <c r="GZ36" s="174">
        <f t="shared" si="2"/>
        <v>5.0000000000000001E-3</v>
      </c>
      <c r="HA36" s="174">
        <f t="shared" si="2"/>
        <v>5.0000000000000001E-3</v>
      </c>
      <c r="HB36" s="174">
        <f t="shared" si="2"/>
        <v>5.0000000000000001E-3</v>
      </c>
      <c r="HC36" s="174">
        <f t="shared" si="2"/>
        <v>5.0000000000000001E-3</v>
      </c>
      <c r="HD36" s="174">
        <f t="shared" si="2"/>
        <v>0.1</v>
      </c>
      <c r="HE36" s="174">
        <f t="shared" si="2"/>
        <v>0.1</v>
      </c>
      <c r="HF36" s="174">
        <f t="shared" si="2"/>
        <v>0.1</v>
      </c>
      <c r="HG36" s="174">
        <f t="shared" si="2"/>
        <v>0.1</v>
      </c>
      <c r="HH36" s="174">
        <f t="shared" si="2"/>
        <v>0.1</v>
      </c>
      <c r="HI36" s="174">
        <f t="shared" si="2"/>
        <v>5.0000000000000001E-3</v>
      </c>
      <c r="HJ36" s="174">
        <f t="shared" si="2"/>
        <v>5.0000000000000001E-3</v>
      </c>
      <c r="HK36" s="174">
        <f t="shared" si="2"/>
        <v>0.1</v>
      </c>
      <c r="HL36" s="174">
        <f t="shared" si="2"/>
        <v>0.1</v>
      </c>
      <c r="HM36" s="174">
        <f t="shared" si="2"/>
        <v>5.0000000000000001E-3</v>
      </c>
      <c r="HN36" s="174">
        <f t="shared" si="2"/>
        <v>5.0000000000000001E-3</v>
      </c>
      <c r="HO36" s="174">
        <f t="shared" si="2"/>
        <v>5.0000000000000001E-3</v>
      </c>
      <c r="HP36" s="174">
        <f t="shared" si="2"/>
        <v>5.0000000000000001E-3</v>
      </c>
      <c r="HQ36" s="174">
        <f t="shared" si="2"/>
        <v>0.1</v>
      </c>
      <c r="HR36" s="174">
        <f t="shared" si="2"/>
        <v>0.1</v>
      </c>
      <c r="HS36" s="174">
        <f t="shared" si="2"/>
        <v>0.1</v>
      </c>
      <c r="HT36" s="174">
        <f t="shared" si="2"/>
        <v>0.1</v>
      </c>
      <c r="HU36" s="174">
        <f t="shared" si="2"/>
        <v>0.1</v>
      </c>
      <c r="HV36" s="174">
        <f t="shared" si="2"/>
        <v>0.1</v>
      </c>
      <c r="HW36" s="174">
        <f t="shared" si="2"/>
        <v>0.1</v>
      </c>
      <c r="HX36" s="174">
        <f t="shared" si="2"/>
        <v>0.1</v>
      </c>
      <c r="HY36" s="174">
        <f t="shared" si="2"/>
        <v>0.1</v>
      </c>
      <c r="HZ36" s="174">
        <f t="shared" si="2"/>
        <v>0.1</v>
      </c>
      <c r="IA36" s="174">
        <f t="shared" si="2"/>
        <v>0.1</v>
      </c>
      <c r="IB36" s="174">
        <f t="shared" si="2"/>
        <v>0.1</v>
      </c>
      <c r="IC36" s="174">
        <f t="shared" si="2"/>
        <v>5.0000000000000001E-3</v>
      </c>
      <c r="ID36" s="174">
        <f t="shared" si="2"/>
        <v>5.0000000000000001E-3</v>
      </c>
      <c r="IE36" s="174">
        <f t="shared" ref="IE36:IW36" si="3">IF(IE8&gt;=6.5,0.1,0.005)</f>
        <v>5.0000000000000001E-3</v>
      </c>
      <c r="IF36" s="174">
        <f t="shared" si="3"/>
        <v>5.0000000000000001E-3</v>
      </c>
      <c r="IG36" s="174">
        <f t="shared" si="3"/>
        <v>5.0000000000000001E-3</v>
      </c>
      <c r="IH36" s="174">
        <f t="shared" si="3"/>
        <v>5.0000000000000001E-3</v>
      </c>
      <c r="II36" s="174">
        <f t="shared" si="3"/>
        <v>5.0000000000000001E-3</v>
      </c>
      <c r="IJ36" s="174">
        <f t="shared" si="3"/>
        <v>5.0000000000000001E-3</v>
      </c>
      <c r="IK36" s="174">
        <f t="shared" si="3"/>
        <v>5.0000000000000001E-3</v>
      </c>
      <c r="IL36" s="174">
        <f t="shared" si="3"/>
        <v>5.0000000000000001E-3</v>
      </c>
      <c r="IM36" s="174">
        <f t="shared" si="3"/>
        <v>5.0000000000000001E-3</v>
      </c>
      <c r="IN36" s="174">
        <f t="shared" si="3"/>
        <v>0.1</v>
      </c>
      <c r="IO36" s="174">
        <f t="shared" si="3"/>
        <v>0.1</v>
      </c>
      <c r="IP36" s="174">
        <f t="shared" si="3"/>
        <v>5.0000000000000001E-3</v>
      </c>
      <c r="IQ36" s="174">
        <f t="shared" si="3"/>
        <v>5.0000000000000001E-3</v>
      </c>
      <c r="IR36" s="174">
        <f t="shared" si="3"/>
        <v>5.0000000000000001E-3</v>
      </c>
      <c r="IS36" s="174">
        <f t="shared" si="3"/>
        <v>5.0000000000000001E-3</v>
      </c>
      <c r="IT36" s="174">
        <f t="shared" si="3"/>
        <v>5.0000000000000001E-3</v>
      </c>
      <c r="IU36" s="174">
        <f t="shared" si="3"/>
        <v>0.1</v>
      </c>
      <c r="IV36" s="174">
        <f t="shared" si="3"/>
        <v>0.1</v>
      </c>
      <c r="IW36" s="174">
        <f t="shared" si="3"/>
        <v>0.1</v>
      </c>
    </row>
    <row r="37" spans="1:257" s="58" customFormat="1" x14ac:dyDescent="0.25">
      <c r="A37" s="309" t="s">
        <v>1130</v>
      </c>
      <c r="B37" s="281" t="str">
        <f>VLOOKUP(A37,Units!$B$2:$C$230,2,FALSE)</f>
        <v>mg/L</v>
      </c>
      <c r="C37" s="79">
        <v>1.6</v>
      </c>
      <c r="D37" s="292" t="s">
        <v>64</v>
      </c>
      <c r="E37" s="292" t="s">
        <v>87</v>
      </c>
      <c r="F37" s="291">
        <v>5.0000000000000001E-3</v>
      </c>
      <c r="G37" s="291">
        <v>2.3000000000000001E-4</v>
      </c>
      <c r="H37" s="291">
        <v>0.01</v>
      </c>
      <c r="I37" s="291">
        <v>1.3500000000000001E-3</v>
      </c>
      <c r="J37" s="292" t="s">
        <v>64</v>
      </c>
      <c r="K37" s="291">
        <v>2.9E-4</v>
      </c>
      <c r="L37" s="291">
        <v>2.1000000000000001E-4</v>
      </c>
      <c r="M37" s="292" t="s">
        <v>61</v>
      </c>
      <c r="N37" s="291">
        <v>2.2100000000000002E-3</v>
      </c>
      <c r="O37" s="291">
        <v>2.49E-3</v>
      </c>
      <c r="P37" s="291">
        <v>2.98E-3</v>
      </c>
      <c r="Q37" s="291">
        <v>2.1000000000000001E-4</v>
      </c>
      <c r="R37" s="291">
        <v>1.4999999999999999E-4</v>
      </c>
      <c r="S37" s="291">
        <v>5.4000000000000001E-4</v>
      </c>
      <c r="T37" s="291">
        <v>4.0999999999999999E-4</v>
      </c>
      <c r="U37" s="291">
        <v>1.9000000000000001E-4</v>
      </c>
      <c r="V37" s="291">
        <v>1.8000000000000001E-4</v>
      </c>
      <c r="W37" s="291">
        <v>2.9999999999999997E-4</v>
      </c>
      <c r="X37" s="291">
        <v>4.64E-3</v>
      </c>
      <c r="Y37" s="291">
        <v>1.2E-4</v>
      </c>
      <c r="Z37" s="291">
        <v>1.9000000000000001E-4</v>
      </c>
      <c r="AA37" s="291">
        <v>2.4000000000000001E-4</v>
      </c>
      <c r="AB37" s="291">
        <v>1.4E-3</v>
      </c>
      <c r="AC37" s="291">
        <v>1.6000000000000001E-3</v>
      </c>
      <c r="AD37" s="291">
        <v>3.0400000000000002E-3</v>
      </c>
      <c r="AE37" s="291">
        <v>0.02</v>
      </c>
      <c r="AF37" s="292" t="s">
        <v>87</v>
      </c>
      <c r="AG37" s="291">
        <v>0.01</v>
      </c>
      <c r="AH37" s="291">
        <v>0.01</v>
      </c>
      <c r="AI37" s="292" t="s">
        <v>87</v>
      </c>
      <c r="AJ37" s="291">
        <v>0.02</v>
      </c>
      <c r="AK37" s="291">
        <v>5.5000000000000003E-4</v>
      </c>
      <c r="AL37" s="291">
        <v>7.2899999999999996E-3</v>
      </c>
      <c r="AM37" s="292" t="s">
        <v>122</v>
      </c>
      <c r="AN37" s="292" t="s">
        <v>61</v>
      </c>
      <c r="AO37" s="291">
        <v>1.3999999999999999E-4</v>
      </c>
      <c r="AP37" s="291">
        <v>0.01</v>
      </c>
      <c r="AQ37" s="292" t="s">
        <v>122</v>
      </c>
      <c r="AR37" s="292" t="s">
        <v>87</v>
      </c>
      <c r="AS37" s="291">
        <v>0.01</v>
      </c>
      <c r="AT37" s="292" t="s">
        <v>75</v>
      </c>
      <c r="AU37" s="292" t="s">
        <v>133</v>
      </c>
      <c r="AV37" s="292" t="s">
        <v>61</v>
      </c>
      <c r="AW37" s="291">
        <v>3.3E-3</v>
      </c>
      <c r="AX37" s="291">
        <v>6.0299999999999998E-3</v>
      </c>
      <c r="AY37" s="291">
        <v>0.01</v>
      </c>
      <c r="AZ37" s="291">
        <v>0.01</v>
      </c>
      <c r="BA37" s="291">
        <v>7.6E-3</v>
      </c>
      <c r="BB37" s="291">
        <v>2.2699999999999999E-3</v>
      </c>
      <c r="BC37" s="291">
        <v>0.01</v>
      </c>
      <c r="BD37" s="292" t="s">
        <v>122</v>
      </c>
      <c r="BE37" s="292" t="s">
        <v>122</v>
      </c>
      <c r="BF37" s="292" t="s">
        <v>122</v>
      </c>
      <c r="BG37" s="291">
        <v>1.2999999999999999E-3</v>
      </c>
      <c r="BH37" s="291">
        <v>1.6999999999999999E-3</v>
      </c>
      <c r="BI37" s="291">
        <v>0.01</v>
      </c>
      <c r="BJ37" s="291">
        <v>2.7999999999999998E-4</v>
      </c>
      <c r="BK37" s="291">
        <v>6.8000000000000005E-4</v>
      </c>
      <c r="BL37" s="291">
        <v>1.31E-3</v>
      </c>
      <c r="BM37" s="291">
        <v>9.2000000000000003E-4</v>
      </c>
      <c r="BN37" s="291">
        <v>1.0499999999999999E-3</v>
      </c>
      <c r="BO37" s="291">
        <v>1.39E-3</v>
      </c>
      <c r="BP37" s="291">
        <v>1.75E-3</v>
      </c>
      <c r="BQ37" s="292" t="s">
        <v>170</v>
      </c>
      <c r="BR37" s="292" t="s">
        <v>170</v>
      </c>
      <c r="BS37" s="292" t="s">
        <v>64</v>
      </c>
      <c r="BT37" s="292" t="s">
        <v>64</v>
      </c>
      <c r="BU37" s="292" t="s">
        <v>61</v>
      </c>
      <c r="BV37" s="291">
        <v>3.2000000000000002E-3</v>
      </c>
      <c r="BW37" s="291">
        <v>3.8300000000000001E-3</v>
      </c>
      <c r="BX37" s="291">
        <v>1.5E-3</v>
      </c>
      <c r="BY37" s="291">
        <v>1.9599999999999999E-3</v>
      </c>
      <c r="BZ37" s="291">
        <v>1.2999999999999999E-4</v>
      </c>
      <c r="CA37" s="291">
        <v>1.4E-3</v>
      </c>
      <c r="CB37" s="292" t="s">
        <v>64</v>
      </c>
      <c r="CC37" s="291">
        <v>1.8000000000000001E-4</v>
      </c>
      <c r="CD37" s="291">
        <v>1.4999999999999999E-4</v>
      </c>
      <c r="CE37" s="291">
        <v>3.8000000000000002E-4</v>
      </c>
      <c r="CF37" s="291">
        <v>1.4999999999999999E-4</v>
      </c>
      <c r="CG37" s="291">
        <v>5.6600000000000001E-3</v>
      </c>
      <c r="CH37" s="291">
        <v>1.6000000000000001E-4</v>
      </c>
      <c r="CI37" s="291">
        <v>0.05</v>
      </c>
      <c r="CJ37" s="291">
        <v>0.01</v>
      </c>
      <c r="CK37" s="291">
        <v>4.0000000000000002E-4</v>
      </c>
      <c r="CL37" s="291">
        <v>0.01</v>
      </c>
      <c r="CM37" s="285" t="s">
        <v>7</v>
      </c>
      <c r="CN37" s="192" t="s">
        <v>64</v>
      </c>
      <c r="CO37" s="192" t="s">
        <v>1207</v>
      </c>
      <c r="CP37" s="192" t="s">
        <v>64</v>
      </c>
      <c r="CQ37" s="192" t="s">
        <v>64</v>
      </c>
      <c r="CR37" s="192" t="s">
        <v>1207</v>
      </c>
      <c r="CS37" s="192" t="s">
        <v>133</v>
      </c>
      <c r="CT37" s="192" t="s">
        <v>87</v>
      </c>
      <c r="CU37" s="192" t="s">
        <v>87</v>
      </c>
      <c r="CV37" s="192" t="s">
        <v>1207</v>
      </c>
      <c r="CW37" s="192" t="s">
        <v>1207</v>
      </c>
      <c r="CX37" s="192" t="s">
        <v>170</v>
      </c>
      <c r="CY37" s="192" t="s">
        <v>1207</v>
      </c>
      <c r="CZ37" s="192" t="s">
        <v>170</v>
      </c>
      <c r="DA37" s="192" t="s">
        <v>170</v>
      </c>
      <c r="DB37" s="192" t="s">
        <v>1207</v>
      </c>
      <c r="DC37" s="192" t="s">
        <v>170</v>
      </c>
      <c r="DD37" s="192" t="s">
        <v>1207</v>
      </c>
      <c r="DE37" s="192" t="s">
        <v>170</v>
      </c>
      <c r="DF37" s="192" t="s">
        <v>1207</v>
      </c>
      <c r="DG37" s="192" t="s">
        <v>64</v>
      </c>
      <c r="DH37" s="192" t="s">
        <v>1207</v>
      </c>
      <c r="DI37" s="192" t="s">
        <v>64</v>
      </c>
      <c r="DJ37" s="192" t="s">
        <v>64</v>
      </c>
      <c r="DK37" s="192" t="s">
        <v>64</v>
      </c>
      <c r="DL37" s="192" t="s">
        <v>64</v>
      </c>
      <c r="DM37" s="192" t="s">
        <v>64</v>
      </c>
      <c r="DN37" s="192" t="s">
        <v>64</v>
      </c>
      <c r="DO37" s="192" t="s">
        <v>64</v>
      </c>
      <c r="DP37" s="192" t="s">
        <v>64</v>
      </c>
      <c r="DQ37" s="192" t="s">
        <v>1207</v>
      </c>
      <c r="DR37" s="192" t="s">
        <v>1207</v>
      </c>
      <c r="DS37" s="192" t="s">
        <v>1207</v>
      </c>
      <c r="DT37" s="192" t="s">
        <v>1207</v>
      </c>
      <c r="DU37" s="192" t="s">
        <v>1207</v>
      </c>
      <c r="DV37" s="192" t="s">
        <v>133</v>
      </c>
      <c r="DW37" s="192" t="s">
        <v>1207</v>
      </c>
      <c r="DX37" s="192" t="s">
        <v>64</v>
      </c>
      <c r="DY37" s="192" t="s">
        <v>64</v>
      </c>
      <c r="DZ37" s="192" t="s">
        <v>1207</v>
      </c>
      <c r="EA37" s="192" t="s">
        <v>133</v>
      </c>
      <c r="EB37" s="192" t="s">
        <v>133</v>
      </c>
      <c r="EC37" s="192" t="s">
        <v>1207</v>
      </c>
      <c r="ED37" s="192" t="s">
        <v>1207</v>
      </c>
      <c r="EE37" s="192" t="s">
        <v>87</v>
      </c>
      <c r="EF37" s="192" t="s">
        <v>1207</v>
      </c>
      <c r="EG37" s="192" t="s">
        <v>1207</v>
      </c>
      <c r="EH37" s="192" t="s">
        <v>1207</v>
      </c>
      <c r="EI37" s="192" t="s">
        <v>1207</v>
      </c>
      <c r="EJ37" s="192" t="s">
        <v>1207</v>
      </c>
      <c r="EK37" s="192" t="s">
        <v>1207</v>
      </c>
      <c r="EL37" s="192" t="s">
        <v>1207</v>
      </c>
      <c r="EM37" s="192" t="s">
        <v>1207</v>
      </c>
      <c r="EN37" s="192" t="s">
        <v>129</v>
      </c>
      <c r="EO37" s="191">
        <v>1.1E-4</v>
      </c>
      <c r="EP37" s="192" t="s">
        <v>1207</v>
      </c>
      <c r="EQ37" s="192" t="s">
        <v>1207</v>
      </c>
      <c r="ER37" s="192" t="s">
        <v>1207</v>
      </c>
      <c r="ES37" s="192" t="s">
        <v>1207</v>
      </c>
      <c r="ET37" s="192" t="s">
        <v>1207</v>
      </c>
      <c r="EU37" s="192" t="s">
        <v>1207</v>
      </c>
      <c r="EV37" s="192" t="s">
        <v>170</v>
      </c>
      <c r="EW37" s="192" t="s">
        <v>129</v>
      </c>
      <c r="EX37" s="192" t="s">
        <v>129</v>
      </c>
      <c r="EY37" s="192" t="s">
        <v>64</v>
      </c>
      <c r="EZ37" s="192" t="s">
        <v>64</v>
      </c>
      <c r="FA37" s="192" t="s">
        <v>1207</v>
      </c>
      <c r="FB37" s="192" t="s">
        <v>1207</v>
      </c>
      <c r="FC37" s="192" t="s">
        <v>1207</v>
      </c>
      <c r="FD37" s="192" t="s">
        <v>64</v>
      </c>
      <c r="FE37" s="192" t="s">
        <v>1207</v>
      </c>
      <c r="FF37" s="192" t="s">
        <v>1207</v>
      </c>
      <c r="FG37" s="192" t="s">
        <v>1207</v>
      </c>
      <c r="FH37" s="192" t="s">
        <v>1207</v>
      </c>
      <c r="FI37" s="192" t="s">
        <v>1207</v>
      </c>
      <c r="FJ37" s="192" t="s">
        <v>1207</v>
      </c>
      <c r="FK37" s="192" t="s">
        <v>1207</v>
      </c>
      <c r="FL37" s="192" t="s">
        <v>1207</v>
      </c>
      <c r="FM37" s="192" t="s">
        <v>1207</v>
      </c>
      <c r="FN37" s="192" t="s">
        <v>1207</v>
      </c>
      <c r="FO37" s="192" t="s">
        <v>1207</v>
      </c>
      <c r="FP37" s="192" t="s">
        <v>1207</v>
      </c>
      <c r="FQ37" s="192" t="s">
        <v>170</v>
      </c>
      <c r="FR37" s="192" t="s">
        <v>1207</v>
      </c>
      <c r="FS37" s="192" t="s">
        <v>1207</v>
      </c>
      <c r="FT37" s="192" t="s">
        <v>1207</v>
      </c>
      <c r="FU37" s="192" t="s">
        <v>129</v>
      </c>
      <c r="FV37" s="192" t="s">
        <v>1207</v>
      </c>
      <c r="FW37" s="192" t="s">
        <v>1207</v>
      </c>
      <c r="FX37" s="192" t="s">
        <v>122</v>
      </c>
      <c r="FY37" s="192" t="s">
        <v>1207</v>
      </c>
      <c r="FZ37" s="192" t="s">
        <v>1207</v>
      </c>
      <c r="GA37" s="192" t="s">
        <v>122</v>
      </c>
      <c r="GB37" s="192" t="s">
        <v>122</v>
      </c>
      <c r="GC37" s="192" t="s">
        <v>122</v>
      </c>
      <c r="GD37" s="192" t="s">
        <v>133</v>
      </c>
      <c r="GE37" s="192" t="s">
        <v>1207</v>
      </c>
      <c r="GF37" s="191">
        <v>2.2000000000000001E-4</v>
      </c>
      <c r="GG37" s="192" t="s">
        <v>1207</v>
      </c>
      <c r="GH37" s="191">
        <v>7.7999999999999999E-4</v>
      </c>
      <c r="GI37" s="192" t="s">
        <v>1207</v>
      </c>
      <c r="GJ37" s="192" t="s">
        <v>1207</v>
      </c>
      <c r="GK37" s="192" t="s">
        <v>1207</v>
      </c>
      <c r="GL37" s="191">
        <v>1.4999999999999999E-4</v>
      </c>
      <c r="GM37" s="192" t="s">
        <v>1207</v>
      </c>
      <c r="GN37" s="191">
        <v>2.7000000000000001E-3</v>
      </c>
      <c r="GO37" s="192" t="s">
        <v>1207</v>
      </c>
      <c r="GP37" s="192" t="s">
        <v>129</v>
      </c>
      <c r="GQ37" s="192" t="s">
        <v>129</v>
      </c>
      <c r="GR37" s="191">
        <v>1.1E-4</v>
      </c>
      <c r="GS37" s="192" t="s">
        <v>133</v>
      </c>
      <c r="GT37" s="192" t="s">
        <v>1207</v>
      </c>
      <c r="GU37" s="192" t="s">
        <v>1207</v>
      </c>
      <c r="GV37" s="192" t="s">
        <v>129</v>
      </c>
      <c r="GW37" s="192" t="s">
        <v>170</v>
      </c>
      <c r="GX37" s="192" t="s">
        <v>129</v>
      </c>
      <c r="GY37" s="192" t="s">
        <v>122</v>
      </c>
      <c r="GZ37" s="192" t="s">
        <v>1207</v>
      </c>
      <c r="HA37" s="192" t="s">
        <v>1207</v>
      </c>
      <c r="HB37" s="192" t="s">
        <v>143</v>
      </c>
      <c r="HC37" s="191">
        <v>2.7999999999999998E-4</v>
      </c>
      <c r="HD37" s="192" t="s">
        <v>1207</v>
      </c>
      <c r="HE37" s="192" t="s">
        <v>1207</v>
      </c>
      <c r="HF37" s="192" t="s">
        <v>129</v>
      </c>
      <c r="HG37" s="192" t="s">
        <v>133</v>
      </c>
      <c r="HH37" s="192" t="s">
        <v>1207</v>
      </c>
      <c r="HI37" s="192" t="s">
        <v>64</v>
      </c>
      <c r="HJ37" s="192" t="s">
        <v>75</v>
      </c>
      <c r="HK37" s="192" t="s">
        <v>129</v>
      </c>
      <c r="HL37" s="192" t="s">
        <v>129</v>
      </c>
      <c r="HM37" s="192" t="s">
        <v>89</v>
      </c>
      <c r="HN37" s="191">
        <v>2.98</v>
      </c>
      <c r="HO37" s="192" t="s">
        <v>1207</v>
      </c>
      <c r="HP37" s="192" t="s">
        <v>89</v>
      </c>
      <c r="HQ37" s="192" t="s">
        <v>75</v>
      </c>
      <c r="HR37" s="191">
        <v>7.6999999999999996E-4</v>
      </c>
      <c r="HS37" s="192" t="s">
        <v>1207</v>
      </c>
      <c r="HT37" s="191">
        <v>1.4400000000000001E-3</v>
      </c>
      <c r="HU37" s="192" t="s">
        <v>1207</v>
      </c>
      <c r="HV37" s="192" t="s">
        <v>170</v>
      </c>
      <c r="HW37" s="192" t="s">
        <v>1207</v>
      </c>
      <c r="HX37" s="192" t="s">
        <v>1207</v>
      </c>
      <c r="HY37" s="191">
        <v>5.5999999999999995E-4</v>
      </c>
      <c r="HZ37" s="192" t="s">
        <v>1207</v>
      </c>
      <c r="IA37" s="191">
        <v>3.3E-4</v>
      </c>
      <c r="IB37" s="192" t="s">
        <v>1207</v>
      </c>
      <c r="IC37" s="192" t="s">
        <v>75</v>
      </c>
      <c r="ID37" s="192" t="s">
        <v>133</v>
      </c>
      <c r="IE37" s="192" t="s">
        <v>87</v>
      </c>
      <c r="IF37" s="192" t="s">
        <v>122</v>
      </c>
      <c r="IG37" s="192" t="s">
        <v>143</v>
      </c>
      <c r="IH37" s="192" t="s">
        <v>143</v>
      </c>
      <c r="II37" s="192" t="s">
        <v>1207</v>
      </c>
      <c r="IJ37" s="192" t="s">
        <v>1207</v>
      </c>
      <c r="IK37" s="192" t="s">
        <v>87</v>
      </c>
      <c r="IL37" s="192" t="s">
        <v>89</v>
      </c>
      <c r="IM37" s="192" t="s">
        <v>87</v>
      </c>
      <c r="IN37" s="191">
        <v>2.5000000000000001E-4</v>
      </c>
      <c r="IO37" s="192" t="s">
        <v>1207</v>
      </c>
      <c r="IP37" s="192" t="s">
        <v>1207</v>
      </c>
      <c r="IQ37" s="192" t="s">
        <v>1207</v>
      </c>
      <c r="IR37" s="192" t="s">
        <v>122</v>
      </c>
      <c r="IS37" s="192" t="s">
        <v>1207</v>
      </c>
      <c r="IT37" s="192" t="s">
        <v>1207</v>
      </c>
      <c r="IU37" s="191">
        <v>1.3999999999999999E-4</v>
      </c>
      <c r="IV37" s="191">
        <v>1.2999999999999999E-4</v>
      </c>
      <c r="IW37" s="192" t="s">
        <v>122</v>
      </c>
    </row>
    <row r="38" spans="1:257" s="58" customFormat="1" x14ac:dyDescent="0.25">
      <c r="A38" s="309" t="s">
        <v>1131</v>
      </c>
      <c r="B38" s="281" t="str">
        <f>VLOOKUP(A38,Units!$B$2:$C$230,2,FALSE)</f>
        <v>mg/L</v>
      </c>
      <c r="C38" s="79">
        <v>5.0000000000000001E-3</v>
      </c>
      <c r="D38" s="292" t="s">
        <v>64</v>
      </c>
      <c r="E38" s="292" t="s">
        <v>87</v>
      </c>
      <c r="F38" s="291">
        <v>0.02</v>
      </c>
      <c r="G38" s="291">
        <v>0.01</v>
      </c>
      <c r="H38" s="291">
        <v>0.03</v>
      </c>
      <c r="I38" s="291">
        <v>0.01</v>
      </c>
      <c r="J38" s="291">
        <v>0.02</v>
      </c>
      <c r="K38" s="291">
        <v>0.22</v>
      </c>
      <c r="L38" s="291">
        <v>0.04</v>
      </c>
      <c r="M38" s="292" t="s">
        <v>61</v>
      </c>
      <c r="N38" s="291">
        <v>0.68</v>
      </c>
      <c r="O38" s="291">
        <v>0.05</v>
      </c>
      <c r="P38" s="291">
        <v>0.04</v>
      </c>
      <c r="Q38" s="291">
        <v>0.16</v>
      </c>
      <c r="R38" s="291">
        <v>0.2</v>
      </c>
      <c r="S38" s="291">
        <v>0.14000000000000001</v>
      </c>
      <c r="T38" s="291">
        <v>0.16</v>
      </c>
      <c r="U38" s="291">
        <v>0.06</v>
      </c>
      <c r="V38" s="291">
        <v>0.06</v>
      </c>
      <c r="W38" s="291">
        <v>0.05</v>
      </c>
      <c r="X38" s="291">
        <v>0.16</v>
      </c>
      <c r="Y38" s="291">
        <v>0.05</v>
      </c>
      <c r="Z38" s="291">
        <v>0.06</v>
      </c>
      <c r="AA38" s="291">
        <v>0.09</v>
      </c>
      <c r="AB38" s="291">
        <v>3.3E-3</v>
      </c>
      <c r="AC38" s="291">
        <v>3.0999999999999999E-3</v>
      </c>
      <c r="AD38" s="291">
        <v>0.01</v>
      </c>
      <c r="AE38" s="291">
        <v>0.15</v>
      </c>
      <c r="AF38" s="291">
        <v>5.1999999999999998E-3</v>
      </c>
      <c r="AG38" s="291">
        <v>0.01</v>
      </c>
      <c r="AH38" s="291">
        <v>0.01</v>
      </c>
      <c r="AI38" s="291">
        <v>5.5999999999999999E-3</v>
      </c>
      <c r="AJ38" s="291">
        <v>0.05</v>
      </c>
      <c r="AK38" s="291">
        <v>0.06</v>
      </c>
      <c r="AL38" s="291">
        <v>0.04</v>
      </c>
      <c r="AM38" s="291">
        <v>0.01</v>
      </c>
      <c r="AN38" s="292" t="s">
        <v>61</v>
      </c>
      <c r="AO38" s="291">
        <v>0.04</v>
      </c>
      <c r="AP38" s="291">
        <v>9.7000000000000003E-3</v>
      </c>
      <c r="AQ38" s="291">
        <v>0.1</v>
      </c>
      <c r="AR38" s="291">
        <v>7.9000000000000008E-3</v>
      </c>
      <c r="AS38" s="291">
        <v>0.24</v>
      </c>
      <c r="AT38" s="291">
        <v>0.01</v>
      </c>
      <c r="AU38" s="291">
        <v>4.7000000000000002E-3</v>
      </c>
      <c r="AV38" s="292" t="s">
        <v>61</v>
      </c>
      <c r="AW38" s="291">
        <v>0.01</v>
      </c>
      <c r="AX38" s="291">
        <v>0.06</v>
      </c>
      <c r="AY38" s="291">
        <v>9.4599999999999997E-3</v>
      </c>
      <c r="AZ38" s="291">
        <v>6.8999999999999999E-3</v>
      </c>
      <c r="BA38" s="291">
        <v>0.03</v>
      </c>
      <c r="BB38" s="291">
        <v>0.03</v>
      </c>
      <c r="BC38" s="291">
        <v>0.04</v>
      </c>
      <c r="BD38" s="291">
        <v>9.5999999999999992E-3</v>
      </c>
      <c r="BE38" s="291">
        <v>5.0000000000000001E-3</v>
      </c>
      <c r="BF38" s="292" t="s">
        <v>87</v>
      </c>
      <c r="BG38" s="291">
        <v>9.8300000000000002E-3</v>
      </c>
      <c r="BH38" s="291">
        <v>0.01</v>
      </c>
      <c r="BI38" s="291">
        <v>6.7400000000000003E-3</v>
      </c>
      <c r="BJ38" s="291">
        <v>0.27</v>
      </c>
      <c r="BK38" s="291">
        <v>0.2</v>
      </c>
      <c r="BL38" s="291">
        <v>0.02</v>
      </c>
      <c r="BM38" s="291">
        <v>0.01</v>
      </c>
      <c r="BN38" s="291">
        <v>0.02</v>
      </c>
      <c r="BO38" s="291">
        <v>0.03</v>
      </c>
      <c r="BP38" s="291">
        <v>0.02</v>
      </c>
      <c r="BQ38" s="291">
        <v>0.03</v>
      </c>
      <c r="BR38" s="291">
        <v>0.02</v>
      </c>
      <c r="BS38" s="291">
        <v>0.02</v>
      </c>
      <c r="BT38" s="291">
        <v>0.02</v>
      </c>
      <c r="BU38" s="292" t="s">
        <v>61</v>
      </c>
      <c r="BV38" s="291">
        <v>0.01</v>
      </c>
      <c r="BW38" s="291">
        <v>0.02</v>
      </c>
      <c r="BX38" s="291">
        <v>0.02</v>
      </c>
      <c r="BY38" s="291">
        <v>0.15</v>
      </c>
      <c r="BZ38" s="291">
        <v>0.04</v>
      </c>
      <c r="CA38" s="291">
        <v>9.6699999999999998E-3</v>
      </c>
      <c r="CB38" s="291">
        <v>0.02</v>
      </c>
      <c r="CC38" s="291">
        <v>0.09</v>
      </c>
      <c r="CD38" s="291">
        <v>0.13</v>
      </c>
      <c r="CE38" s="291">
        <v>0.18</v>
      </c>
      <c r="CF38" s="291">
        <v>0.1</v>
      </c>
      <c r="CG38" s="291">
        <v>0.1</v>
      </c>
      <c r="CH38" s="291">
        <v>7.0000000000000007E-2</v>
      </c>
      <c r="CI38" s="291">
        <v>6.7999999999999996E-3</v>
      </c>
      <c r="CJ38" s="292" t="s">
        <v>395</v>
      </c>
      <c r="CK38" s="291">
        <v>0.18</v>
      </c>
      <c r="CL38" s="292" t="s">
        <v>395</v>
      </c>
      <c r="CM38" s="285" t="s">
        <v>8</v>
      </c>
      <c r="CN38" s="192" t="s">
        <v>64</v>
      </c>
      <c r="CO38" s="192" t="s">
        <v>1207</v>
      </c>
      <c r="CP38" s="192" t="s">
        <v>64</v>
      </c>
      <c r="CQ38" s="192" t="s">
        <v>64</v>
      </c>
      <c r="CR38" s="192" t="s">
        <v>1207</v>
      </c>
      <c r="CS38" s="192" t="s">
        <v>133</v>
      </c>
      <c r="CT38" s="192" t="s">
        <v>87</v>
      </c>
      <c r="CU38" s="192" t="s">
        <v>87</v>
      </c>
      <c r="CV38" s="192" t="s">
        <v>1207</v>
      </c>
      <c r="CW38" s="192" t="s">
        <v>1207</v>
      </c>
      <c r="CX38" s="192" t="s">
        <v>170</v>
      </c>
      <c r="CY38" s="192" t="s">
        <v>1207</v>
      </c>
      <c r="CZ38" s="191">
        <v>4.4000000000000002E-4</v>
      </c>
      <c r="DA38" s="191">
        <v>4.4000000000000002E-4</v>
      </c>
      <c r="DB38" s="192" t="s">
        <v>1207</v>
      </c>
      <c r="DC38" s="191">
        <v>1.54E-2</v>
      </c>
      <c r="DD38" s="192" t="s">
        <v>1207</v>
      </c>
      <c r="DE38" s="191">
        <v>1.4500000000000001E-2</v>
      </c>
      <c r="DF38" s="192" t="s">
        <v>1207</v>
      </c>
      <c r="DG38" s="191">
        <v>1.6900000000000001E-3</v>
      </c>
      <c r="DH38" s="192" t="s">
        <v>1207</v>
      </c>
      <c r="DI38" s="191">
        <v>1.3600000000000001E-3</v>
      </c>
      <c r="DJ38" s="191">
        <v>1.3600000000000001E-3</v>
      </c>
      <c r="DK38" s="192" t="s">
        <v>64</v>
      </c>
      <c r="DL38" s="192" t="s">
        <v>64</v>
      </c>
      <c r="DM38" s="192" t="s">
        <v>64</v>
      </c>
      <c r="DN38" s="192" t="s">
        <v>64</v>
      </c>
      <c r="DO38" s="192" t="s">
        <v>64</v>
      </c>
      <c r="DP38" s="192" t="s">
        <v>64</v>
      </c>
      <c r="DQ38" s="192" t="s">
        <v>1207</v>
      </c>
      <c r="DR38" s="192" t="s">
        <v>1207</v>
      </c>
      <c r="DS38" s="192" t="s">
        <v>1207</v>
      </c>
      <c r="DT38" s="192" t="s">
        <v>1207</v>
      </c>
      <c r="DU38" s="192" t="s">
        <v>1207</v>
      </c>
      <c r="DV38" s="191">
        <v>2.6700000000000002E-2</v>
      </c>
      <c r="DW38" s="192" t="s">
        <v>1207</v>
      </c>
      <c r="DX38" s="191">
        <v>4.02E-2</v>
      </c>
      <c r="DY38" s="191">
        <v>4.02E-2</v>
      </c>
      <c r="DZ38" s="192" t="s">
        <v>1207</v>
      </c>
      <c r="EA38" s="192" t="s">
        <v>133</v>
      </c>
      <c r="EB38" s="192" t="s">
        <v>133</v>
      </c>
      <c r="EC38" s="192" t="s">
        <v>1207</v>
      </c>
      <c r="ED38" s="192" t="s">
        <v>1207</v>
      </c>
      <c r="EE38" s="192" t="s">
        <v>87</v>
      </c>
      <c r="EF38" s="192" t="s">
        <v>1207</v>
      </c>
      <c r="EG38" s="192" t="s">
        <v>1207</v>
      </c>
      <c r="EH38" s="192" t="s">
        <v>1207</v>
      </c>
      <c r="EI38" s="192" t="s">
        <v>1207</v>
      </c>
      <c r="EJ38" s="192" t="s">
        <v>1207</v>
      </c>
      <c r="EK38" s="192" t="s">
        <v>1207</v>
      </c>
      <c r="EL38" s="192" t="s">
        <v>1207</v>
      </c>
      <c r="EM38" s="192" t="s">
        <v>1207</v>
      </c>
      <c r="EN38" s="191">
        <v>3.4000000000000002E-4</v>
      </c>
      <c r="EO38" s="191">
        <v>4.4999999999999999E-4</v>
      </c>
      <c r="EP38" s="192" t="s">
        <v>1207</v>
      </c>
      <c r="EQ38" s="192" t="s">
        <v>1207</v>
      </c>
      <c r="ER38" s="192" t="s">
        <v>1207</v>
      </c>
      <c r="ES38" s="192" t="s">
        <v>1207</v>
      </c>
      <c r="ET38" s="192" t="s">
        <v>1207</v>
      </c>
      <c r="EU38" s="192" t="s">
        <v>1207</v>
      </c>
      <c r="EV38" s="192" t="s">
        <v>170</v>
      </c>
      <c r="EW38" s="191">
        <v>1.2999999999999999E-4</v>
      </c>
      <c r="EX38" s="192" t="s">
        <v>129</v>
      </c>
      <c r="EY38" s="192" t="s">
        <v>64</v>
      </c>
      <c r="EZ38" s="192" t="s">
        <v>64</v>
      </c>
      <c r="FA38" s="192" t="s">
        <v>1207</v>
      </c>
      <c r="FB38" s="192" t="s">
        <v>1207</v>
      </c>
      <c r="FC38" s="192" t="s">
        <v>1207</v>
      </c>
      <c r="FD38" s="191">
        <v>1.91E-3</v>
      </c>
      <c r="FE38" s="192" t="s">
        <v>1207</v>
      </c>
      <c r="FF38" s="192" t="s">
        <v>1207</v>
      </c>
      <c r="FG38" s="192" t="s">
        <v>1207</v>
      </c>
      <c r="FH38" s="192" t="s">
        <v>1207</v>
      </c>
      <c r="FI38" s="192" t="s">
        <v>1207</v>
      </c>
      <c r="FJ38" s="192" t="s">
        <v>1207</v>
      </c>
      <c r="FK38" s="192" t="s">
        <v>1207</v>
      </c>
      <c r="FL38" s="192" t="s">
        <v>1207</v>
      </c>
      <c r="FM38" s="192" t="s">
        <v>1207</v>
      </c>
      <c r="FN38" s="192" t="s">
        <v>1207</v>
      </c>
      <c r="FO38" s="192" t="s">
        <v>1207</v>
      </c>
      <c r="FP38" s="192" t="s">
        <v>1207</v>
      </c>
      <c r="FQ38" s="191">
        <v>9.2000000000000003E-4</v>
      </c>
      <c r="FR38" s="192" t="s">
        <v>1207</v>
      </c>
      <c r="FS38" s="192" t="s">
        <v>1207</v>
      </c>
      <c r="FT38" s="192" t="s">
        <v>1207</v>
      </c>
      <c r="FU38" s="191">
        <v>4.2000000000000002E-4</v>
      </c>
      <c r="FV38" s="192" t="s">
        <v>1207</v>
      </c>
      <c r="FW38" s="192" t="s">
        <v>1207</v>
      </c>
      <c r="FX38" s="191">
        <v>0.42199999999999999</v>
      </c>
      <c r="FY38" s="192" t="s">
        <v>1207</v>
      </c>
      <c r="FZ38" s="192" t="s">
        <v>1207</v>
      </c>
      <c r="GA38" s="191">
        <v>0.06</v>
      </c>
      <c r="GB38" s="191">
        <v>9.4E-2</v>
      </c>
      <c r="GC38" s="191">
        <v>0.02</v>
      </c>
      <c r="GD38" s="192" t="s">
        <v>133</v>
      </c>
      <c r="GE38" s="192" t="s">
        <v>1207</v>
      </c>
      <c r="GF38" s="191">
        <v>1.1199999999999999E-3</v>
      </c>
      <c r="GG38" s="192" t="s">
        <v>1207</v>
      </c>
      <c r="GH38" s="191">
        <v>2.8300000000000001E-3</v>
      </c>
      <c r="GI38" s="192" t="s">
        <v>1207</v>
      </c>
      <c r="GJ38" s="192" t="s">
        <v>1207</v>
      </c>
      <c r="GK38" s="192" t="s">
        <v>1207</v>
      </c>
      <c r="GL38" s="191">
        <v>3.6000000000000002E-4</v>
      </c>
      <c r="GM38" s="192" t="s">
        <v>1207</v>
      </c>
      <c r="GN38" s="191">
        <v>0.28000000000000003</v>
      </c>
      <c r="GO38" s="192" t="s">
        <v>1207</v>
      </c>
      <c r="GP38" s="191">
        <v>1.6000000000000001E-4</v>
      </c>
      <c r="GQ38" s="191">
        <v>1.7000000000000001E-4</v>
      </c>
      <c r="GR38" s="191">
        <v>2.9999999999999997E-4</v>
      </c>
      <c r="GS38" s="192" t="s">
        <v>133</v>
      </c>
      <c r="GT38" s="192" t="s">
        <v>1207</v>
      </c>
      <c r="GU38" s="192" t="s">
        <v>1207</v>
      </c>
      <c r="GV38" s="191">
        <v>1.8000000000000001E-4</v>
      </c>
      <c r="GW38" s="191">
        <v>2.3000000000000001E-4</v>
      </c>
      <c r="GX38" s="191">
        <v>5.9000000000000003E-4</v>
      </c>
      <c r="GY38" s="192" t="s">
        <v>122</v>
      </c>
      <c r="GZ38" s="192" t="s">
        <v>1207</v>
      </c>
      <c r="HA38" s="192" t="s">
        <v>1207</v>
      </c>
      <c r="HB38" s="191">
        <v>8.52</v>
      </c>
      <c r="HC38" s="191">
        <v>3.6000000000000002E-4</v>
      </c>
      <c r="HD38" s="192" t="s">
        <v>1207</v>
      </c>
      <c r="HE38" s="192" t="s">
        <v>1207</v>
      </c>
      <c r="HF38" s="191">
        <v>1.1E-4</v>
      </c>
      <c r="HG38" s="192" t="s">
        <v>133</v>
      </c>
      <c r="HH38" s="192" t="s">
        <v>1207</v>
      </c>
      <c r="HI38" s="192" t="s">
        <v>64</v>
      </c>
      <c r="HJ38" s="192" t="s">
        <v>75</v>
      </c>
      <c r="HK38" s="191">
        <v>2.7E-4</v>
      </c>
      <c r="HL38" s="191">
        <v>2.2000000000000001E-4</v>
      </c>
      <c r="HM38" s="192" t="s">
        <v>89</v>
      </c>
      <c r="HN38" s="191">
        <v>595</v>
      </c>
      <c r="HO38" s="192" t="s">
        <v>1207</v>
      </c>
      <c r="HP38" s="192" t="s">
        <v>89</v>
      </c>
      <c r="HQ38" s="192" t="s">
        <v>75</v>
      </c>
      <c r="HR38" s="191">
        <v>3.2299999999999998E-3</v>
      </c>
      <c r="HS38" s="192" t="s">
        <v>1207</v>
      </c>
      <c r="HT38" s="191">
        <v>4.5399999999999998E-3</v>
      </c>
      <c r="HU38" s="192" t="s">
        <v>1207</v>
      </c>
      <c r="HV38" s="191">
        <v>1E-3</v>
      </c>
      <c r="HW38" s="192" t="s">
        <v>1207</v>
      </c>
      <c r="HX38" s="192" t="s">
        <v>1207</v>
      </c>
      <c r="HY38" s="191">
        <v>1.0200000000000001E-3</v>
      </c>
      <c r="HZ38" s="192" t="s">
        <v>1207</v>
      </c>
      <c r="IA38" s="191">
        <v>2.7699999999999999E-3</v>
      </c>
      <c r="IB38" s="192" t="s">
        <v>1207</v>
      </c>
      <c r="IC38" s="191">
        <v>1.6999999999999999E-3</v>
      </c>
      <c r="ID38" s="192" t="s">
        <v>133</v>
      </c>
      <c r="IE38" s="191">
        <v>5.4000000000000003E-3</v>
      </c>
      <c r="IF38" s="191">
        <v>0.1</v>
      </c>
      <c r="IG38" s="191">
        <v>0.23</v>
      </c>
      <c r="IH38" s="191">
        <v>0.14000000000000001</v>
      </c>
      <c r="II38" s="192" t="s">
        <v>1207</v>
      </c>
      <c r="IJ38" s="192" t="s">
        <v>1207</v>
      </c>
      <c r="IK38" s="191">
        <v>2.4199999999999999E-2</v>
      </c>
      <c r="IL38" s="191">
        <v>5.2999999999999999E-2</v>
      </c>
      <c r="IM38" s="191">
        <v>1.23E-2</v>
      </c>
      <c r="IN38" s="191">
        <v>3.1E-4</v>
      </c>
      <c r="IO38" s="192" t="s">
        <v>1207</v>
      </c>
      <c r="IP38" s="192" t="s">
        <v>1207</v>
      </c>
      <c r="IQ38" s="192" t="s">
        <v>1207</v>
      </c>
      <c r="IR38" s="191">
        <v>9.9000000000000005E-2</v>
      </c>
      <c r="IS38" s="192" t="s">
        <v>1207</v>
      </c>
      <c r="IT38" s="192" t="s">
        <v>1207</v>
      </c>
      <c r="IU38" s="191">
        <v>2.1000000000000001E-4</v>
      </c>
      <c r="IV38" s="191">
        <v>1.9000000000000001E-4</v>
      </c>
      <c r="IW38" s="192" t="s">
        <v>122</v>
      </c>
    </row>
    <row r="39" spans="1:257" s="58" customFormat="1" x14ac:dyDescent="0.25">
      <c r="A39" s="309" t="s">
        <v>1132</v>
      </c>
      <c r="B39" s="281" t="str">
        <f>VLOOKUP(A39,Units!$B$2:$C$230,2,FALSE)</f>
        <v>mg/L</v>
      </c>
      <c r="C39" s="79">
        <v>2.2999999999999998</v>
      </c>
      <c r="D39" s="291">
        <v>0.02</v>
      </c>
      <c r="E39" s="291">
        <v>0.02</v>
      </c>
      <c r="F39" s="292" t="s">
        <v>87</v>
      </c>
      <c r="G39" s="292" t="s">
        <v>170</v>
      </c>
      <c r="H39" s="292" t="s">
        <v>129</v>
      </c>
      <c r="I39" s="292" t="s">
        <v>64</v>
      </c>
      <c r="J39" s="292" t="s">
        <v>64</v>
      </c>
      <c r="K39" s="291">
        <v>5.8E-4</v>
      </c>
      <c r="L39" s="291">
        <v>5.9000000000000003E-4</v>
      </c>
      <c r="M39" s="292" t="s">
        <v>61</v>
      </c>
      <c r="N39" s="291">
        <v>2.0200000000000001E-3</v>
      </c>
      <c r="O39" s="292" t="s">
        <v>129</v>
      </c>
      <c r="P39" s="292" t="s">
        <v>129</v>
      </c>
      <c r="Q39" s="292" t="s">
        <v>129</v>
      </c>
      <c r="R39" s="292" t="s">
        <v>129</v>
      </c>
      <c r="S39" s="292" t="s">
        <v>129</v>
      </c>
      <c r="T39" s="292" t="s">
        <v>129</v>
      </c>
      <c r="U39" s="292" t="s">
        <v>129</v>
      </c>
      <c r="V39" s="292" t="s">
        <v>129</v>
      </c>
      <c r="W39" s="292" t="s">
        <v>129</v>
      </c>
      <c r="X39" s="292" t="s">
        <v>129</v>
      </c>
      <c r="Y39" s="292" t="s">
        <v>129</v>
      </c>
      <c r="Z39" s="292" t="s">
        <v>129</v>
      </c>
      <c r="AA39" s="292" t="s">
        <v>129</v>
      </c>
      <c r="AB39" s="292" t="s">
        <v>75</v>
      </c>
      <c r="AC39" s="292" t="s">
        <v>75</v>
      </c>
      <c r="AD39" s="292" t="s">
        <v>170</v>
      </c>
      <c r="AE39" s="292" t="s">
        <v>129</v>
      </c>
      <c r="AF39" s="292" t="s">
        <v>87</v>
      </c>
      <c r="AG39" s="292" t="s">
        <v>133</v>
      </c>
      <c r="AH39" s="292" t="s">
        <v>133</v>
      </c>
      <c r="AI39" s="292" t="s">
        <v>87</v>
      </c>
      <c r="AJ39" s="291">
        <v>8.2000000000000007E-3</v>
      </c>
      <c r="AK39" s="292" t="s">
        <v>129</v>
      </c>
      <c r="AL39" s="292" t="s">
        <v>64</v>
      </c>
      <c r="AM39" s="292" t="s">
        <v>122</v>
      </c>
      <c r="AN39" s="292" t="s">
        <v>61</v>
      </c>
      <c r="AO39" s="292" t="s">
        <v>129</v>
      </c>
      <c r="AP39" s="292" t="s">
        <v>133</v>
      </c>
      <c r="AQ39" s="292" t="s">
        <v>122</v>
      </c>
      <c r="AR39" s="292" t="s">
        <v>87</v>
      </c>
      <c r="AS39" s="292" t="s">
        <v>129</v>
      </c>
      <c r="AT39" s="291">
        <v>1.4E-3</v>
      </c>
      <c r="AU39" s="292" t="s">
        <v>133</v>
      </c>
      <c r="AV39" s="292" t="s">
        <v>61</v>
      </c>
      <c r="AW39" s="292" t="s">
        <v>64</v>
      </c>
      <c r="AX39" s="292" t="s">
        <v>129</v>
      </c>
      <c r="AY39" s="292" t="s">
        <v>75</v>
      </c>
      <c r="AZ39" s="292" t="s">
        <v>133</v>
      </c>
      <c r="BA39" s="292" t="s">
        <v>75</v>
      </c>
      <c r="BB39" s="292" t="s">
        <v>64</v>
      </c>
      <c r="BC39" s="292" t="s">
        <v>133</v>
      </c>
      <c r="BD39" s="292" t="s">
        <v>122</v>
      </c>
      <c r="BE39" s="292" t="s">
        <v>122</v>
      </c>
      <c r="BF39" s="292" t="s">
        <v>122</v>
      </c>
      <c r="BG39" s="291">
        <v>1.5E-3</v>
      </c>
      <c r="BH39" s="292" t="s">
        <v>75</v>
      </c>
      <c r="BI39" s="292" t="s">
        <v>64</v>
      </c>
      <c r="BJ39" s="292" t="s">
        <v>129</v>
      </c>
      <c r="BK39" s="292" t="s">
        <v>170</v>
      </c>
      <c r="BL39" s="292" t="s">
        <v>129</v>
      </c>
      <c r="BM39" s="292" t="s">
        <v>129</v>
      </c>
      <c r="BN39" s="292" t="s">
        <v>129</v>
      </c>
      <c r="BO39" s="292" t="s">
        <v>129</v>
      </c>
      <c r="BP39" s="292" t="s">
        <v>129</v>
      </c>
      <c r="BQ39" s="292" t="s">
        <v>170</v>
      </c>
      <c r="BR39" s="292" t="s">
        <v>170</v>
      </c>
      <c r="BS39" s="292" t="s">
        <v>64</v>
      </c>
      <c r="BT39" s="292" t="s">
        <v>64</v>
      </c>
      <c r="BU39" s="292" t="s">
        <v>61</v>
      </c>
      <c r="BV39" s="292" t="s">
        <v>75</v>
      </c>
      <c r="BW39" s="292" t="s">
        <v>64</v>
      </c>
      <c r="BX39" s="292" t="s">
        <v>75</v>
      </c>
      <c r="BY39" s="292" t="s">
        <v>170</v>
      </c>
      <c r="BZ39" s="292" t="s">
        <v>129</v>
      </c>
      <c r="CA39" s="291">
        <v>1.4E-3</v>
      </c>
      <c r="CB39" s="292" t="s">
        <v>64</v>
      </c>
      <c r="CC39" s="292" t="s">
        <v>129</v>
      </c>
      <c r="CD39" s="292" t="s">
        <v>129</v>
      </c>
      <c r="CE39" s="292" t="s">
        <v>129</v>
      </c>
      <c r="CF39" s="292" t="s">
        <v>129</v>
      </c>
      <c r="CG39" s="292" t="s">
        <v>170</v>
      </c>
      <c r="CH39" s="292" t="s">
        <v>129</v>
      </c>
      <c r="CI39" s="291">
        <v>0.01</v>
      </c>
      <c r="CJ39" s="292" t="s">
        <v>75</v>
      </c>
      <c r="CK39" s="292" t="s">
        <v>129</v>
      </c>
      <c r="CL39" s="292" t="s">
        <v>75</v>
      </c>
      <c r="CM39" s="285" t="s">
        <v>9</v>
      </c>
      <c r="CN39" s="191">
        <v>2.47E-2</v>
      </c>
      <c r="CO39" s="192" t="s">
        <v>1207</v>
      </c>
      <c r="CP39" s="191">
        <v>2.1999999999999999E-2</v>
      </c>
      <c r="CQ39" s="191">
        <v>2.1999999999999999E-2</v>
      </c>
      <c r="CR39" s="192" t="s">
        <v>1207</v>
      </c>
      <c r="CS39" s="191">
        <v>2.0299999999999999E-2</v>
      </c>
      <c r="CT39" s="191">
        <v>2.3300000000000001E-2</v>
      </c>
      <c r="CU39" s="191">
        <v>2.3300000000000001E-2</v>
      </c>
      <c r="CV39" s="192" t="s">
        <v>1207</v>
      </c>
      <c r="CW39" s="192" t="s">
        <v>1207</v>
      </c>
      <c r="CX39" s="191">
        <v>1.7600000000000001E-2</v>
      </c>
      <c r="CY39" s="192" t="s">
        <v>1207</v>
      </c>
      <c r="CZ39" s="191">
        <v>2.1000000000000001E-2</v>
      </c>
      <c r="DA39" s="191">
        <v>2.1000000000000001E-2</v>
      </c>
      <c r="DB39" s="192" t="s">
        <v>1207</v>
      </c>
      <c r="DC39" s="191">
        <v>3.5200000000000002E-2</v>
      </c>
      <c r="DD39" s="192" t="s">
        <v>1207</v>
      </c>
      <c r="DE39" s="191">
        <v>3.5799999999999998E-2</v>
      </c>
      <c r="DF39" s="192" t="s">
        <v>1207</v>
      </c>
      <c r="DG39" s="191">
        <v>1.61E-2</v>
      </c>
      <c r="DH39" s="192" t="s">
        <v>1207</v>
      </c>
      <c r="DI39" s="191">
        <v>1.5800000000000002E-2</v>
      </c>
      <c r="DJ39" s="191">
        <v>1.5800000000000002E-2</v>
      </c>
      <c r="DK39" s="191">
        <v>1.26E-2</v>
      </c>
      <c r="DL39" s="191">
        <v>1.26E-2</v>
      </c>
      <c r="DM39" s="191">
        <v>1.26E-2</v>
      </c>
      <c r="DN39" s="191">
        <v>1.24E-2</v>
      </c>
      <c r="DO39" s="191">
        <v>1.24E-2</v>
      </c>
      <c r="DP39" s="191">
        <v>1.21E-2</v>
      </c>
      <c r="DQ39" s="192" t="s">
        <v>1207</v>
      </c>
      <c r="DR39" s="192" t="s">
        <v>1207</v>
      </c>
      <c r="DS39" s="192" t="s">
        <v>1207</v>
      </c>
      <c r="DT39" s="192" t="s">
        <v>1207</v>
      </c>
      <c r="DU39" s="192" t="s">
        <v>1207</v>
      </c>
      <c r="DV39" s="191">
        <v>6.9000000000000006E-2</v>
      </c>
      <c r="DW39" s="192" t="s">
        <v>1207</v>
      </c>
      <c r="DX39" s="191">
        <v>8.4900000000000003E-2</v>
      </c>
      <c r="DY39" s="191">
        <v>8.4900000000000003E-2</v>
      </c>
      <c r="DZ39" s="192" t="s">
        <v>1207</v>
      </c>
      <c r="EA39" s="191">
        <v>4.2500000000000003E-2</v>
      </c>
      <c r="EB39" s="191">
        <v>3.6600000000000001E-2</v>
      </c>
      <c r="EC39" s="192" t="s">
        <v>1207</v>
      </c>
      <c r="ED39" s="192" t="s">
        <v>1207</v>
      </c>
      <c r="EE39" s="191">
        <v>1.3299999999999999E-2</v>
      </c>
      <c r="EF39" s="192" t="s">
        <v>1207</v>
      </c>
      <c r="EG39" s="192" t="s">
        <v>1207</v>
      </c>
      <c r="EH39" s="192" t="s">
        <v>1207</v>
      </c>
      <c r="EI39" s="192" t="s">
        <v>1207</v>
      </c>
      <c r="EJ39" s="192" t="s">
        <v>1207</v>
      </c>
      <c r="EK39" s="192" t="s">
        <v>1207</v>
      </c>
      <c r="EL39" s="192" t="s">
        <v>1207</v>
      </c>
      <c r="EM39" s="192" t="s">
        <v>1207</v>
      </c>
      <c r="EN39" s="191">
        <v>2.2800000000000001E-2</v>
      </c>
      <c r="EO39" s="191">
        <v>4.82E-2</v>
      </c>
      <c r="EP39" s="192" t="s">
        <v>1207</v>
      </c>
      <c r="EQ39" s="192" t="s">
        <v>1207</v>
      </c>
      <c r="ER39" s="192" t="s">
        <v>1207</v>
      </c>
      <c r="ES39" s="192" t="s">
        <v>1207</v>
      </c>
      <c r="ET39" s="192" t="s">
        <v>1207</v>
      </c>
      <c r="EU39" s="192" t="s">
        <v>1207</v>
      </c>
      <c r="EV39" s="191">
        <v>1.6500000000000001E-2</v>
      </c>
      <c r="EW39" s="191">
        <v>3.1099999999999999E-2</v>
      </c>
      <c r="EX39" s="191">
        <v>2.8899999999999999E-2</v>
      </c>
      <c r="EY39" s="191">
        <v>1.6299999999999999E-2</v>
      </c>
      <c r="EZ39" s="191">
        <v>1.3100000000000001E-2</v>
      </c>
      <c r="FA39" s="192" t="s">
        <v>1207</v>
      </c>
      <c r="FB39" s="192" t="s">
        <v>1207</v>
      </c>
      <c r="FC39" s="192" t="s">
        <v>1207</v>
      </c>
      <c r="FD39" s="191">
        <v>0.109</v>
      </c>
      <c r="FE39" s="192" t="s">
        <v>1207</v>
      </c>
      <c r="FF39" s="192" t="s">
        <v>1207</v>
      </c>
      <c r="FG39" s="192" t="s">
        <v>1207</v>
      </c>
      <c r="FH39" s="192" t="s">
        <v>1207</v>
      </c>
      <c r="FI39" s="192" t="s">
        <v>1207</v>
      </c>
      <c r="FJ39" s="192" t="s">
        <v>1207</v>
      </c>
      <c r="FK39" s="192" t="s">
        <v>1207</v>
      </c>
      <c r="FL39" s="192" t="s">
        <v>1207</v>
      </c>
      <c r="FM39" s="192" t="s">
        <v>1207</v>
      </c>
      <c r="FN39" s="192" t="s">
        <v>1207</v>
      </c>
      <c r="FO39" s="192" t="s">
        <v>1207</v>
      </c>
      <c r="FP39" s="192" t="s">
        <v>1207</v>
      </c>
      <c r="FQ39" s="191">
        <v>9.11E-3</v>
      </c>
      <c r="FR39" s="192" t="s">
        <v>1207</v>
      </c>
      <c r="FS39" s="192" t="s">
        <v>1207</v>
      </c>
      <c r="FT39" s="192" t="s">
        <v>1207</v>
      </c>
      <c r="FU39" s="191">
        <v>1.8499999999999999E-2</v>
      </c>
      <c r="FV39" s="192" t="s">
        <v>1207</v>
      </c>
      <c r="FW39" s="192" t="s">
        <v>1207</v>
      </c>
      <c r="FX39" s="191">
        <v>5.4000000000000003E-3</v>
      </c>
      <c r="FY39" s="192" t="s">
        <v>1207</v>
      </c>
      <c r="FZ39" s="192" t="s">
        <v>1207</v>
      </c>
      <c r="GA39" s="191">
        <v>9.2999999999999992E-3</v>
      </c>
      <c r="GB39" s="191">
        <v>1.37E-2</v>
      </c>
      <c r="GC39" s="191">
        <v>9.4000000000000004E-3</v>
      </c>
      <c r="GD39" s="191">
        <v>2.29E-2</v>
      </c>
      <c r="GE39" s="192" t="s">
        <v>1207</v>
      </c>
      <c r="GF39" s="191">
        <v>2.8299999999999999E-2</v>
      </c>
      <c r="GG39" s="192" t="s">
        <v>1207</v>
      </c>
      <c r="GH39" s="191">
        <v>2.6100000000000002E-2</v>
      </c>
      <c r="GI39" s="192" t="s">
        <v>1207</v>
      </c>
      <c r="GJ39" s="192" t="s">
        <v>1207</v>
      </c>
      <c r="GK39" s="192" t="s">
        <v>1207</v>
      </c>
      <c r="GL39" s="191">
        <v>1.37E-2</v>
      </c>
      <c r="GM39" s="192" t="s">
        <v>1207</v>
      </c>
      <c r="GN39" s="191">
        <v>1.21E-2</v>
      </c>
      <c r="GO39" s="192" t="s">
        <v>1207</v>
      </c>
      <c r="GP39" s="191">
        <v>1.46E-2</v>
      </c>
      <c r="GQ39" s="191">
        <v>7.0099999999999996E-2</v>
      </c>
      <c r="GR39" s="191">
        <v>0.16500000000000001</v>
      </c>
      <c r="GS39" s="191">
        <v>2.2200000000000001E-2</v>
      </c>
      <c r="GT39" s="192" t="s">
        <v>1207</v>
      </c>
      <c r="GU39" s="192" t="s">
        <v>1207</v>
      </c>
      <c r="GV39" s="191">
        <v>2.06E-2</v>
      </c>
      <c r="GW39" s="191">
        <v>2.1000000000000001E-2</v>
      </c>
      <c r="GX39" s="191">
        <v>2.93E-2</v>
      </c>
      <c r="GY39" s="191">
        <v>1.4E-2</v>
      </c>
      <c r="GZ39" s="192" t="s">
        <v>1207</v>
      </c>
      <c r="HA39" s="192" t="s">
        <v>1207</v>
      </c>
      <c r="HB39" s="192" t="s">
        <v>65</v>
      </c>
      <c r="HC39" s="191">
        <v>1.0800000000000001E-2</v>
      </c>
      <c r="HD39" s="192" t="s">
        <v>1207</v>
      </c>
      <c r="HE39" s="192" t="s">
        <v>1207</v>
      </c>
      <c r="HF39" s="191">
        <v>7.3999999999999996E-2</v>
      </c>
      <c r="HG39" s="191">
        <v>5.2600000000000001E-2</v>
      </c>
      <c r="HH39" s="192" t="s">
        <v>1207</v>
      </c>
      <c r="HI39" s="191">
        <v>1.34E-2</v>
      </c>
      <c r="HJ39" s="191">
        <v>9.0299999999999998E-3</v>
      </c>
      <c r="HK39" s="191">
        <v>2.3300000000000001E-2</v>
      </c>
      <c r="HL39" s="191">
        <v>1.84E-2</v>
      </c>
      <c r="HM39" s="191">
        <v>1.7000000000000001E-2</v>
      </c>
      <c r="HN39" s="192" t="s">
        <v>356</v>
      </c>
      <c r="HO39" s="192" t="s">
        <v>1207</v>
      </c>
      <c r="HP39" s="191">
        <v>2.5000000000000001E-2</v>
      </c>
      <c r="HQ39" s="191">
        <v>1.9800000000000002E-2</v>
      </c>
      <c r="HR39" s="191">
        <v>3.1300000000000001E-2</v>
      </c>
      <c r="HS39" s="192" t="s">
        <v>1207</v>
      </c>
      <c r="HT39" s="191">
        <v>1.37E-2</v>
      </c>
      <c r="HU39" s="192" t="s">
        <v>1207</v>
      </c>
      <c r="HV39" s="191">
        <v>0.2</v>
      </c>
      <c r="HW39" s="192" t="s">
        <v>1207</v>
      </c>
      <c r="HX39" s="192" t="s">
        <v>1207</v>
      </c>
      <c r="HY39" s="191">
        <v>1.9300000000000001E-2</v>
      </c>
      <c r="HZ39" s="192" t="s">
        <v>1207</v>
      </c>
      <c r="IA39" s="191">
        <v>2.7300000000000001E-2</v>
      </c>
      <c r="IB39" s="192" t="s">
        <v>1207</v>
      </c>
      <c r="IC39" s="191">
        <v>8.0999999999999996E-3</v>
      </c>
      <c r="ID39" s="191">
        <v>8.9999999999999993E-3</v>
      </c>
      <c r="IE39" s="191">
        <v>1.17E-2</v>
      </c>
      <c r="IF39" s="191">
        <v>1.2999999999999999E-2</v>
      </c>
      <c r="IG39" s="192" t="s">
        <v>65</v>
      </c>
      <c r="IH39" s="192" t="s">
        <v>65</v>
      </c>
      <c r="II39" s="192" t="s">
        <v>1207</v>
      </c>
      <c r="IJ39" s="192" t="s">
        <v>1207</v>
      </c>
      <c r="IK39" s="191">
        <v>1.55E-2</v>
      </c>
      <c r="IL39" s="191">
        <v>1.6E-2</v>
      </c>
      <c r="IM39" s="191">
        <v>1.78E-2</v>
      </c>
      <c r="IN39" s="191">
        <v>3.1099999999999999E-2</v>
      </c>
      <c r="IO39" s="192" t="s">
        <v>1207</v>
      </c>
      <c r="IP39" s="192" t="s">
        <v>1207</v>
      </c>
      <c r="IQ39" s="192" t="s">
        <v>1207</v>
      </c>
      <c r="IR39" s="192" t="s">
        <v>87</v>
      </c>
      <c r="IS39" s="192" t="s">
        <v>1207</v>
      </c>
      <c r="IT39" s="192" t="s">
        <v>1207</v>
      </c>
      <c r="IU39" s="191">
        <v>6.6500000000000004E-2</v>
      </c>
      <c r="IV39" s="191">
        <v>0.10199999999999999</v>
      </c>
      <c r="IW39" s="191">
        <v>1.6500000000000001E-2</v>
      </c>
    </row>
    <row r="40" spans="1:257" s="58" customFormat="1" x14ac:dyDescent="0.25">
      <c r="A40" s="309" t="s">
        <v>1133</v>
      </c>
      <c r="B40" s="281" t="str">
        <f>VLOOKUP(A40,Units!$B$2:$C$230,2,FALSE)</f>
        <v>mg/L</v>
      </c>
      <c r="C40" s="79">
        <v>5.3E-3</v>
      </c>
      <c r="D40" s="292" t="s">
        <v>64</v>
      </c>
      <c r="E40" s="292" t="s">
        <v>87</v>
      </c>
      <c r="F40" s="292" t="s">
        <v>66</v>
      </c>
      <c r="G40" s="292" t="s">
        <v>89</v>
      </c>
      <c r="H40" s="292" t="s">
        <v>122</v>
      </c>
      <c r="I40" s="292" t="s">
        <v>65</v>
      </c>
      <c r="J40" s="292" t="s">
        <v>65</v>
      </c>
      <c r="K40" s="291">
        <v>0.05</v>
      </c>
      <c r="L40" s="291">
        <v>0.04</v>
      </c>
      <c r="M40" s="292" t="s">
        <v>61</v>
      </c>
      <c r="N40" s="291">
        <v>0.1</v>
      </c>
      <c r="O40" s="292" t="s">
        <v>122</v>
      </c>
      <c r="P40" s="292" t="s">
        <v>122</v>
      </c>
      <c r="Q40" s="292" t="s">
        <v>122</v>
      </c>
      <c r="R40" s="292" t="s">
        <v>122</v>
      </c>
      <c r="S40" s="292" t="s">
        <v>122</v>
      </c>
      <c r="T40" s="292" t="s">
        <v>122</v>
      </c>
      <c r="U40" s="292" t="s">
        <v>122</v>
      </c>
      <c r="V40" s="292" t="s">
        <v>122</v>
      </c>
      <c r="W40" s="292" t="s">
        <v>122</v>
      </c>
      <c r="X40" s="292" t="s">
        <v>122</v>
      </c>
      <c r="Y40" s="292" t="s">
        <v>122</v>
      </c>
      <c r="Z40" s="292" t="s">
        <v>122</v>
      </c>
      <c r="AA40" s="292" t="s">
        <v>122</v>
      </c>
      <c r="AB40" s="292" t="s">
        <v>143</v>
      </c>
      <c r="AC40" s="292" t="s">
        <v>143</v>
      </c>
      <c r="AD40" s="292" t="s">
        <v>89</v>
      </c>
      <c r="AE40" s="292" t="s">
        <v>122</v>
      </c>
      <c r="AF40" s="292" t="s">
        <v>66</v>
      </c>
      <c r="AG40" s="292" t="s">
        <v>141</v>
      </c>
      <c r="AH40" s="292" t="s">
        <v>141</v>
      </c>
      <c r="AI40" s="292" t="s">
        <v>66</v>
      </c>
      <c r="AJ40" s="292" t="s">
        <v>143</v>
      </c>
      <c r="AK40" s="292" t="s">
        <v>122</v>
      </c>
      <c r="AL40" s="292" t="s">
        <v>65</v>
      </c>
      <c r="AM40" s="292" t="s">
        <v>136</v>
      </c>
      <c r="AN40" s="292" t="s">
        <v>61</v>
      </c>
      <c r="AO40" s="292" t="s">
        <v>122</v>
      </c>
      <c r="AP40" s="292" t="s">
        <v>141</v>
      </c>
      <c r="AQ40" s="292" t="s">
        <v>136</v>
      </c>
      <c r="AR40" s="292" t="s">
        <v>66</v>
      </c>
      <c r="AS40" s="292" t="s">
        <v>122</v>
      </c>
      <c r="AT40" s="292" t="s">
        <v>143</v>
      </c>
      <c r="AU40" s="292" t="s">
        <v>141</v>
      </c>
      <c r="AV40" s="292" t="s">
        <v>61</v>
      </c>
      <c r="AW40" s="292" t="s">
        <v>65</v>
      </c>
      <c r="AX40" s="292" t="s">
        <v>122</v>
      </c>
      <c r="AY40" s="292" t="s">
        <v>143</v>
      </c>
      <c r="AZ40" s="292" t="s">
        <v>141</v>
      </c>
      <c r="BA40" s="292" t="s">
        <v>143</v>
      </c>
      <c r="BB40" s="292" t="s">
        <v>65</v>
      </c>
      <c r="BC40" s="292" t="s">
        <v>141</v>
      </c>
      <c r="BD40" s="292" t="s">
        <v>136</v>
      </c>
      <c r="BE40" s="292" t="s">
        <v>136</v>
      </c>
      <c r="BF40" s="292" t="s">
        <v>136</v>
      </c>
      <c r="BG40" s="292" t="s">
        <v>143</v>
      </c>
      <c r="BH40" s="292" t="s">
        <v>143</v>
      </c>
      <c r="BI40" s="292" t="s">
        <v>65</v>
      </c>
      <c r="BJ40" s="292" t="s">
        <v>122</v>
      </c>
      <c r="BK40" s="292" t="s">
        <v>89</v>
      </c>
      <c r="BL40" s="292" t="s">
        <v>122</v>
      </c>
      <c r="BM40" s="292" t="s">
        <v>122</v>
      </c>
      <c r="BN40" s="292" t="s">
        <v>122</v>
      </c>
      <c r="BO40" s="292" t="s">
        <v>122</v>
      </c>
      <c r="BP40" s="292" t="s">
        <v>122</v>
      </c>
      <c r="BQ40" s="292" t="s">
        <v>89</v>
      </c>
      <c r="BR40" s="292" t="s">
        <v>89</v>
      </c>
      <c r="BS40" s="292" t="s">
        <v>65</v>
      </c>
      <c r="BT40" s="292" t="s">
        <v>65</v>
      </c>
      <c r="BU40" s="292" t="s">
        <v>61</v>
      </c>
      <c r="BV40" s="292" t="s">
        <v>143</v>
      </c>
      <c r="BW40" s="292" t="s">
        <v>65</v>
      </c>
      <c r="BX40" s="292" t="s">
        <v>143</v>
      </c>
      <c r="BY40" s="292" t="s">
        <v>89</v>
      </c>
      <c r="BZ40" s="292" t="s">
        <v>122</v>
      </c>
      <c r="CA40" s="292" t="s">
        <v>143</v>
      </c>
      <c r="CB40" s="292" t="s">
        <v>65</v>
      </c>
      <c r="CC40" s="292" t="s">
        <v>122</v>
      </c>
      <c r="CD40" s="292" t="s">
        <v>122</v>
      </c>
      <c r="CE40" s="292" t="s">
        <v>122</v>
      </c>
      <c r="CF40" s="292" t="s">
        <v>122</v>
      </c>
      <c r="CG40" s="292" t="s">
        <v>89</v>
      </c>
      <c r="CH40" s="292" t="s">
        <v>122</v>
      </c>
      <c r="CI40" s="292" t="s">
        <v>136</v>
      </c>
      <c r="CJ40" s="292" t="s">
        <v>143</v>
      </c>
      <c r="CK40" s="292" t="s">
        <v>122</v>
      </c>
      <c r="CL40" s="292" t="s">
        <v>143</v>
      </c>
      <c r="CM40" s="285" t="s">
        <v>10</v>
      </c>
      <c r="CN40" s="192" t="s">
        <v>64</v>
      </c>
      <c r="CO40" s="192" t="s">
        <v>1207</v>
      </c>
      <c r="CP40" s="192" t="s">
        <v>64</v>
      </c>
      <c r="CQ40" s="192" t="s">
        <v>64</v>
      </c>
      <c r="CR40" s="192" t="s">
        <v>1207</v>
      </c>
      <c r="CS40" s="192" t="s">
        <v>133</v>
      </c>
      <c r="CT40" s="192" t="s">
        <v>87</v>
      </c>
      <c r="CU40" s="192" t="s">
        <v>87</v>
      </c>
      <c r="CV40" s="192" t="s">
        <v>1207</v>
      </c>
      <c r="CW40" s="192" t="s">
        <v>1207</v>
      </c>
      <c r="CX40" s="192" t="s">
        <v>170</v>
      </c>
      <c r="CY40" s="192" t="s">
        <v>1207</v>
      </c>
      <c r="CZ40" s="192" t="s">
        <v>170</v>
      </c>
      <c r="DA40" s="192" t="s">
        <v>170</v>
      </c>
      <c r="DB40" s="192" t="s">
        <v>1207</v>
      </c>
      <c r="DC40" s="192" t="s">
        <v>170</v>
      </c>
      <c r="DD40" s="192" t="s">
        <v>1207</v>
      </c>
      <c r="DE40" s="192" t="s">
        <v>170</v>
      </c>
      <c r="DF40" s="192" t="s">
        <v>1207</v>
      </c>
      <c r="DG40" s="192" t="s">
        <v>64</v>
      </c>
      <c r="DH40" s="192" t="s">
        <v>1207</v>
      </c>
      <c r="DI40" s="192" t="s">
        <v>64</v>
      </c>
      <c r="DJ40" s="192" t="s">
        <v>64</v>
      </c>
      <c r="DK40" s="192" t="s">
        <v>64</v>
      </c>
      <c r="DL40" s="192" t="s">
        <v>64</v>
      </c>
      <c r="DM40" s="192" t="s">
        <v>64</v>
      </c>
      <c r="DN40" s="192" t="s">
        <v>64</v>
      </c>
      <c r="DO40" s="192" t="s">
        <v>64</v>
      </c>
      <c r="DP40" s="192" t="s">
        <v>64</v>
      </c>
      <c r="DQ40" s="192" t="s">
        <v>1207</v>
      </c>
      <c r="DR40" s="192" t="s">
        <v>1207</v>
      </c>
      <c r="DS40" s="192" t="s">
        <v>1207</v>
      </c>
      <c r="DT40" s="192" t="s">
        <v>1207</v>
      </c>
      <c r="DU40" s="192" t="s">
        <v>1207</v>
      </c>
      <c r="DV40" s="191">
        <v>1.8499999999999999E-2</v>
      </c>
      <c r="DW40" s="192" t="s">
        <v>1207</v>
      </c>
      <c r="DX40" s="191">
        <v>1.8600000000000001E-3</v>
      </c>
      <c r="DY40" s="191">
        <v>1.8600000000000001E-3</v>
      </c>
      <c r="DZ40" s="192" t="s">
        <v>1207</v>
      </c>
      <c r="EA40" s="192" t="s">
        <v>133</v>
      </c>
      <c r="EB40" s="191">
        <v>9.2999999999999992E-3</v>
      </c>
      <c r="EC40" s="192" t="s">
        <v>1207</v>
      </c>
      <c r="ED40" s="192" t="s">
        <v>1207</v>
      </c>
      <c r="EE40" s="192" t="s">
        <v>87</v>
      </c>
      <c r="EF40" s="192" t="s">
        <v>1207</v>
      </c>
      <c r="EG40" s="192" t="s">
        <v>1207</v>
      </c>
      <c r="EH40" s="192" t="s">
        <v>1207</v>
      </c>
      <c r="EI40" s="192" t="s">
        <v>1207</v>
      </c>
      <c r="EJ40" s="192" t="s">
        <v>1207</v>
      </c>
      <c r="EK40" s="192" t="s">
        <v>1207</v>
      </c>
      <c r="EL40" s="192" t="s">
        <v>1207</v>
      </c>
      <c r="EM40" s="192" t="s">
        <v>1207</v>
      </c>
      <c r="EN40" s="192" t="s">
        <v>129</v>
      </c>
      <c r="EO40" s="192" t="s">
        <v>129</v>
      </c>
      <c r="EP40" s="192" t="s">
        <v>1207</v>
      </c>
      <c r="EQ40" s="192" t="s">
        <v>1207</v>
      </c>
      <c r="ER40" s="192" t="s">
        <v>1207</v>
      </c>
      <c r="ES40" s="192" t="s">
        <v>1207</v>
      </c>
      <c r="ET40" s="192" t="s">
        <v>1207</v>
      </c>
      <c r="EU40" s="192" t="s">
        <v>1207</v>
      </c>
      <c r="EV40" s="191">
        <v>2.9999999999999997E-4</v>
      </c>
      <c r="EW40" s="192" t="s">
        <v>129</v>
      </c>
      <c r="EX40" s="192" t="s">
        <v>129</v>
      </c>
      <c r="EY40" s="192" t="s">
        <v>64</v>
      </c>
      <c r="EZ40" s="191">
        <v>1.5E-3</v>
      </c>
      <c r="FA40" s="192" t="s">
        <v>1207</v>
      </c>
      <c r="FB40" s="192" t="s">
        <v>1207</v>
      </c>
      <c r="FC40" s="192" t="s">
        <v>1207</v>
      </c>
      <c r="FD40" s="192" t="s">
        <v>64</v>
      </c>
      <c r="FE40" s="192" t="s">
        <v>1207</v>
      </c>
      <c r="FF40" s="192" t="s">
        <v>1207</v>
      </c>
      <c r="FG40" s="192" t="s">
        <v>1207</v>
      </c>
      <c r="FH40" s="192" t="s">
        <v>1207</v>
      </c>
      <c r="FI40" s="192" t="s">
        <v>1207</v>
      </c>
      <c r="FJ40" s="192" t="s">
        <v>1207</v>
      </c>
      <c r="FK40" s="192" t="s">
        <v>1207</v>
      </c>
      <c r="FL40" s="192" t="s">
        <v>1207</v>
      </c>
      <c r="FM40" s="192" t="s">
        <v>1207</v>
      </c>
      <c r="FN40" s="192" t="s">
        <v>1207</v>
      </c>
      <c r="FO40" s="192" t="s">
        <v>1207</v>
      </c>
      <c r="FP40" s="192" t="s">
        <v>1207</v>
      </c>
      <c r="FQ40" s="191">
        <v>4.2000000000000002E-4</v>
      </c>
      <c r="FR40" s="192" t="s">
        <v>1207</v>
      </c>
      <c r="FS40" s="192" t="s">
        <v>1207</v>
      </c>
      <c r="FT40" s="192" t="s">
        <v>1207</v>
      </c>
      <c r="FU40" s="192" t="s">
        <v>129</v>
      </c>
      <c r="FV40" s="192" t="s">
        <v>1207</v>
      </c>
      <c r="FW40" s="192" t="s">
        <v>1207</v>
      </c>
      <c r="FX40" s="192" t="s">
        <v>122</v>
      </c>
      <c r="FY40" s="192" t="s">
        <v>1207</v>
      </c>
      <c r="FZ40" s="192" t="s">
        <v>1207</v>
      </c>
      <c r="GA40" s="192" t="s">
        <v>122</v>
      </c>
      <c r="GB40" s="192" t="s">
        <v>122</v>
      </c>
      <c r="GC40" s="192" t="s">
        <v>122</v>
      </c>
      <c r="GD40" s="192" t="s">
        <v>133</v>
      </c>
      <c r="GE40" s="192" t="s">
        <v>1207</v>
      </c>
      <c r="GF40" s="192" t="s">
        <v>170</v>
      </c>
      <c r="GG40" s="192" t="s">
        <v>1207</v>
      </c>
      <c r="GH40" s="192" t="s">
        <v>129</v>
      </c>
      <c r="GI40" s="192" t="s">
        <v>1207</v>
      </c>
      <c r="GJ40" s="192" t="s">
        <v>1207</v>
      </c>
      <c r="GK40" s="192" t="s">
        <v>1207</v>
      </c>
      <c r="GL40" s="192" t="s">
        <v>129</v>
      </c>
      <c r="GM40" s="192" t="s">
        <v>1207</v>
      </c>
      <c r="GN40" s="192" t="s">
        <v>75</v>
      </c>
      <c r="GO40" s="192" t="s">
        <v>1207</v>
      </c>
      <c r="GP40" s="192" t="s">
        <v>129</v>
      </c>
      <c r="GQ40" s="192" t="s">
        <v>129</v>
      </c>
      <c r="GR40" s="192" t="s">
        <v>129</v>
      </c>
      <c r="GS40" s="192" t="s">
        <v>133</v>
      </c>
      <c r="GT40" s="192" t="s">
        <v>1207</v>
      </c>
      <c r="GU40" s="192" t="s">
        <v>1207</v>
      </c>
      <c r="GV40" s="192" t="s">
        <v>129</v>
      </c>
      <c r="GW40" s="192" t="s">
        <v>170</v>
      </c>
      <c r="GX40" s="191">
        <v>1.5100000000000001E-3</v>
      </c>
      <c r="GY40" s="192" t="s">
        <v>122</v>
      </c>
      <c r="GZ40" s="192" t="s">
        <v>1207</v>
      </c>
      <c r="HA40" s="192" t="s">
        <v>1207</v>
      </c>
      <c r="HB40" s="191">
        <v>0.2</v>
      </c>
      <c r="HC40" s="192" t="s">
        <v>170</v>
      </c>
      <c r="HD40" s="192" t="s">
        <v>1207</v>
      </c>
      <c r="HE40" s="192" t="s">
        <v>1207</v>
      </c>
      <c r="HF40" s="192" t="s">
        <v>129</v>
      </c>
      <c r="HG40" s="192" t="s">
        <v>133</v>
      </c>
      <c r="HH40" s="192" t="s">
        <v>1207</v>
      </c>
      <c r="HI40" s="191">
        <v>1.6199999999999999E-3</v>
      </c>
      <c r="HJ40" s="191">
        <v>3.3999999999999998E-3</v>
      </c>
      <c r="HK40" s="192" t="s">
        <v>129</v>
      </c>
      <c r="HL40" s="192" t="s">
        <v>129</v>
      </c>
      <c r="HM40" s="192" t="s">
        <v>89</v>
      </c>
      <c r="HN40" s="192" t="s">
        <v>66</v>
      </c>
      <c r="HO40" s="192" t="s">
        <v>1207</v>
      </c>
      <c r="HP40" s="192" t="s">
        <v>89</v>
      </c>
      <c r="HQ40" s="192" t="s">
        <v>75</v>
      </c>
      <c r="HR40" s="192" t="s">
        <v>170</v>
      </c>
      <c r="HS40" s="192" t="s">
        <v>1207</v>
      </c>
      <c r="HT40" s="192" t="s">
        <v>170</v>
      </c>
      <c r="HU40" s="192" t="s">
        <v>1207</v>
      </c>
      <c r="HV40" s="192" t="s">
        <v>170</v>
      </c>
      <c r="HW40" s="192" t="s">
        <v>1207</v>
      </c>
      <c r="HX40" s="192" t="s">
        <v>1207</v>
      </c>
      <c r="HY40" s="192" t="s">
        <v>129</v>
      </c>
      <c r="HZ40" s="192" t="s">
        <v>1207</v>
      </c>
      <c r="IA40" s="192" t="s">
        <v>170</v>
      </c>
      <c r="IB40" s="192" t="s">
        <v>1207</v>
      </c>
      <c r="IC40" s="192" t="s">
        <v>75</v>
      </c>
      <c r="ID40" s="192" t="s">
        <v>133</v>
      </c>
      <c r="IE40" s="192" t="s">
        <v>87</v>
      </c>
      <c r="IF40" s="192" t="s">
        <v>122</v>
      </c>
      <c r="IG40" s="192" t="s">
        <v>143</v>
      </c>
      <c r="IH40" s="192" t="s">
        <v>143</v>
      </c>
      <c r="II40" s="192" t="s">
        <v>1207</v>
      </c>
      <c r="IJ40" s="192" t="s">
        <v>1207</v>
      </c>
      <c r="IK40" s="191">
        <v>1.23E-2</v>
      </c>
      <c r="IL40" s="192" t="s">
        <v>89</v>
      </c>
      <c r="IM40" s="192" t="s">
        <v>87</v>
      </c>
      <c r="IN40" s="192" t="s">
        <v>170</v>
      </c>
      <c r="IO40" s="192" t="s">
        <v>1207</v>
      </c>
      <c r="IP40" s="192" t="s">
        <v>1207</v>
      </c>
      <c r="IQ40" s="192" t="s">
        <v>1207</v>
      </c>
      <c r="IR40" s="192" t="s">
        <v>122</v>
      </c>
      <c r="IS40" s="192" t="s">
        <v>1207</v>
      </c>
      <c r="IT40" s="192" t="s">
        <v>1207</v>
      </c>
      <c r="IU40" s="192" t="s">
        <v>129</v>
      </c>
      <c r="IV40" s="192" t="s">
        <v>129</v>
      </c>
      <c r="IW40" s="192" t="s">
        <v>122</v>
      </c>
    </row>
    <row r="41" spans="1:257" s="58" customFormat="1" x14ac:dyDescent="0.25">
      <c r="A41" s="309" t="s">
        <v>1134</v>
      </c>
      <c r="B41" s="281" t="str">
        <f>VLOOKUP(A41,Units!$B$2:$C$230,2,FALSE)</f>
        <v>mg/L</v>
      </c>
      <c r="C41" s="79">
        <v>1.5</v>
      </c>
      <c r="D41" s="292" t="s">
        <v>65</v>
      </c>
      <c r="E41" s="292" t="s">
        <v>66</v>
      </c>
      <c r="F41" s="291">
        <v>0.11</v>
      </c>
      <c r="G41" s="291">
        <v>4.5899999999999999E-4</v>
      </c>
      <c r="H41" s="292" t="s">
        <v>67</v>
      </c>
      <c r="I41" s="291">
        <v>5.1399999999999996E-3</v>
      </c>
      <c r="J41" s="291">
        <v>3.6999999999999998E-5</v>
      </c>
      <c r="K41" s="292" t="s">
        <v>67</v>
      </c>
      <c r="L41" s="292" t="s">
        <v>67</v>
      </c>
      <c r="M41" s="292" t="s">
        <v>61</v>
      </c>
      <c r="N41" s="292" t="s">
        <v>134</v>
      </c>
      <c r="O41" s="291">
        <v>5.9000000000000003E-6</v>
      </c>
      <c r="P41" s="292" t="s">
        <v>67</v>
      </c>
      <c r="Q41" s="291">
        <v>7.08E-5</v>
      </c>
      <c r="R41" s="291">
        <v>1.02E-4</v>
      </c>
      <c r="S41" s="291">
        <v>2.9600000000000001E-5</v>
      </c>
      <c r="T41" s="291">
        <v>1.7499999999999998E-5</v>
      </c>
      <c r="U41" s="291">
        <v>1.52E-5</v>
      </c>
      <c r="V41" s="291">
        <v>7.0999999999999998E-6</v>
      </c>
      <c r="W41" s="291">
        <v>3.2100000000000001E-5</v>
      </c>
      <c r="X41" s="291">
        <v>6.0000000000000002E-6</v>
      </c>
      <c r="Y41" s="291">
        <v>1.01E-5</v>
      </c>
      <c r="Z41" s="291">
        <v>8.6999999999999997E-6</v>
      </c>
      <c r="AA41" s="291">
        <v>2.09E-5</v>
      </c>
      <c r="AB41" s="291">
        <v>1.2800000000000001E-3</v>
      </c>
      <c r="AC41" s="291">
        <v>1.0300000000000001E-3</v>
      </c>
      <c r="AD41" s="291">
        <v>1.94E-4</v>
      </c>
      <c r="AE41" s="292" t="s">
        <v>67</v>
      </c>
      <c r="AF41" s="292" t="s">
        <v>68</v>
      </c>
      <c r="AG41" s="292" t="s">
        <v>129</v>
      </c>
      <c r="AH41" s="292" t="s">
        <v>129</v>
      </c>
      <c r="AI41" s="292" t="s">
        <v>68</v>
      </c>
      <c r="AJ41" s="283">
        <v>0.08</v>
      </c>
      <c r="AK41" s="291">
        <v>6.7299999999999996E-5</v>
      </c>
      <c r="AL41" s="291">
        <v>4.3999999999999999E-5</v>
      </c>
      <c r="AM41" s="292" t="s">
        <v>64</v>
      </c>
      <c r="AN41" s="292" t="s">
        <v>61</v>
      </c>
      <c r="AO41" s="291">
        <v>1.14E-3</v>
      </c>
      <c r="AP41" s="292" t="s">
        <v>129</v>
      </c>
      <c r="AQ41" s="292" t="s">
        <v>64</v>
      </c>
      <c r="AR41" s="292" t="s">
        <v>68</v>
      </c>
      <c r="AS41" s="292" t="s">
        <v>67</v>
      </c>
      <c r="AT41" s="291">
        <v>0.01</v>
      </c>
      <c r="AU41" s="292" t="s">
        <v>129</v>
      </c>
      <c r="AV41" s="292" t="s">
        <v>61</v>
      </c>
      <c r="AW41" s="291">
        <v>3.8000000000000002E-5</v>
      </c>
      <c r="AX41" s="292" t="s">
        <v>67</v>
      </c>
      <c r="AY41" s="292" t="s">
        <v>125</v>
      </c>
      <c r="AZ41" s="292" t="s">
        <v>129</v>
      </c>
      <c r="BA41" s="291">
        <v>3.1100000000000002E-4</v>
      </c>
      <c r="BB41" s="291">
        <v>4.95E-4</v>
      </c>
      <c r="BC41" s="292" t="s">
        <v>129</v>
      </c>
      <c r="BD41" s="292" t="s">
        <v>64</v>
      </c>
      <c r="BE41" s="292" t="s">
        <v>64</v>
      </c>
      <c r="BF41" s="292" t="s">
        <v>64</v>
      </c>
      <c r="BG41" s="291">
        <v>0.02</v>
      </c>
      <c r="BH41" s="291">
        <v>6.2300000000000003E-3</v>
      </c>
      <c r="BI41" s="291">
        <v>6.5799999999999995E-4</v>
      </c>
      <c r="BJ41" s="291">
        <v>4.5800000000000002E-4</v>
      </c>
      <c r="BK41" s="291">
        <v>1.2199999999999999E-3</v>
      </c>
      <c r="BL41" s="292" t="s">
        <v>67</v>
      </c>
      <c r="BM41" s="292" t="s">
        <v>67</v>
      </c>
      <c r="BN41" s="292" t="s">
        <v>67</v>
      </c>
      <c r="BO41" s="292" t="s">
        <v>67</v>
      </c>
      <c r="BP41" s="292" t="s">
        <v>67</v>
      </c>
      <c r="BQ41" s="291">
        <v>1.06E-3</v>
      </c>
      <c r="BR41" s="291">
        <v>1.2600000000000001E-3</v>
      </c>
      <c r="BS41" s="292" t="s">
        <v>329</v>
      </c>
      <c r="BT41" s="292" t="s">
        <v>329</v>
      </c>
      <c r="BU41" s="292" t="s">
        <v>61</v>
      </c>
      <c r="BV41" s="292" t="s">
        <v>125</v>
      </c>
      <c r="BW41" s="291">
        <v>1.5100000000000001E-4</v>
      </c>
      <c r="BX41" s="291">
        <v>2.7500000000000002E-4</v>
      </c>
      <c r="BY41" s="291">
        <v>3.8400000000000001E-4</v>
      </c>
      <c r="BZ41" s="291">
        <v>1.1299999999999999E-3</v>
      </c>
      <c r="CA41" s="291">
        <v>0.01</v>
      </c>
      <c r="CB41" s="292" t="s">
        <v>329</v>
      </c>
      <c r="CC41" s="291">
        <v>3.9700000000000003E-5</v>
      </c>
      <c r="CD41" s="291">
        <v>1.42E-5</v>
      </c>
      <c r="CE41" s="291">
        <v>9.48E-5</v>
      </c>
      <c r="CF41" s="292" t="s">
        <v>67</v>
      </c>
      <c r="CG41" s="291">
        <v>2.5999999999999998E-5</v>
      </c>
      <c r="CH41" s="291">
        <v>2.7399999999999999E-4</v>
      </c>
      <c r="CI41" s="291">
        <v>5.2999999999999998E-4</v>
      </c>
      <c r="CJ41" s="292" t="s">
        <v>125</v>
      </c>
      <c r="CK41" s="291">
        <v>8.3800000000000004E-5</v>
      </c>
      <c r="CL41" s="292" t="s">
        <v>125</v>
      </c>
      <c r="CM41" s="285" t="s">
        <v>11</v>
      </c>
      <c r="CN41" s="192" t="s">
        <v>65</v>
      </c>
      <c r="CO41" s="192" t="s">
        <v>1207</v>
      </c>
      <c r="CP41" s="192" t="s">
        <v>65</v>
      </c>
      <c r="CQ41" s="192" t="s">
        <v>65</v>
      </c>
      <c r="CR41" s="192" t="s">
        <v>1207</v>
      </c>
      <c r="CS41" s="192" t="s">
        <v>141</v>
      </c>
      <c r="CT41" s="192" t="s">
        <v>66</v>
      </c>
      <c r="CU41" s="192" t="s">
        <v>66</v>
      </c>
      <c r="CV41" s="192" t="s">
        <v>1207</v>
      </c>
      <c r="CW41" s="192" t="s">
        <v>1207</v>
      </c>
      <c r="CX41" s="192" t="s">
        <v>89</v>
      </c>
      <c r="CY41" s="192" t="s">
        <v>1207</v>
      </c>
      <c r="CZ41" s="192" t="s">
        <v>89</v>
      </c>
      <c r="DA41" s="192" t="s">
        <v>89</v>
      </c>
      <c r="DB41" s="192" t="s">
        <v>1207</v>
      </c>
      <c r="DC41" s="192" t="s">
        <v>89</v>
      </c>
      <c r="DD41" s="192" t="s">
        <v>1207</v>
      </c>
      <c r="DE41" s="192" t="s">
        <v>89</v>
      </c>
      <c r="DF41" s="192" t="s">
        <v>1207</v>
      </c>
      <c r="DG41" s="192" t="s">
        <v>65</v>
      </c>
      <c r="DH41" s="192" t="s">
        <v>1207</v>
      </c>
      <c r="DI41" s="192" t="s">
        <v>65</v>
      </c>
      <c r="DJ41" s="192" t="s">
        <v>65</v>
      </c>
      <c r="DK41" s="192" t="s">
        <v>65</v>
      </c>
      <c r="DL41" s="192" t="s">
        <v>65</v>
      </c>
      <c r="DM41" s="192" t="s">
        <v>65</v>
      </c>
      <c r="DN41" s="192" t="s">
        <v>65</v>
      </c>
      <c r="DO41" s="192" t="s">
        <v>65</v>
      </c>
      <c r="DP41" s="192" t="s">
        <v>65</v>
      </c>
      <c r="DQ41" s="192" t="s">
        <v>1207</v>
      </c>
      <c r="DR41" s="192" t="s">
        <v>1207</v>
      </c>
      <c r="DS41" s="192" t="s">
        <v>1207</v>
      </c>
      <c r="DT41" s="192" t="s">
        <v>1207</v>
      </c>
      <c r="DU41" s="192" t="s">
        <v>1207</v>
      </c>
      <c r="DV41" s="192" t="s">
        <v>141</v>
      </c>
      <c r="DW41" s="192" t="s">
        <v>1207</v>
      </c>
      <c r="DX41" s="192" t="s">
        <v>65</v>
      </c>
      <c r="DY41" s="192" t="s">
        <v>65</v>
      </c>
      <c r="DZ41" s="192" t="s">
        <v>1207</v>
      </c>
      <c r="EA41" s="192" t="s">
        <v>141</v>
      </c>
      <c r="EB41" s="192" t="s">
        <v>141</v>
      </c>
      <c r="EC41" s="192" t="s">
        <v>1207</v>
      </c>
      <c r="ED41" s="192" t="s">
        <v>1207</v>
      </c>
      <c r="EE41" s="192" t="s">
        <v>66</v>
      </c>
      <c r="EF41" s="192" t="s">
        <v>1207</v>
      </c>
      <c r="EG41" s="192" t="s">
        <v>1207</v>
      </c>
      <c r="EH41" s="192" t="s">
        <v>1207</v>
      </c>
      <c r="EI41" s="192" t="s">
        <v>1207</v>
      </c>
      <c r="EJ41" s="192" t="s">
        <v>1207</v>
      </c>
      <c r="EK41" s="192" t="s">
        <v>1207</v>
      </c>
      <c r="EL41" s="192" t="s">
        <v>1207</v>
      </c>
      <c r="EM41" s="192" t="s">
        <v>1207</v>
      </c>
      <c r="EN41" s="192" t="s">
        <v>122</v>
      </c>
      <c r="EO41" s="192" t="s">
        <v>122</v>
      </c>
      <c r="EP41" s="192" t="s">
        <v>1207</v>
      </c>
      <c r="EQ41" s="192" t="s">
        <v>1207</v>
      </c>
      <c r="ER41" s="192" t="s">
        <v>1207</v>
      </c>
      <c r="ES41" s="192" t="s">
        <v>1207</v>
      </c>
      <c r="ET41" s="192" t="s">
        <v>1207</v>
      </c>
      <c r="EU41" s="192" t="s">
        <v>1207</v>
      </c>
      <c r="EV41" s="192" t="s">
        <v>89</v>
      </c>
      <c r="EW41" s="192" t="s">
        <v>122</v>
      </c>
      <c r="EX41" s="192" t="s">
        <v>122</v>
      </c>
      <c r="EY41" s="192" t="s">
        <v>65</v>
      </c>
      <c r="EZ41" s="192" t="s">
        <v>65</v>
      </c>
      <c r="FA41" s="192" t="s">
        <v>1207</v>
      </c>
      <c r="FB41" s="192" t="s">
        <v>1207</v>
      </c>
      <c r="FC41" s="192" t="s">
        <v>1207</v>
      </c>
      <c r="FD41" s="192" t="s">
        <v>65</v>
      </c>
      <c r="FE41" s="192" t="s">
        <v>1207</v>
      </c>
      <c r="FF41" s="192" t="s">
        <v>1207</v>
      </c>
      <c r="FG41" s="192" t="s">
        <v>1207</v>
      </c>
      <c r="FH41" s="192" t="s">
        <v>1207</v>
      </c>
      <c r="FI41" s="192" t="s">
        <v>1207</v>
      </c>
      <c r="FJ41" s="192" t="s">
        <v>1207</v>
      </c>
      <c r="FK41" s="192" t="s">
        <v>1207</v>
      </c>
      <c r="FL41" s="192" t="s">
        <v>1207</v>
      </c>
      <c r="FM41" s="192" t="s">
        <v>1207</v>
      </c>
      <c r="FN41" s="192" t="s">
        <v>1207</v>
      </c>
      <c r="FO41" s="192" t="s">
        <v>1207</v>
      </c>
      <c r="FP41" s="192" t="s">
        <v>1207</v>
      </c>
      <c r="FQ41" s="192" t="s">
        <v>89</v>
      </c>
      <c r="FR41" s="192" t="s">
        <v>1207</v>
      </c>
      <c r="FS41" s="192" t="s">
        <v>1207</v>
      </c>
      <c r="FT41" s="192" t="s">
        <v>1207</v>
      </c>
      <c r="FU41" s="192" t="s">
        <v>122</v>
      </c>
      <c r="FV41" s="192" t="s">
        <v>1207</v>
      </c>
      <c r="FW41" s="192" t="s">
        <v>1207</v>
      </c>
      <c r="FX41" s="192" t="s">
        <v>136</v>
      </c>
      <c r="FY41" s="192" t="s">
        <v>1207</v>
      </c>
      <c r="FZ41" s="192" t="s">
        <v>1207</v>
      </c>
      <c r="GA41" s="192" t="s">
        <v>136</v>
      </c>
      <c r="GB41" s="192" t="s">
        <v>136</v>
      </c>
      <c r="GC41" s="192" t="s">
        <v>136</v>
      </c>
      <c r="GD41" s="192" t="s">
        <v>141</v>
      </c>
      <c r="GE41" s="192" t="s">
        <v>1207</v>
      </c>
      <c r="GF41" s="192" t="s">
        <v>89</v>
      </c>
      <c r="GG41" s="192" t="s">
        <v>1207</v>
      </c>
      <c r="GH41" s="192" t="s">
        <v>122</v>
      </c>
      <c r="GI41" s="192" t="s">
        <v>1207</v>
      </c>
      <c r="GJ41" s="192" t="s">
        <v>1207</v>
      </c>
      <c r="GK41" s="192" t="s">
        <v>1207</v>
      </c>
      <c r="GL41" s="192" t="s">
        <v>122</v>
      </c>
      <c r="GM41" s="192" t="s">
        <v>1207</v>
      </c>
      <c r="GN41" s="192" t="s">
        <v>143</v>
      </c>
      <c r="GO41" s="192" t="s">
        <v>1207</v>
      </c>
      <c r="GP41" s="192" t="s">
        <v>122</v>
      </c>
      <c r="GQ41" s="192" t="s">
        <v>122</v>
      </c>
      <c r="GR41" s="192" t="s">
        <v>122</v>
      </c>
      <c r="GS41" s="192" t="s">
        <v>141</v>
      </c>
      <c r="GT41" s="192" t="s">
        <v>1207</v>
      </c>
      <c r="GU41" s="192" t="s">
        <v>1207</v>
      </c>
      <c r="GV41" s="192" t="s">
        <v>122</v>
      </c>
      <c r="GW41" s="192" t="s">
        <v>89</v>
      </c>
      <c r="GX41" s="192" t="s">
        <v>122</v>
      </c>
      <c r="GY41" s="192" t="s">
        <v>136</v>
      </c>
      <c r="GZ41" s="192" t="s">
        <v>1207</v>
      </c>
      <c r="HA41" s="192" t="s">
        <v>1207</v>
      </c>
      <c r="HB41" s="192" t="s">
        <v>142</v>
      </c>
      <c r="HC41" s="192" t="s">
        <v>89</v>
      </c>
      <c r="HD41" s="192" t="s">
        <v>1207</v>
      </c>
      <c r="HE41" s="192" t="s">
        <v>1207</v>
      </c>
      <c r="HF41" s="192" t="s">
        <v>122</v>
      </c>
      <c r="HG41" s="192" t="s">
        <v>141</v>
      </c>
      <c r="HH41" s="192" t="s">
        <v>1207</v>
      </c>
      <c r="HI41" s="192" t="s">
        <v>65</v>
      </c>
      <c r="HJ41" s="192" t="s">
        <v>143</v>
      </c>
      <c r="HK41" s="192" t="s">
        <v>122</v>
      </c>
      <c r="HL41" s="192" t="s">
        <v>122</v>
      </c>
      <c r="HM41" s="192" t="s">
        <v>63</v>
      </c>
      <c r="HN41" s="192" t="s">
        <v>542</v>
      </c>
      <c r="HO41" s="192" t="s">
        <v>1207</v>
      </c>
      <c r="HP41" s="192" t="s">
        <v>63</v>
      </c>
      <c r="HQ41" s="192" t="s">
        <v>143</v>
      </c>
      <c r="HR41" s="192" t="s">
        <v>89</v>
      </c>
      <c r="HS41" s="192" t="s">
        <v>1207</v>
      </c>
      <c r="HT41" s="192" t="s">
        <v>89</v>
      </c>
      <c r="HU41" s="192" t="s">
        <v>1207</v>
      </c>
      <c r="HV41" s="192" t="s">
        <v>89</v>
      </c>
      <c r="HW41" s="192" t="s">
        <v>1207</v>
      </c>
      <c r="HX41" s="192" t="s">
        <v>1207</v>
      </c>
      <c r="HY41" s="192" t="s">
        <v>122</v>
      </c>
      <c r="HZ41" s="192" t="s">
        <v>1207</v>
      </c>
      <c r="IA41" s="192" t="s">
        <v>89</v>
      </c>
      <c r="IB41" s="192" t="s">
        <v>1207</v>
      </c>
      <c r="IC41" s="192" t="s">
        <v>143</v>
      </c>
      <c r="ID41" s="192" t="s">
        <v>141</v>
      </c>
      <c r="IE41" s="192" t="s">
        <v>66</v>
      </c>
      <c r="IF41" s="192" t="s">
        <v>136</v>
      </c>
      <c r="IG41" s="192" t="s">
        <v>142</v>
      </c>
      <c r="IH41" s="192" t="s">
        <v>142</v>
      </c>
      <c r="II41" s="192" t="s">
        <v>1207</v>
      </c>
      <c r="IJ41" s="192" t="s">
        <v>1207</v>
      </c>
      <c r="IK41" s="192" t="s">
        <v>66</v>
      </c>
      <c r="IL41" s="192" t="s">
        <v>63</v>
      </c>
      <c r="IM41" s="192" t="s">
        <v>66</v>
      </c>
      <c r="IN41" s="192" t="s">
        <v>89</v>
      </c>
      <c r="IO41" s="192" t="s">
        <v>1207</v>
      </c>
      <c r="IP41" s="192" t="s">
        <v>1207</v>
      </c>
      <c r="IQ41" s="192" t="s">
        <v>1207</v>
      </c>
      <c r="IR41" s="192" t="s">
        <v>136</v>
      </c>
      <c r="IS41" s="192" t="s">
        <v>1207</v>
      </c>
      <c r="IT41" s="192" t="s">
        <v>1207</v>
      </c>
      <c r="IU41" s="192" t="s">
        <v>122</v>
      </c>
      <c r="IV41" s="192" t="s">
        <v>122</v>
      </c>
      <c r="IW41" s="192" t="s">
        <v>136</v>
      </c>
    </row>
    <row r="42" spans="1:257" s="58" customFormat="1" ht="15.6" customHeight="1" x14ac:dyDescent="0.25">
      <c r="A42" s="309" t="s">
        <v>1135</v>
      </c>
      <c r="B42" s="281" t="str">
        <f>VLOOKUP(A42,Units!$B$2:$C$230,2,FALSE)</f>
        <v>mg/L</v>
      </c>
      <c r="C42" s="94" t="s">
        <v>1068</v>
      </c>
      <c r="D42" s="291">
        <v>3.2899999999999997E-4</v>
      </c>
      <c r="E42" s="291">
        <v>0.1</v>
      </c>
      <c r="F42" s="175"/>
      <c r="G42" s="174">
        <f>IF(AND(G10&gt;17,G10&lt;=280),10^(0.83*(LOG(G10,10))-2.46)/1000,0.00037)</f>
        <v>3.6999999999999999E-4</v>
      </c>
      <c r="H42" s="175"/>
      <c r="I42" s="175"/>
      <c r="J42" s="175"/>
      <c r="K42" s="175"/>
      <c r="L42" s="175"/>
      <c r="M42" s="175"/>
      <c r="N42" s="175"/>
      <c r="O42" s="175"/>
      <c r="P42" s="175"/>
      <c r="Q42" s="175"/>
      <c r="R42" s="175"/>
      <c r="S42" s="175"/>
      <c r="T42" s="175"/>
      <c r="U42" s="175"/>
      <c r="V42" s="175"/>
      <c r="W42" s="175"/>
      <c r="X42" s="175"/>
      <c r="Y42" s="175"/>
      <c r="Z42" s="175"/>
      <c r="AA42" s="175"/>
      <c r="AB42" s="175"/>
      <c r="AC42" s="175"/>
      <c r="AD42" s="175"/>
      <c r="AE42" s="175"/>
      <c r="AF42" s="175"/>
      <c r="AG42" s="175"/>
      <c r="AH42" s="175"/>
      <c r="AI42" s="175"/>
      <c r="AJ42" s="175"/>
      <c r="AK42" s="175"/>
      <c r="AL42" s="175"/>
      <c r="AM42" s="175"/>
      <c r="AN42" s="175"/>
      <c r="AO42" s="175"/>
      <c r="AP42" s="175"/>
      <c r="AQ42" s="175"/>
      <c r="AR42" s="175"/>
      <c r="AS42" s="175"/>
      <c r="AT42" s="175"/>
      <c r="AU42" s="175"/>
      <c r="AV42" s="175"/>
      <c r="AW42" s="175"/>
      <c r="AX42" s="175"/>
      <c r="AY42" s="175"/>
      <c r="AZ42" s="175"/>
      <c r="BA42" s="175"/>
      <c r="BB42" s="175"/>
      <c r="BC42" s="175"/>
      <c r="BD42" s="175"/>
      <c r="BE42" s="175"/>
      <c r="BF42" s="175"/>
      <c r="BG42" s="175"/>
      <c r="BH42" s="175"/>
      <c r="BI42" s="175"/>
      <c r="BJ42" s="175"/>
      <c r="BK42" s="175"/>
      <c r="BL42" s="175"/>
      <c r="BM42" s="175"/>
      <c r="BN42" s="175"/>
      <c r="BO42" s="175"/>
      <c r="BP42" s="175"/>
      <c r="BQ42" s="175"/>
      <c r="BR42" s="175"/>
      <c r="BS42" s="175"/>
      <c r="BT42" s="175"/>
      <c r="BU42" s="175"/>
      <c r="BV42" s="175"/>
      <c r="BW42" s="175"/>
      <c r="BX42" s="175"/>
      <c r="BY42" s="175"/>
      <c r="BZ42" s="175"/>
      <c r="CA42" s="175"/>
      <c r="CB42" s="175"/>
      <c r="CC42" s="175"/>
      <c r="CD42" s="175"/>
      <c r="CE42" s="175"/>
      <c r="CF42" s="175"/>
      <c r="CG42" s="175"/>
      <c r="CH42" s="175"/>
      <c r="CI42" s="175"/>
      <c r="CJ42" s="175"/>
      <c r="CK42" s="175"/>
      <c r="CL42" s="175"/>
      <c r="CM42" s="285" t="s">
        <v>12</v>
      </c>
      <c r="CN42" s="191">
        <v>9.41E-4</v>
      </c>
      <c r="CO42" s="192" t="s">
        <v>1207</v>
      </c>
      <c r="CP42" s="191">
        <v>7.1299999999999998E-4</v>
      </c>
      <c r="CQ42" s="191">
        <v>7.1299999999999998E-4</v>
      </c>
      <c r="CR42" s="192" t="s">
        <v>1207</v>
      </c>
      <c r="CS42" s="191">
        <v>0.187</v>
      </c>
      <c r="CT42" s="191">
        <v>0.316</v>
      </c>
      <c r="CU42" s="191">
        <v>0.316</v>
      </c>
      <c r="CV42" s="192" t="s">
        <v>1207</v>
      </c>
      <c r="CW42" s="192" t="s">
        <v>1207</v>
      </c>
      <c r="CX42" s="191">
        <v>2.32E-4</v>
      </c>
      <c r="CY42" s="192" t="s">
        <v>1207</v>
      </c>
      <c r="CZ42" s="191">
        <v>3.2499999999999999E-4</v>
      </c>
      <c r="DA42" s="191">
        <v>3.2499999999999999E-4</v>
      </c>
      <c r="DB42" s="192" t="s">
        <v>1207</v>
      </c>
      <c r="DC42" s="192" t="s">
        <v>134</v>
      </c>
      <c r="DD42" s="192" t="s">
        <v>1207</v>
      </c>
      <c r="DE42" s="192" t="s">
        <v>134</v>
      </c>
      <c r="DF42" s="192" t="s">
        <v>1207</v>
      </c>
      <c r="DG42" s="191">
        <v>4.28E-3</v>
      </c>
      <c r="DH42" s="192" t="s">
        <v>1207</v>
      </c>
      <c r="DI42" s="191">
        <v>5.1799999999999997E-3</v>
      </c>
      <c r="DJ42" s="191">
        <v>5.1799999999999997E-3</v>
      </c>
      <c r="DK42" s="191">
        <v>1.17E-2</v>
      </c>
      <c r="DL42" s="191">
        <v>1.2800000000000001E-2</v>
      </c>
      <c r="DM42" s="191">
        <v>1.2800000000000001E-2</v>
      </c>
      <c r="DN42" s="191">
        <v>1.23E-2</v>
      </c>
      <c r="DO42" s="191">
        <v>1.23E-2</v>
      </c>
      <c r="DP42" s="191">
        <v>1.1599999999999999E-2</v>
      </c>
      <c r="DQ42" s="192" t="s">
        <v>1207</v>
      </c>
      <c r="DR42" s="192" t="s">
        <v>1207</v>
      </c>
      <c r="DS42" s="192" t="s">
        <v>1207</v>
      </c>
      <c r="DT42" s="192" t="s">
        <v>1207</v>
      </c>
      <c r="DU42" s="192" t="s">
        <v>1207</v>
      </c>
      <c r="DV42" s="191">
        <v>0.14399999999999999</v>
      </c>
      <c r="DW42" s="192" t="s">
        <v>1207</v>
      </c>
      <c r="DX42" s="191">
        <v>3.1600000000000003E-2</v>
      </c>
      <c r="DY42" s="191">
        <v>3.1600000000000003E-2</v>
      </c>
      <c r="DZ42" s="192" t="s">
        <v>1207</v>
      </c>
      <c r="EA42" s="191">
        <v>2.5799999999999998E-3</v>
      </c>
      <c r="EB42" s="191">
        <v>0.154</v>
      </c>
      <c r="EC42" s="192" t="s">
        <v>1207</v>
      </c>
      <c r="ED42" s="192" t="s">
        <v>1207</v>
      </c>
      <c r="EE42" s="191">
        <v>0.20300000000000001</v>
      </c>
      <c r="EF42" s="192" t="s">
        <v>1207</v>
      </c>
      <c r="EG42" s="192" t="s">
        <v>1207</v>
      </c>
      <c r="EH42" s="192" t="s">
        <v>1207</v>
      </c>
      <c r="EI42" s="192" t="s">
        <v>1207</v>
      </c>
      <c r="EJ42" s="192" t="s">
        <v>1207</v>
      </c>
      <c r="EK42" s="192" t="s">
        <v>1207</v>
      </c>
      <c r="EL42" s="192" t="s">
        <v>1207</v>
      </c>
      <c r="EM42" s="192" t="s">
        <v>1207</v>
      </c>
      <c r="EN42" s="191">
        <v>3.48E-3</v>
      </c>
      <c r="EO42" s="191">
        <v>3.19E-4</v>
      </c>
      <c r="EP42" s="192" t="s">
        <v>1207</v>
      </c>
      <c r="EQ42" s="192" t="s">
        <v>1207</v>
      </c>
      <c r="ER42" s="192" t="s">
        <v>1207</v>
      </c>
      <c r="ES42" s="192" t="s">
        <v>1207</v>
      </c>
      <c r="ET42" s="192" t="s">
        <v>1207</v>
      </c>
      <c r="EU42" s="192" t="s">
        <v>1207</v>
      </c>
      <c r="EV42" s="191">
        <v>1.5900000000000001E-2</v>
      </c>
      <c r="EW42" s="191">
        <v>7.7899999999999996E-4</v>
      </c>
      <c r="EX42" s="191">
        <v>1.64E-3</v>
      </c>
      <c r="EY42" s="191">
        <v>3.7600000000000001E-2</v>
      </c>
      <c r="EZ42" s="191">
        <v>5.8099999999999999E-2</v>
      </c>
      <c r="FA42" s="192" t="s">
        <v>1207</v>
      </c>
      <c r="FB42" s="192" t="s">
        <v>1207</v>
      </c>
      <c r="FC42" s="192" t="s">
        <v>1207</v>
      </c>
      <c r="FD42" s="191">
        <v>2.6999999999999999E-5</v>
      </c>
      <c r="FE42" s="192" t="s">
        <v>1207</v>
      </c>
      <c r="FF42" s="192" t="s">
        <v>1207</v>
      </c>
      <c r="FG42" s="192" t="s">
        <v>1207</v>
      </c>
      <c r="FH42" s="192" t="s">
        <v>1207</v>
      </c>
      <c r="FI42" s="192" t="s">
        <v>1207</v>
      </c>
      <c r="FJ42" s="192" t="s">
        <v>1207</v>
      </c>
      <c r="FK42" s="192" t="s">
        <v>1207</v>
      </c>
      <c r="FL42" s="192" t="s">
        <v>1207</v>
      </c>
      <c r="FM42" s="192" t="s">
        <v>1207</v>
      </c>
      <c r="FN42" s="192" t="s">
        <v>1207</v>
      </c>
      <c r="FO42" s="192" t="s">
        <v>1207</v>
      </c>
      <c r="FP42" s="192" t="s">
        <v>1207</v>
      </c>
      <c r="FQ42" s="191">
        <v>1.82E-3</v>
      </c>
      <c r="FR42" s="192" t="s">
        <v>1207</v>
      </c>
      <c r="FS42" s="192" t="s">
        <v>1207</v>
      </c>
      <c r="FT42" s="192" t="s">
        <v>1207</v>
      </c>
      <c r="FU42" s="191">
        <v>2.22E-4</v>
      </c>
      <c r="FV42" s="192" t="s">
        <v>1207</v>
      </c>
      <c r="FW42" s="192" t="s">
        <v>1207</v>
      </c>
      <c r="FX42" s="191">
        <v>0.622</v>
      </c>
      <c r="FY42" s="192" t="s">
        <v>1207</v>
      </c>
      <c r="FZ42" s="192" t="s">
        <v>1207</v>
      </c>
      <c r="GA42" s="191">
        <v>0.11</v>
      </c>
      <c r="GB42" s="191">
        <v>1.8200000000000001E-2</v>
      </c>
      <c r="GC42" s="191">
        <v>5.7500000000000002E-2</v>
      </c>
      <c r="GD42" s="191">
        <v>2.7300000000000001E-2</v>
      </c>
      <c r="GE42" s="192" t="s">
        <v>1207</v>
      </c>
      <c r="GF42" s="192" t="s">
        <v>134</v>
      </c>
      <c r="GG42" s="192" t="s">
        <v>1207</v>
      </c>
      <c r="GH42" s="191">
        <v>2.3099999999999999E-5</v>
      </c>
      <c r="GI42" s="192" t="s">
        <v>1207</v>
      </c>
      <c r="GJ42" s="192" t="s">
        <v>1207</v>
      </c>
      <c r="GK42" s="192" t="s">
        <v>1207</v>
      </c>
      <c r="GL42" s="191">
        <v>2.27E-5</v>
      </c>
      <c r="GM42" s="192" t="s">
        <v>1207</v>
      </c>
      <c r="GN42" s="191">
        <v>6.93E-2</v>
      </c>
      <c r="GO42" s="192" t="s">
        <v>1207</v>
      </c>
      <c r="GP42" s="191">
        <v>9.3000000000000007E-6</v>
      </c>
      <c r="GQ42" s="191">
        <v>1.9000000000000001E-4</v>
      </c>
      <c r="GR42" s="191">
        <v>3.9799999999999998E-5</v>
      </c>
      <c r="GS42" s="191">
        <v>6.7400000000000002E-2</v>
      </c>
      <c r="GT42" s="192" t="s">
        <v>1207</v>
      </c>
      <c r="GU42" s="192" t="s">
        <v>1207</v>
      </c>
      <c r="GV42" s="191">
        <v>4.6899999999999997E-3</v>
      </c>
      <c r="GW42" s="191">
        <v>7.4099999999999999E-3</v>
      </c>
      <c r="GX42" s="191">
        <v>7.3200000000000001E-3</v>
      </c>
      <c r="GY42" s="191">
        <v>0.11700000000000001</v>
      </c>
      <c r="GZ42" s="192" t="s">
        <v>1207</v>
      </c>
      <c r="HA42" s="192" t="s">
        <v>1207</v>
      </c>
      <c r="HB42" s="191">
        <v>5.58</v>
      </c>
      <c r="HC42" s="191">
        <v>2.2800000000000001E-2</v>
      </c>
      <c r="HD42" s="192" t="s">
        <v>1207</v>
      </c>
      <c r="HE42" s="192" t="s">
        <v>1207</v>
      </c>
      <c r="HF42" s="191">
        <v>2.5500000000000002E-4</v>
      </c>
      <c r="HG42" s="191">
        <v>5.3499999999999999E-2</v>
      </c>
      <c r="HH42" s="192" t="s">
        <v>1207</v>
      </c>
      <c r="HI42" s="191">
        <v>0.159</v>
      </c>
      <c r="HJ42" s="191">
        <v>7.6600000000000001E-2</v>
      </c>
      <c r="HK42" s="191">
        <v>4.1700000000000001E-3</v>
      </c>
      <c r="HL42" s="191">
        <v>3.63E-3</v>
      </c>
      <c r="HM42" s="191">
        <v>0.154</v>
      </c>
      <c r="HN42" s="191">
        <v>44.3</v>
      </c>
      <c r="HO42" s="192" t="s">
        <v>1207</v>
      </c>
      <c r="HP42" s="191">
        <v>1</v>
      </c>
      <c r="HQ42" s="191">
        <v>7.0699999999999999E-2</v>
      </c>
      <c r="HR42" s="191">
        <v>1.8699999999999999E-3</v>
      </c>
      <c r="HS42" s="192" t="s">
        <v>1207</v>
      </c>
      <c r="HT42" s="191">
        <v>4.0099999999999999E-4</v>
      </c>
      <c r="HU42" s="192" t="s">
        <v>1207</v>
      </c>
      <c r="HV42" s="191">
        <v>1.26E-4</v>
      </c>
      <c r="HW42" s="192" t="s">
        <v>1207</v>
      </c>
      <c r="HX42" s="192" t="s">
        <v>1207</v>
      </c>
      <c r="HY42" s="191">
        <v>3.4499999999999999E-3</v>
      </c>
      <c r="HZ42" s="192" t="s">
        <v>1207</v>
      </c>
      <c r="IA42" s="191">
        <v>7.8999999999999996E-5</v>
      </c>
      <c r="IB42" s="192" t="s">
        <v>1207</v>
      </c>
      <c r="IC42" s="191">
        <v>0.129</v>
      </c>
      <c r="ID42" s="191">
        <v>0.159</v>
      </c>
      <c r="IE42" s="191">
        <v>8.7400000000000005E-2</v>
      </c>
      <c r="IF42" s="191">
        <v>0.193</v>
      </c>
      <c r="IG42" s="191">
        <v>9.73</v>
      </c>
      <c r="IH42" s="191">
        <v>4.84</v>
      </c>
      <c r="II42" s="192" t="s">
        <v>1207</v>
      </c>
      <c r="IJ42" s="192" t="s">
        <v>1207</v>
      </c>
      <c r="IK42" s="191">
        <v>0.47099999999999997</v>
      </c>
      <c r="IL42" s="191">
        <v>0.109</v>
      </c>
      <c r="IM42" s="191">
        <v>0.184</v>
      </c>
      <c r="IN42" s="191">
        <v>1.2E-5</v>
      </c>
      <c r="IO42" s="192" t="s">
        <v>1207</v>
      </c>
      <c r="IP42" s="192" t="s">
        <v>1207</v>
      </c>
      <c r="IQ42" s="192" t="s">
        <v>1207</v>
      </c>
      <c r="IR42" s="191">
        <v>0.66300000000000003</v>
      </c>
      <c r="IS42" s="192" t="s">
        <v>1207</v>
      </c>
      <c r="IT42" s="192" t="s">
        <v>1207</v>
      </c>
      <c r="IU42" s="191">
        <v>1.8899999999999999E-5</v>
      </c>
      <c r="IV42" s="191">
        <v>7.1999999999999997E-6</v>
      </c>
      <c r="IW42" s="191">
        <v>0.158</v>
      </c>
    </row>
    <row r="43" spans="1:257" s="58" customFormat="1" hidden="1" x14ac:dyDescent="0.25">
      <c r="A43" s="83" t="s">
        <v>1039</v>
      </c>
      <c r="B43" s="79"/>
      <c r="C43" s="79"/>
      <c r="D43" s="174">
        <f>IF(AND(D11&gt;17,D11&lt;=280),10^(0.83*(LOG(D11,10))-2.46)/1000,0.00037)</f>
        <v>3.6999999999999999E-4</v>
      </c>
      <c r="E43" s="174">
        <f>IF(AND(E11&gt;17,E11&lt;=280),10^(0.83*(LOG(E11,10))-2.46)/1000,0.00037)</f>
        <v>3.6999999999999999E-4</v>
      </c>
      <c r="F43" s="291">
        <v>398</v>
      </c>
      <c r="G43" s="291">
        <v>444</v>
      </c>
      <c r="H43" s="291">
        <v>298</v>
      </c>
      <c r="I43" s="291">
        <v>695</v>
      </c>
      <c r="J43" s="291">
        <v>579</v>
      </c>
      <c r="K43" s="291">
        <v>94.9</v>
      </c>
      <c r="L43" s="291">
        <v>247</v>
      </c>
      <c r="M43" s="292" t="s">
        <v>61</v>
      </c>
      <c r="N43" s="291">
        <v>258</v>
      </c>
      <c r="O43" s="291">
        <v>99.6</v>
      </c>
      <c r="P43" s="291">
        <v>81.3</v>
      </c>
      <c r="Q43" s="291">
        <v>167</v>
      </c>
      <c r="R43" s="291">
        <v>180</v>
      </c>
      <c r="S43" s="291">
        <v>106</v>
      </c>
      <c r="T43" s="291">
        <v>108</v>
      </c>
      <c r="U43" s="291">
        <v>42.7</v>
      </c>
      <c r="V43" s="291">
        <v>46.4</v>
      </c>
      <c r="W43" s="291">
        <v>42.2</v>
      </c>
      <c r="X43" s="291">
        <v>79.3</v>
      </c>
      <c r="Y43" s="291">
        <v>70.7</v>
      </c>
      <c r="Z43" s="291">
        <v>78.099999999999994</v>
      </c>
      <c r="AA43" s="291">
        <v>92.7</v>
      </c>
      <c r="AB43" s="291">
        <v>437</v>
      </c>
      <c r="AC43" s="291">
        <v>438</v>
      </c>
      <c r="AD43" s="291">
        <v>185</v>
      </c>
      <c r="AE43" s="291">
        <v>139</v>
      </c>
      <c r="AF43" s="291">
        <v>432</v>
      </c>
      <c r="AG43" s="291">
        <v>508</v>
      </c>
      <c r="AH43" s="291">
        <v>513</v>
      </c>
      <c r="AI43" s="291">
        <v>407</v>
      </c>
      <c r="AJ43" s="291">
        <v>277</v>
      </c>
      <c r="AK43" s="291">
        <v>119</v>
      </c>
      <c r="AL43" s="291">
        <v>66.8</v>
      </c>
      <c r="AM43" s="291">
        <v>207</v>
      </c>
      <c r="AN43" s="292" t="s">
        <v>61</v>
      </c>
      <c r="AO43" s="291">
        <v>168</v>
      </c>
      <c r="AP43" s="291">
        <v>218</v>
      </c>
      <c r="AQ43" s="291">
        <v>410</v>
      </c>
      <c r="AR43" s="291">
        <v>384</v>
      </c>
      <c r="AS43" s="291">
        <v>83</v>
      </c>
      <c r="AT43" s="291">
        <v>118</v>
      </c>
      <c r="AU43" s="291">
        <v>277</v>
      </c>
      <c r="AV43" s="292" t="s">
        <v>61</v>
      </c>
      <c r="AW43" s="291">
        <v>353</v>
      </c>
      <c r="AX43" s="291">
        <v>233</v>
      </c>
      <c r="AY43" s="291">
        <v>517</v>
      </c>
      <c r="AZ43" s="291">
        <v>391</v>
      </c>
      <c r="BA43" s="291">
        <v>299</v>
      </c>
      <c r="BB43" s="291">
        <v>305</v>
      </c>
      <c r="BC43" s="291">
        <v>391</v>
      </c>
      <c r="BD43" s="291">
        <v>439</v>
      </c>
      <c r="BE43" s="291">
        <v>430</v>
      </c>
      <c r="BF43" s="291">
        <v>427</v>
      </c>
      <c r="BG43" s="291">
        <v>418</v>
      </c>
      <c r="BH43" s="291">
        <v>444</v>
      </c>
      <c r="BI43" s="291">
        <v>298</v>
      </c>
      <c r="BJ43" s="291">
        <v>157</v>
      </c>
      <c r="BK43" s="291">
        <v>161</v>
      </c>
      <c r="BL43" s="291">
        <v>188</v>
      </c>
      <c r="BM43" s="291">
        <v>253</v>
      </c>
      <c r="BN43" s="291">
        <v>24.8</v>
      </c>
      <c r="BO43" s="291">
        <v>16.2</v>
      </c>
      <c r="BP43" s="291">
        <v>304</v>
      </c>
      <c r="BQ43" s="291">
        <v>364</v>
      </c>
      <c r="BR43" s="291">
        <v>420</v>
      </c>
      <c r="BS43" s="291">
        <v>696</v>
      </c>
      <c r="BT43" s="291">
        <v>706</v>
      </c>
      <c r="BU43" s="292" t="s">
        <v>61</v>
      </c>
      <c r="BV43" s="291">
        <v>716</v>
      </c>
      <c r="BW43" s="291">
        <v>610</v>
      </c>
      <c r="BX43" s="291">
        <v>723</v>
      </c>
      <c r="BY43" s="291">
        <v>319</v>
      </c>
      <c r="BZ43" s="291">
        <v>161</v>
      </c>
      <c r="CA43" s="291">
        <v>418</v>
      </c>
      <c r="CB43" s="291">
        <v>690</v>
      </c>
      <c r="CC43" s="291">
        <v>62.7</v>
      </c>
      <c r="CD43" s="291">
        <v>69</v>
      </c>
      <c r="CE43" s="291">
        <v>86.3</v>
      </c>
      <c r="CF43" s="291">
        <v>134</v>
      </c>
      <c r="CG43" s="291">
        <v>300</v>
      </c>
      <c r="CH43" s="291">
        <v>292</v>
      </c>
      <c r="CI43" s="291">
        <v>394</v>
      </c>
      <c r="CJ43" s="291">
        <v>501</v>
      </c>
      <c r="CK43" s="291">
        <v>89.3</v>
      </c>
      <c r="CL43" s="291">
        <v>507</v>
      </c>
      <c r="CM43" s="289" t="s">
        <v>1039</v>
      </c>
      <c r="CN43" s="174">
        <f>IF(AND(CN11&gt;17,CN11&lt;=280),10^(0.83*(LOG(CN11,10))-2.46)/1000,0.00037)</f>
        <v>3.6999999999999999E-4</v>
      </c>
      <c r="CO43" s="174">
        <f t="shared" ref="CO43:EV43" si="4">IF(AND(CO11&gt;17,CO11&lt;=280),10^(0.83*(LOG(CO11,10))-2.46)/1000,0.00037)</f>
        <v>3.6999999999999999E-4</v>
      </c>
      <c r="CP43" s="174">
        <f t="shared" si="4"/>
        <v>3.6999999999999999E-4</v>
      </c>
      <c r="CQ43" s="174">
        <f t="shared" si="4"/>
        <v>3.6999999999999999E-4</v>
      </c>
      <c r="CR43" s="174">
        <f t="shared" si="4"/>
        <v>3.6999999999999999E-4</v>
      </c>
      <c r="CS43" s="174">
        <f t="shared" si="4"/>
        <v>3.6999999999999999E-4</v>
      </c>
      <c r="CT43" s="174">
        <f t="shared" si="4"/>
        <v>3.6999999999999999E-4</v>
      </c>
      <c r="CU43" s="174">
        <f t="shared" si="4"/>
        <v>3.6999999999999999E-4</v>
      </c>
      <c r="CV43" s="174">
        <f t="shared" si="4"/>
        <v>3.6999999999999999E-4</v>
      </c>
      <c r="CW43" s="174">
        <f t="shared" si="4"/>
        <v>3.6999999999999999E-4</v>
      </c>
      <c r="CX43" s="174">
        <f t="shared" si="4"/>
        <v>3.6999999999999999E-4</v>
      </c>
      <c r="CY43" s="174">
        <f t="shared" si="4"/>
        <v>3.6999999999999999E-4</v>
      </c>
      <c r="CZ43" s="174">
        <f t="shared" si="4"/>
        <v>3.6999999999999999E-4</v>
      </c>
      <c r="DA43" s="174">
        <f t="shared" si="4"/>
        <v>3.6999999999999999E-4</v>
      </c>
      <c r="DB43" s="174">
        <f t="shared" si="4"/>
        <v>3.6999999999999999E-4</v>
      </c>
      <c r="DC43" s="174">
        <f t="shared" si="4"/>
        <v>3.6999999999999999E-4</v>
      </c>
      <c r="DD43" s="174">
        <f t="shared" si="4"/>
        <v>3.6999999999999999E-4</v>
      </c>
      <c r="DE43" s="174">
        <f t="shared" si="4"/>
        <v>3.6999999999999999E-4</v>
      </c>
      <c r="DF43" s="174">
        <f t="shared" si="4"/>
        <v>3.6999999999999999E-4</v>
      </c>
      <c r="DG43" s="174">
        <f t="shared" si="4"/>
        <v>3.6999999999999999E-4</v>
      </c>
      <c r="DH43" s="174">
        <f t="shared" si="4"/>
        <v>3.6999999999999999E-4</v>
      </c>
      <c r="DI43" s="174">
        <f t="shared" si="4"/>
        <v>3.6999999999999999E-4</v>
      </c>
      <c r="DJ43" s="174">
        <f t="shared" si="4"/>
        <v>3.6999999999999999E-4</v>
      </c>
      <c r="DK43" s="174">
        <f t="shared" si="4"/>
        <v>3.6999999999999999E-4</v>
      </c>
      <c r="DL43" s="174">
        <f t="shared" si="4"/>
        <v>3.6999999999999999E-4</v>
      </c>
      <c r="DM43" s="174">
        <f t="shared" si="4"/>
        <v>3.6999999999999999E-4</v>
      </c>
      <c r="DN43" s="174">
        <f t="shared" si="4"/>
        <v>3.6999999999999999E-4</v>
      </c>
      <c r="DO43" s="174">
        <f t="shared" si="4"/>
        <v>3.6999999999999999E-4</v>
      </c>
      <c r="DP43" s="174">
        <f t="shared" si="4"/>
        <v>3.6999999999999999E-4</v>
      </c>
      <c r="DQ43" s="174">
        <f t="shared" si="4"/>
        <v>3.6999999999999999E-4</v>
      </c>
      <c r="DR43" s="174">
        <f t="shared" si="4"/>
        <v>3.6999999999999999E-4</v>
      </c>
      <c r="DS43" s="174">
        <f t="shared" si="4"/>
        <v>3.6999999999999999E-4</v>
      </c>
      <c r="DT43" s="174">
        <f t="shared" si="4"/>
        <v>3.6999999999999999E-4</v>
      </c>
      <c r="DU43" s="174">
        <f t="shared" si="4"/>
        <v>3.6999999999999999E-4</v>
      </c>
      <c r="DV43" s="174">
        <f t="shared" si="4"/>
        <v>3.6999999999999999E-4</v>
      </c>
      <c r="DW43" s="174">
        <f t="shared" si="4"/>
        <v>3.6999999999999999E-4</v>
      </c>
      <c r="DX43" s="174">
        <f t="shared" si="4"/>
        <v>3.6999999999999999E-4</v>
      </c>
      <c r="DY43" s="174">
        <f t="shared" si="4"/>
        <v>3.6999999999999999E-4</v>
      </c>
      <c r="DZ43" s="174">
        <f t="shared" si="4"/>
        <v>3.6999999999999999E-4</v>
      </c>
      <c r="EA43" s="174">
        <f t="shared" si="4"/>
        <v>3.6999999999999999E-4</v>
      </c>
      <c r="EB43" s="174">
        <f t="shared" si="4"/>
        <v>3.6999999999999999E-4</v>
      </c>
      <c r="EC43" s="174">
        <f t="shared" si="4"/>
        <v>3.6999999999999999E-4</v>
      </c>
      <c r="ED43" s="174">
        <f t="shared" si="4"/>
        <v>3.6999999999999999E-4</v>
      </c>
      <c r="EE43" s="174">
        <f t="shared" si="4"/>
        <v>3.6999999999999999E-4</v>
      </c>
      <c r="EF43" s="174">
        <f t="shared" si="4"/>
        <v>3.6999999999999999E-4</v>
      </c>
      <c r="EG43" s="174">
        <f t="shared" si="4"/>
        <v>3.6999999999999999E-4</v>
      </c>
      <c r="EH43" s="174">
        <f t="shared" si="4"/>
        <v>3.6999999999999999E-4</v>
      </c>
      <c r="EI43" s="174">
        <f t="shared" si="4"/>
        <v>3.6999999999999999E-4</v>
      </c>
      <c r="EJ43" s="174">
        <f t="shared" si="4"/>
        <v>3.6999999999999999E-4</v>
      </c>
      <c r="EK43" s="174">
        <f t="shared" si="4"/>
        <v>3.6999999999999999E-4</v>
      </c>
      <c r="EL43" s="174">
        <f t="shared" si="4"/>
        <v>3.6999999999999999E-4</v>
      </c>
      <c r="EM43" s="174">
        <f t="shared" si="4"/>
        <v>3.6999999999999999E-4</v>
      </c>
      <c r="EN43" s="174">
        <f t="shared" si="4"/>
        <v>3.6999999999999999E-4</v>
      </c>
      <c r="EO43" s="174">
        <f t="shared" si="4"/>
        <v>3.4356742885900731E-4</v>
      </c>
      <c r="EP43" s="174">
        <f t="shared" si="4"/>
        <v>3.6999999999999999E-4</v>
      </c>
      <c r="EQ43" s="174">
        <f t="shared" si="4"/>
        <v>3.6999999999999999E-4</v>
      </c>
      <c r="ER43" s="174">
        <f t="shared" si="4"/>
        <v>3.6999999999999999E-4</v>
      </c>
      <c r="ES43" s="174">
        <f t="shared" si="4"/>
        <v>3.6999999999999999E-4</v>
      </c>
      <c r="ET43" s="174">
        <f t="shared" si="4"/>
        <v>3.6999999999999999E-4</v>
      </c>
      <c r="EU43" s="174">
        <f t="shared" si="4"/>
        <v>3.6999999999999999E-4</v>
      </c>
      <c r="EV43" s="174">
        <f t="shared" si="4"/>
        <v>3.6999999999999999E-4</v>
      </c>
      <c r="EW43" s="174">
        <f t="shared" ref="EW43:GP43" si="5">IF(AND(EW11&gt;17,EW11&lt;=280),10^(0.83*(LOG(EW11,10))-2.46)/1000,0.00037)</f>
        <v>3.6999999999999999E-4</v>
      </c>
      <c r="EX43" s="174">
        <f t="shared" si="5"/>
        <v>2.7235792690844928E-4</v>
      </c>
      <c r="EY43" s="174">
        <f t="shared" si="5"/>
        <v>3.6999999999999999E-4</v>
      </c>
      <c r="EZ43" s="174">
        <f t="shared" si="5"/>
        <v>3.6999999999999999E-4</v>
      </c>
      <c r="FA43" s="174">
        <f t="shared" si="5"/>
        <v>3.6999999999999999E-4</v>
      </c>
      <c r="FB43" s="174">
        <f t="shared" si="5"/>
        <v>3.6999999999999999E-4</v>
      </c>
      <c r="FC43" s="174">
        <f t="shared" si="5"/>
        <v>3.6999999999999999E-4</v>
      </c>
      <c r="FD43" s="174">
        <f t="shared" si="5"/>
        <v>3.6999999999999999E-4</v>
      </c>
      <c r="FE43" s="174">
        <f t="shared" si="5"/>
        <v>3.6999999999999999E-4</v>
      </c>
      <c r="FF43" s="174">
        <f t="shared" si="5"/>
        <v>3.6999999999999999E-4</v>
      </c>
      <c r="FG43" s="174">
        <f t="shared" si="5"/>
        <v>3.6999999999999999E-4</v>
      </c>
      <c r="FH43" s="174">
        <f t="shared" si="5"/>
        <v>3.6999999999999999E-4</v>
      </c>
      <c r="FI43" s="174">
        <f t="shared" si="5"/>
        <v>3.6999999999999999E-4</v>
      </c>
      <c r="FJ43" s="174">
        <f t="shared" si="5"/>
        <v>3.6999999999999999E-4</v>
      </c>
      <c r="FK43" s="174">
        <f t="shared" si="5"/>
        <v>3.6999999999999999E-4</v>
      </c>
      <c r="FL43" s="174">
        <f t="shared" si="5"/>
        <v>3.6999999999999999E-4</v>
      </c>
      <c r="FM43" s="174">
        <f t="shared" si="5"/>
        <v>3.6999999999999999E-4</v>
      </c>
      <c r="FN43" s="174">
        <f t="shared" si="5"/>
        <v>3.6999999999999999E-4</v>
      </c>
      <c r="FO43" s="174">
        <f t="shared" si="5"/>
        <v>3.6999999999999999E-4</v>
      </c>
      <c r="FP43" s="174">
        <f t="shared" si="5"/>
        <v>3.6999999999999999E-4</v>
      </c>
      <c r="FQ43" s="174">
        <f t="shared" si="5"/>
        <v>3.6999999999999999E-4</v>
      </c>
      <c r="FR43" s="174">
        <f t="shared" si="5"/>
        <v>3.6999999999999999E-4</v>
      </c>
      <c r="FS43" s="174">
        <f t="shared" si="5"/>
        <v>3.6999999999999999E-4</v>
      </c>
      <c r="FT43" s="174">
        <f t="shared" si="5"/>
        <v>3.6999999999999999E-4</v>
      </c>
      <c r="FU43" s="174">
        <f t="shared" si="5"/>
        <v>3.547572333510623E-4</v>
      </c>
      <c r="FV43" s="174">
        <f t="shared" si="5"/>
        <v>3.6999999999999999E-4</v>
      </c>
      <c r="FW43" s="174">
        <f t="shared" si="5"/>
        <v>3.6999999999999999E-4</v>
      </c>
      <c r="FX43" s="174">
        <f t="shared" si="5"/>
        <v>3.6999999999999999E-4</v>
      </c>
      <c r="FY43" s="174">
        <f t="shared" si="5"/>
        <v>3.6999999999999999E-4</v>
      </c>
      <c r="FZ43" s="174">
        <f t="shared" si="5"/>
        <v>3.6999999999999999E-4</v>
      </c>
      <c r="GA43" s="174">
        <f t="shared" si="5"/>
        <v>3.6999999999999999E-4</v>
      </c>
      <c r="GB43" s="174">
        <f t="shared" si="5"/>
        <v>3.6999999999999999E-4</v>
      </c>
      <c r="GC43" s="174">
        <f t="shared" si="5"/>
        <v>3.6999999999999999E-4</v>
      </c>
      <c r="GD43" s="174">
        <f t="shared" si="5"/>
        <v>3.6999999999999999E-4</v>
      </c>
      <c r="GE43" s="174">
        <f t="shared" si="5"/>
        <v>3.6999999999999999E-4</v>
      </c>
      <c r="GF43" s="174">
        <f t="shared" si="5"/>
        <v>3.6999999999999999E-4</v>
      </c>
      <c r="GG43" s="174">
        <f t="shared" si="5"/>
        <v>3.6999999999999999E-4</v>
      </c>
      <c r="GH43" s="174">
        <f t="shared" si="5"/>
        <v>3.6999999999999999E-4</v>
      </c>
      <c r="GI43" s="174">
        <f t="shared" si="5"/>
        <v>3.6999999999999999E-4</v>
      </c>
      <c r="GJ43" s="174">
        <f t="shared" si="5"/>
        <v>3.6999999999999999E-4</v>
      </c>
      <c r="GK43" s="174">
        <f t="shared" si="5"/>
        <v>3.6999999999999999E-4</v>
      </c>
      <c r="GL43" s="174">
        <f t="shared" si="5"/>
        <v>3.6999999999999999E-4</v>
      </c>
      <c r="GM43" s="174">
        <f t="shared" si="5"/>
        <v>3.6999999999999999E-4</v>
      </c>
      <c r="GN43" s="174">
        <f t="shared" si="5"/>
        <v>3.6999999999999999E-4</v>
      </c>
      <c r="GO43" s="174">
        <f t="shared" si="5"/>
        <v>3.6999999999999999E-4</v>
      </c>
      <c r="GP43" s="174">
        <f t="shared" si="5"/>
        <v>3.3569005189007165E-4</v>
      </c>
      <c r="GQ43" s="174">
        <f t="shared" ref="GQ43:ID43" si="6">IF(AND(GQ11&gt;17,GQ11&lt;=280),10^(0.83*(LOG(GQ11,10))-2.46)/1000,0.00037)</f>
        <v>3.6999999999999999E-4</v>
      </c>
      <c r="GR43" s="174">
        <f t="shared" si="6"/>
        <v>3.6999999999999999E-4</v>
      </c>
      <c r="GS43" s="174">
        <f t="shared" si="6"/>
        <v>3.6999999999999999E-4</v>
      </c>
      <c r="GT43" s="174">
        <f t="shared" si="6"/>
        <v>3.6999999999999999E-4</v>
      </c>
      <c r="GU43" s="174">
        <f t="shared" si="6"/>
        <v>3.6999999999999999E-4</v>
      </c>
      <c r="GV43" s="174">
        <f t="shared" si="6"/>
        <v>3.6999999999999999E-4</v>
      </c>
      <c r="GW43" s="174">
        <f t="shared" si="6"/>
        <v>3.6999999999999999E-4</v>
      </c>
      <c r="GX43" s="174">
        <f t="shared" si="6"/>
        <v>3.6999999999999999E-4</v>
      </c>
      <c r="GY43" s="174">
        <f t="shared" si="6"/>
        <v>3.6999999999999999E-4</v>
      </c>
      <c r="GZ43" s="174">
        <f t="shared" si="6"/>
        <v>3.6999999999999999E-4</v>
      </c>
      <c r="HA43" s="174">
        <f t="shared" si="6"/>
        <v>3.6999999999999999E-4</v>
      </c>
      <c r="HB43" s="174">
        <f t="shared" si="6"/>
        <v>3.6999999999999999E-4</v>
      </c>
      <c r="HC43" s="174">
        <f t="shared" si="6"/>
        <v>3.6999999999999999E-4</v>
      </c>
      <c r="HD43" s="174">
        <f t="shared" si="6"/>
        <v>3.6999999999999999E-4</v>
      </c>
      <c r="HE43" s="174">
        <f t="shared" si="6"/>
        <v>3.6999999999999999E-4</v>
      </c>
      <c r="HF43" s="174">
        <f t="shared" si="6"/>
        <v>1.3046273576326406E-4</v>
      </c>
      <c r="HG43" s="174">
        <f t="shared" si="6"/>
        <v>3.6999999999999999E-4</v>
      </c>
      <c r="HH43" s="174">
        <f t="shared" si="6"/>
        <v>3.6999999999999999E-4</v>
      </c>
      <c r="HI43" s="174">
        <f t="shared" si="6"/>
        <v>3.6999999999999999E-4</v>
      </c>
      <c r="HJ43" s="174">
        <f t="shared" si="6"/>
        <v>3.6999999999999999E-4</v>
      </c>
      <c r="HK43" s="174">
        <f t="shared" si="6"/>
        <v>3.6999999999999999E-4</v>
      </c>
      <c r="HL43" s="174">
        <f t="shared" si="6"/>
        <v>3.6999999999999999E-4</v>
      </c>
      <c r="HM43" s="174">
        <f t="shared" si="6"/>
        <v>3.6999999999999999E-4</v>
      </c>
      <c r="HN43" s="174">
        <f t="shared" si="6"/>
        <v>3.6999999999999999E-4</v>
      </c>
      <c r="HO43" s="174">
        <f t="shared" si="6"/>
        <v>3.6999999999999999E-4</v>
      </c>
      <c r="HP43" s="174">
        <f t="shared" si="6"/>
        <v>3.6999999999999999E-4</v>
      </c>
      <c r="HQ43" s="174">
        <f t="shared" si="6"/>
        <v>3.6999999999999999E-4</v>
      </c>
      <c r="HR43" s="174">
        <f t="shared" si="6"/>
        <v>3.6999999999999999E-4</v>
      </c>
      <c r="HS43" s="174">
        <f t="shared" si="6"/>
        <v>3.6999999999999999E-4</v>
      </c>
      <c r="HT43" s="174">
        <f t="shared" si="6"/>
        <v>3.6999999999999999E-4</v>
      </c>
      <c r="HU43" s="174">
        <f t="shared" si="6"/>
        <v>3.6999999999999999E-4</v>
      </c>
      <c r="HV43" s="174">
        <f t="shared" si="6"/>
        <v>3.6999999999999999E-4</v>
      </c>
      <c r="HW43" s="174">
        <f t="shared" si="6"/>
        <v>3.6999999999999999E-4</v>
      </c>
      <c r="HX43" s="174">
        <f t="shared" si="6"/>
        <v>3.6999999999999999E-4</v>
      </c>
      <c r="HY43" s="174">
        <f t="shared" si="6"/>
        <v>3.6999999999999999E-4</v>
      </c>
      <c r="HZ43" s="174">
        <f t="shared" si="6"/>
        <v>3.6999999999999999E-4</v>
      </c>
      <c r="IA43" s="174">
        <f t="shared" si="6"/>
        <v>3.6999999999999999E-4</v>
      </c>
      <c r="IB43" s="174">
        <f t="shared" si="6"/>
        <v>3.6999999999999999E-4</v>
      </c>
      <c r="IC43" s="174">
        <f t="shared" si="6"/>
        <v>3.6999999999999999E-4</v>
      </c>
      <c r="ID43" s="174">
        <f t="shared" si="6"/>
        <v>3.6999999999999999E-4</v>
      </c>
      <c r="IE43" s="174">
        <f t="shared" ref="IE43:IW43" si="7">IF(AND(IE11&gt;17,IE11&lt;=280),10^(0.83*(LOG(IE11,10))-2.46)/1000,0.00037)</f>
        <v>3.6999999999999999E-4</v>
      </c>
      <c r="IF43" s="174">
        <f t="shared" si="7"/>
        <v>3.6999999999999999E-4</v>
      </c>
      <c r="IG43" s="174">
        <f t="shared" si="7"/>
        <v>3.6999999999999999E-4</v>
      </c>
      <c r="IH43" s="174">
        <f t="shared" si="7"/>
        <v>3.6999999999999999E-4</v>
      </c>
      <c r="II43" s="174">
        <f t="shared" si="7"/>
        <v>3.6999999999999999E-4</v>
      </c>
      <c r="IJ43" s="174">
        <f t="shared" si="7"/>
        <v>3.6999999999999999E-4</v>
      </c>
      <c r="IK43" s="174">
        <f t="shared" si="7"/>
        <v>3.6999999999999999E-4</v>
      </c>
      <c r="IL43" s="174">
        <f t="shared" si="7"/>
        <v>3.6999999999999999E-4</v>
      </c>
      <c r="IM43" s="174">
        <f t="shared" si="7"/>
        <v>3.6999999999999999E-4</v>
      </c>
      <c r="IN43" s="174">
        <f t="shared" si="7"/>
        <v>3.6999999999999999E-4</v>
      </c>
      <c r="IO43" s="174">
        <f t="shared" si="7"/>
        <v>3.6999999999999999E-4</v>
      </c>
      <c r="IP43" s="174">
        <f t="shared" si="7"/>
        <v>3.6999999999999999E-4</v>
      </c>
      <c r="IQ43" s="174">
        <f t="shared" si="7"/>
        <v>3.6999999999999999E-4</v>
      </c>
      <c r="IR43" s="174">
        <f t="shared" si="7"/>
        <v>3.6999999999999999E-4</v>
      </c>
      <c r="IS43" s="174">
        <f t="shared" si="7"/>
        <v>3.6999999999999999E-4</v>
      </c>
      <c r="IT43" s="174">
        <f t="shared" si="7"/>
        <v>3.6999999999999999E-4</v>
      </c>
      <c r="IU43" s="174">
        <f t="shared" si="7"/>
        <v>3.6999999999999999E-4</v>
      </c>
      <c r="IV43" s="174">
        <f t="shared" si="7"/>
        <v>3.6032499759199981E-4</v>
      </c>
      <c r="IW43" s="174">
        <f t="shared" si="7"/>
        <v>3.6999999999999999E-4</v>
      </c>
    </row>
    <row r="44" spans="1:257" s="58" customFormat="1" x14ac:dyDescent="0.25">
      <c r="A44" s="309" t="s">
        <v>1115</v>
      </c>
      <c r="B44" s="281" t="str">
        <f>VLOOKUP(A44,Units!$B$2:$C$230,2,FALSE)</f>
        <v>mg/L</v>
      </c>
      <c r="C44" s="79" t="s">
        <v>1043</v>
      </c>
      <c r="D44" s="291">
        <v>698</v>
      </c>
      <c r="E44" s="291">
        <v>389</v>
      </c>
      <c r="F44" s="292" t="s">
        <v>87</v>
      </c>
      <c r="G44" s="291">
        <v>2.0200000000000001E-3</v>
      </c>
      <c r="H44" s="292" t="s">
        <v>129</v>
      </c>
      <c r="I44" s="291">
        <v>1.7700000000000001E-3</v>
      </c>
      <c r="J44" s="292" t="s">
        <v>64</v>
      </c>
      <c r="K44" s="291">
        <v>1.4999999999999999E-4</v>
      </c>
      <c r="L44" s="291">
        <v>3.6000000000000002E-4</v>
      </c>
      <c r="M44" s="292" t="s">
        <v>61</v>
      </c>
      <c r="N44" s="292" t="s">
        <v>170</v>
      </c>
      <c r="O44" s="291">
        <v>6.4999999999999997E-4</v>
      </c>
      <c r="P44" s="292" t="s">
        <v>129</v>
      </c>
      <c r="Q44" s="291">
        <v>1.1E-4</v>
      </c>
      <c r="R44" s="292" t="s">
        <v>129</v>
      </c>
      <c r="S44" s="291">
        <v>2.0000000000000001E-4</v>
      </c>
      <c r="T44" s="291">
        <v>1.8000000000000001E-4</v>
      </c>
      <c r="U44" s="291">
        <v>9.3000000000000005E-4</v>
      </c>
      <c r="V44" s="291">
        <v>4.8999999999999998E-4</v>
      </c>
      <c r="W44" s="291">
        <v>3.9500000000000004E-3</v>
      </c>
      <c r="X44" s="291">
        <v>5.9999999999999995E-4</v>
      </c>
      <c r="Y44" s="291">
        <v>1.3699999999999999E-3</v>
      </c>
      <c r="Z44" s="291">
        <v>2.2000000000000001E-4</v>
      </c>
      <c r="AA44" s="291">
        <v>1E-4</v>
      </c>
      <c r="AB44" s="292" t="s">
        <v>75</v>
      </c>
      <c r="AC44" s="292" t="s">
        <v>75</v>
      </c>
      <c r="AD44" s="291">
        <v>4.8000000000000001E-4</v>
      </c>
      <c r="AE44" s="291">
        <v>3.2000000000000003E-4</v>
      </c>
      <c r="AF44" s="292" t="s">
        <v>87</v>
      </c>
      <c r="AG44" s="292" t="s">
        <v>133</v>
      </c>
      <c r="AH44" s="292" t="s">
        <v>133</v>
      </c>
      <c r="AI44" s="292" t="s">
        <v>87</v>
      </c>
      <c r="AJ44" s="291">
        <v>1.4E-3</v>
      </c>
      <c r="AK44" s="292" t="s">
        <v>129</v>
      </c>
      <c r="AL44" s="292" t="s">
        <v>64</v>
      </c>
      <c r="AM44" s="292" t="s">
        <v>122</v>
      </c>
      <c r="AN44" s="292" t="s">
        <v>61</v>
      </c>
      <c r="AO44" s="292" t="s">
        <v>129</v>
      </c>
      <c r="AP44" s="292" t="s">
        <v>133</v>
      </c>
      <c r="AQ44" s="292" t="s">
        <v>122</v>
      </c>
      <c r="AR44" s="292" t="s">
        <v>87</v>
      </c>
      <c r="AS44" s="292" t="s">
        <v>129</v>
      </c>
      <c r="AT44" s="292" t="s">
        <v>75</v>
      </c>
      <c r="AU44" s="292" t="s">
        <v>133</v>
      </c>
      <c r="AV44" s="292" t="s">
        <v>61</v>
      </c>
      <c r="AW44" s="292" t="s">
        <v>64</v>
      </c>
      <c r="AX44" s="292" t="s">
        <v>129</v>
      </c>
      <c r="AY44" s="292" t="s">
        <v>75</v>
      </c>
      <c r="AZ44" s="292" t="s">
        <v>133</v>
      </c>
      <c r="BA44" s="292" t="s">
        <v>75</v>
      </c>
      <c r="BB44" s="292" t="s">
        <v>64</v>
      </c>
      <c r="BC44" s="292" t="s">
        <v>133</v>
      </c>
      <c r="BD44" s="292" t="s">
        <v>122</v>
      </c>
      <c r="BE44" s="292" t="s">
        <v>122</v>
      </c>
      <c r="BF44" s="292" t="s">
        <v>122</v>
      </c>
      <c r="BG44" s="292" t="s">
        <v>75</v>
      </c>
      <c r="BH44" s="292" t="s">
        <v>75</v>
      </c>
      <c r="BI44" s="292" t="s">
        <v>64</v>
      </c>
      <c r="BJ44" s="292" t="s">
        <v>129</v>
      </c>
      <c r="BK44" s="292" t="s">
        <v>170</v>
      </c>
      <c r="BL44" s="291">
        <v>1.99E-3</v>
      </c>
      <c r="BM44" s="291">
        <v>1.4300000000000001E-3</v>
      </c>
      <c r="BN44" s="292" t="s">
        <v>129</v>
      </c>
      <c r="BO44" s="292" t="s">
        <v>129</v>
      </c>
      <c r="BP44" s="292" t="s">
        <v>129</v>
      </c>
      <c r="BQ44" s="292" t="s">
        <v>170</v>
      </c>
      <c r="BR44" s="292" t="s">
        <v>170</v>
      </c>
      <c r="BS44" s="292" t="s">
        <v>64</v>
      </c>
      <c r="BT44" s="292" t="s">
        <v>64</v>
      </c>
      <c r="BU44" s="292" t="s">
        <v>61</v>
      </c>
      <c r="BV44" s="292" t="s">
        <v>75</v>
      </c>
      <c r="BW44" s="292" t="s">
        <v>64</v>
      </c>
      <c r="BX44" s="292" t="s">
        <v>75</v>
      </c>
      <c r="BY44" s="292" t="s">
        <v>170</v>
      </c>
      <c r="BZ44" s="292" t="s">
        <v>129</v>
      </c>
      <c r="CA44" s="292" t="s">
        <v>75</v>
      </c>
      <c r="CB44" s="292" t="s">
        <v>64</v>
      </c>
      <c r="CC44" s="291">
        <v>2.5000000000000001E-4</v>
      </c>
      <c r="CD44" s="291">
        <v>1.7000000000000001E-4</v>
      </c>
      <c r="CE44" s="292" t="s">
        <v>129</v>
      </c>
      <c r="CF44" s="292" t="s">
        <v>129</v>
      </c>
      <c r="CG44" s="292" t="s">
        <v>170</v>
      </c>
      <c r="CH44" s="292" t="s">
        <v>129</v>
      </c>
      <c r="CI44" s="291">
        <v>0.01</v>
      </c>
      <c r="CJ44" s="292" t="s">
        <v>75</v>
      </c>
      <c r="CK44" s="292" t="s">
        <v>129</v>
      </c>
      <c r="CL44" s="292" t="s">
        <v>75</v>
      </c>
      <c r="CM44" s="285" t="s">
        <v>13</v>
      </c>
      <c r="CN44" s="191">
        <v>678</v>
      </c>
      <c r="CO44" s="192" t="s">
        <v>1207</v>
      </c>
      <c r="CP44" s="191">
        <v>639</v>
      </c>
      <c r="CQ44" s="191">
        <v>639</v>
      </c>
      <c r="CR44" s="192" t="s">
        <v>1207</v>
      </c>
      <c r="CS44" s="191">
        <v>551</v>
      </c>
      <c r="CT44" s="191">
        <v>515</v>
      </c>
      <c r="CU44" s="191">
        <v>515</v>
      </c>
      <c r="CV44" s="192" t="s">
        <v>1207</v>
      </c>
      <c r="CW44" s="192" t="s">
        <v>1207</v>
      </c>
      <c r="CX44" s="191">
        <v>446</v>
      </c>
      <c r="CY44" s="192" t="s">
        <v>1207</v>
      </c>
      <c r="CZ44" s="191">
        <v>400</v>
      </c>
      <c r="DA44" s="191">
        <v>400</v>
      </c>
      <c r="DB44" s="192" t="s">
        <v>1207</v>
      </c>
      <c r="DC44" s="191">
        <v>302</v>
      </c>
      <c r="DD44" s="192" t="s">
        <v>1207</v>
      </c>
      <c r="DE44" s="191">
        <v>302</v>
      </c>
      <c r="DF44" s="192" t="s">
        <v>1207</v>
      </c>
      <c r="DG44" s="191">
        <v>644</v>
      </c>
      <c r="DH44" s="192" t="s">
        <v>1207</v>
      </c>
      <c r="DI44" s="191">
        <v>738</v>
      </c>
      <c r="DJ44" s="191">
        <v>738</v>
      </c>
      <c r="DK44" s="191">
        <v>198</v>
      </c>
      <c r="DL44" s="191">
        <v>193</v>
      </c>
      <c r="DM44" s="191">
        <v>193</v>
      </c>
      <c r="DN44" s="191">
        <v>197</v>
      </c>
      <c r="DO44" s="191">
        <v>197</v>
      </c>
      <c r="DP44" s="191">
        <v>195</v>
      </c>
      <c r="DQ44" s="192" t="s">
        <v>1207</v>
      </c>
      <c r="DR44" s="192" t="s">
        <v>1207</v>
      </c>
      <c r="DS44" s="192" t="s">
        <v>1207</v>
      </c>
      <c r="DT44" s="192" t="s">
        <v>1207</v>
      </c>
      <c r="DU44" s="192" t="s">
        <v>1207</v>
      </c>
      <c r="DV44" s="191">
        <v>313</v>
      </c>
      <c r="DW44" s="192" t="s">
        <v>1207</v>
      </c>
      <c r="DX44" s="191">
        <v>159</v>
      </c>
      <c r="DY44" s="191">
        <v>159</v>
      </c>
      <c r="DZ44" s="192" t="s">
        <v>1207</v>
      </c>
      <c r="EA44" s="191">
        <v>467</v>
      </c>
      <c r="EB44" s="191">
        <v>97.9</v>
      </c>
      <c r="EC44" s="192" t="s">
        <v>1207</v>
      </c>
      <c r="ED44" s="192" t="s">
        <v>1207</v>
      </c>
      <c r="EE44" s="191">
        <v>392</v>
      </c>
      <c r="EF44" s="192" t="s">
        <v>1207</v>
      </c>
      <c r="EG44" s="192" t="s">
        <v>1207</v>
      </c>
      <c r="EH44" s="192" t="s">
        <v>1207</v>
      </c>
      <c r="EI44" s="192" t="s">
        <v>1207</v>
      </c>
      <c r="EJ44" s="192" t="s">
        <v>1207</v>
      </c>
      <c r="EK44" s="192" t="s">
        <v>1207</v>
      </c>
      <c r="EL44" s="192" t="s">
        <v>1207</v>
      </c>
      <c r="EM44" s="192" t="s">
        <v>1207</v>
      </c>
      <c r="EN44" s="191">
        <v>126</v>
      </c>
      <c r="EO44" s="191">
        <v>88.8</v>
      </c>
      <c r="EP44" s="192" t="s">
        <v>1207</v>
      </c>
      <c r="EQ44" s="192" t="s">
        <v>1207</v>
      </c>
      <c r="ER44" s="192" t="s">
        <v>1207</v>
      </c>
      <c r="ES44" s="192" t="s">
        <v>1207</v>
      </c>
      <c r="ET44" s="192" t="s">
        <v>1207</v>
      </c>
      <c r="EU44" s="192" t="s">
        <v>1207</v>
      </c>
      <c r="EV44" s="191">
        <v>75.2</v>
      </c>
      <c r="EW44" s="191">
        <v>96.2</v>
      </c>
      <c r="EX44" s="191">
        <v>56.9</v>
      </c>
      <c r="EY44" s="191">
        <v>88.4</v>
      </c>
      <c r="EZ44" s="191">
        <v>94.4</v>
      </c>
      <c r="FA44" s="192" t="s">
        <v>1207</v>
      </c>
      <c r="FB44" s="192" t="s">
        <v>1207</v>
      </c>
      <c r="FC44" s="192" t="s">
        <v>1207</v>
      </c>
      <c r="FD44" s="191">
        <v>231</v>
      </c>
      <c r="FE44" s="192" t="s">
        <v>1207</v>
      </c>
      <c r="FF44" s="192" t="s">
        <v>1207</v>
      </c>
      <c r="FG44" s="192" t="s">
        <v>1207</v>
      </c>
      <c r="FH44" s="192" t="s">
        <v>1207</v>
      </c>
      <c r="FI44" s="192" t="s">
        <v>1207</v>
      </c>
      <c r="FJ44" s="192" t="s">
        <v>1207</v>
      </c>
      <c r="FK44" s="192" t="s">
        <v>1207</v>
      </c>
      <c r="FL44" s="192" t="s">
        <v>1207</v>
      </c>
      <c r="FM44" s="192" t="s">
        <v>1207</v>
      </c>
      <c r="FN44" s="192" t="s">
        <v>1207</v>
      </c>
      <c r="FO44" s="192" t="s">
        <v>1207</v>
      </c>
      <c r="FP44" s="192" t="s">
        <v>1207</v>
      </c>
      <c r="FQ44" s="191">
        <v>250</v>
      </c>
      <c r="FR44" s="192" t="s">
        <v>1207</v>
      </c>
      <c r="FS44" s="192" t="s">
        <v>1207</v>
      </c>
      <c r="FT44" s="192" t="s">
        <v>1207</v>
      </c>
      <c r="FU44" s="191">
        <v>86.6</v>
      </c>
      <c r="FV44" s="192" t="s">
        <v>1207</v>
      </c>
      <c r="FW44" s="192" t="s">
        <v>1207</v>
      </c>
      <c r="FX44" s="191">
        <v>256</v>
      </c>
      <c r="FY44" s="192" t="s">
        <v>1207</v>
      </c>
      <c r="FZ44" s="192" t="s">
        <v>1207</v>
      </c>
      <c r="GA44" s="191">
        <v>361</v>
      </c>
      <c r="GB44" s="191">
        <v>405</v>
      </c>
      <c r="GC44" s="191">
        <v>407</v>
      </c>
      <c r="GD44" s="191">
        <v>257</v>
      </c>
      <c r="GE44" s="192" t="s">
        <v>1207</v>
      </c>
      <c r="GF44" s="191">
        <v>351</v>
      </c>
      <c r="GG44" s="192" t="s">
        <v>1207</v>
      </c>
      <c r="GH44" s="191">
        <v>132</v>
      </c>
      <c r="GI44" s="192" t="s">
        <v>1207</v>
      </c>
      <c r="GJ44" s="192" t="s">
        <v>1207</v>
      </c>
      <c r="GK44" s="192" t="s">
        <v>1207</v>
      </c>
      <c r="GL44" s="191">
        <v>103</v>
      </c>
      <c r="GM44" s="192" t="s">
        <v>1207</v>
      </c>
      <c r="GN44" s="191">
        <v>122</v>
      </c>
      <c r="GO44" s="192" t="s">
        <v>1207</v>
      </c>
      <c r="GP44" s="191">
        <v>66.2</v>
      </c>
      <c r="GQ44" s="191">
        <v>150</v>
      </c>
      <c r="GR44" s="191">
        <v>138</v>
      </c>
      <c r="GS44" s="191">
        <v>450</v>
      </c>
      <c r="GT44" s="192" t="s">
        <v>1207</v>
      </c>
      <c r="GU44" s="192" t="s">
        <v>1207</v>
      </c>
      <c r="GV44" s="191">
        <v>170</v>
      </c>
      <c r="GW44" s="191">
        <v>126</v>
      </c>
      <c r="GX44" s="191">
        <v>61.4</v>
      </c>
      <c r="GY44" s="191">
        <v>352</v>
      </c>
      <c r="GZ44" s="192" t="s">
        <v>1207</v>
      </c>
      <c r="HA44" s="192" t="s">
        <v>1207</v>
      </c>
      <c r="HB44" s="191">
        <v>424</v>
      </c>
      <c r="HC44" s="191">
        <v>327</v>
      </c>
      <c r="HD44" s="192" t="s">
        <v>1207</v>
      </c>
      <c r="HE44" s="192" t="s">
        <v>1207</v>
      </c>
      <c r="HF44" s="191">
        <v>25</v>
      </c>
      <c r="HG44" s="191">
        <v>527</v>
      </c>
      <c r="HH44" s="192" t="s">
        <v>1207</v>
      </c>
      <c r="HI44" s="191">
        <v>90</v>
      </c>
      <c r="HJ44" s="191">
        <v>212</v>
      </c>
      <c r="HK44" s="191">
        <v>122</v>
      </c>
      <c r="HL44" s="191">
        <v>80.2</v>
      </c>
      <c r="HM44" s="191">
        <v>422</v>
      </c>
      <c r="HN44" s="191">
        <v>387</v>
      </c>
      <c r="HO44" s="192" t="s">
        <v>1207</v>
      </c>
      <c r="HP44" s="191">
        <v>423</v>
      </c>
      <c r="HQ44" s="191">
        <v>231</v>
      </c>
      <c r="HR44" s="191">
        <v>370</v>
      </c>
      <c r="HS44" s="192" t="s">
        <v>1207</v>
      </c>
      <c r="HT44" s="191">
        <v>409</v>
      </c>
      <c r="HU44" s="192" t="s">
        <v>1207</v>
      </c>
      <c r="HV44" s="191">
        <v>263</v>
      </c>
      <c r="HW44" s="192" t="s">
        <v>1207</v>
      </c>
      <c r="HX44" s="192" t="s">
        <v>1207</v>
      </c>
      <c r="HY44" s="191">
        <v>234</v>
      </c>
      <c r="HZ44" s="192" t="s">
        <v>1207</v>
      </c>
      <c r="IA44" s="191">
        <v>360</v>
      </c>
      <c r="IB44" s="192" t="s">
        <v>1207</v>
      </c>
      <c r="IC44" s="191">
        <v>454</v>
      </c>
      <c r="ID44" s="191">
        <v>248</v>
      </c>
      <c r="IE44" s="191">
        <v>422</v>
      </c>
      <c r="IF44" s="191">
        <v>351</v>
      </c>
      <c r="IG44" s="191">
        <v>470</v>
      </c>
      <c r="IH44" s="191">
        <v>447</v>
      </c>
      <c r="II44" s="192" t="s">
        <v>1207</v>
      </c>
      <c r="IJ44" s="192" t="s">
        <v>1207</v>
      </c>
      <c r="IK44" s="191">
        <v>399</v>
      </c>
      <c r="IL44" s="191">
        <v>408</v>
      </c>
      <c r="IM44" s="191">
        <v>104</v>
      </c>
      <c r="IN44" s="191">
        <v>386</v>
      </c>
      <c r="IO44" s="192" t="s">
        <v>1207</v>
      </c>
      <c r="IP44" s="192" t="s">
        <v>1207</v>
      </c>
      <c r="IQ44" s="192" t="s">
        <v>1207</v>
      </c>
      <c r="IR44" s="191">
        <v>158</v>
      </c>
      <c r="IS44" s="192" t="s">
        <v>1207</v>
      </c>
      <c r="IT44" s="192" t="s">
        <v>1207</v>
      </c>
      <c r="IU44" s="191">
        <v>262</v>
      </c>
      <c r="IV44" s="191">
        <v>91.1</v>
      </c>
      <c r="IW44" s="191">
        <v>424</v>
      </c>
    </row>
    <row r="45" spans="1:257" s="58" customFormat="1" x14ac:dyDescent="0.25">
      <c r="A45" s="309" t="s">
        <v>1136</v>
      </c>
      <c r="B45" s="281" t="str">
        <f>VLOOKUP(A45,Units!$B$2:$C$230,2,FALSE)</f>
        <v>mg/L</v>
      </c>
      <c r="C45" s="79">
        <v>8.8999999999999999E-3</v>
      </c>
      <c r="D45" s="292" t="s">
        <v>64</v>
      </c>
      <c r="E45" s="292" t="s">
        <v>87</v>
      </c>
      <c r="F45" s="291">
        <v>0.82</v>
      </c>
      <c r="G45" s="291">
        <v>2.16E-3</v>
      </c>
      <c r="H45" s="291">
        <v>2.2000000000000001E-4</v>
      </c>
      <c r="I45" s="291">
        <v>0.04</v>
      </c>
      <c r="J45" s="291">
        <v>9.6299999999999997E-3</v>
      </c>
      <c r="K45" s="291">
        <v>2.9E-4</v>
      </c>
      <c r="L45" s="291">
        <v>1.1100000000000001E-3</v>
      </c>
      <c r="M45" s="292" t="s">
        <v>61</v>
      </c>
      <c r="N45" s="291">
        <v>6.0600000000000003E-3</v>
      </c>
      <c r="O45" s="291">
        <v>2.4000000000000001E-4</v>
      </c>
      <c r="P45" s="292" t="s">
        <v>129</v>
      </c>
      <c r="Q45" s="292" t="s">
        <v>129</v>
      </c>
      <c r="R45" s="291">
        <v>2.4000000000000001E-4</v>
      </c>
      <c r="S45" s="291">
        <v>2.5999999999999998E-4</v>
      </c>
      <c r="T45" s="292" t="s">
        <v>129</v>
      </c>
      <c r="U45" s="291">
        <v>1.1E-4</v>
      </c>
      <c r="V45" s="292" t="s">
        <v>129</v>
      </c>
      <c r="W45" s="291">
        <v>3.6999999999999999E-4</v>
      </c>
      <c r="X45" s="291">
        <v>2.4000000000000001E-4</v>
      </c>
      <c r="Y45" s="292" t="s">
        <v>129</v>
      </c>
      <c r="Z45" s="292" t="s">
        <v>129</v>
      </c>
      <c r="AA45" s="292" t="s">
        <v>129</v>
      </c>
      <c r="AB45" s="291">
        <v>3.3999999999999998E-3</v>
      </c>
      <c r="AC45" s="291">
        <v>3.0000000000000001E-3</v>
      </c>
      <c r="AD45" s="291">
        <v>0.02</v>
      </c>
      <c r="AE45" s="291">
        <v>1E-4</v>
      </c>
      <c r="AF45" s="292" t="s">
        <v>87</v>
      </c>
      <c r="AG45" s="291">
        <v>0.04</v>
      </c>
      <c r="AH45" s="291">
        <v>0.04</v>
      </c>
      <c r="AI45" s="292" t="s">
        <v>87</v>
      </c>
      <c r="AJ45" s="291">
        <v>0.76</v>
      </c>
      <c r="AK45" s="291">
        <v>5.9999999999999995E-4</v>
      </c>
      <c r="AL45" s="291">
        <v>0.02</v>
      </c>
      <c r="AM45" s="291">
        <v>0.02</v>
      </c>
      <c r="AN45" s="292" t="s">
        <v>61</v>
      </c>
      <c r="AO45" s="291">
        <v>2.2399999999999998E-3</v>
      </c>
      <c r="AP45" s="291">
        <v>7.1000000000000004E-3</v>
      </c>
      <c r="AQ45" s="292" t="s">
        <v>122</v>
      </c>
      <c r="AR45" s="292" t="s">
        <v>87</v>
      </c>
      <c r="AS45" s="291">
        <v>1.15E-3</v>
      </c>
      <c r="AT45" s="291">
        <v>0.19</v>
      </c>
      <c r="AU45" s="291">
        <v>0.1</v>
      </c>
      <c r="AV45" s="292" t="s">
        <v>61</v>
      </c>
      <c r="AW45" s="291">
        <v>0.1</v>
      </c>
      <c r="AX45" s="291">
        <v>2.7299999999999998E-3</v>
      </c>
      <c r="AY45" s="291">
        <v>0.04</v>
      </c>
      <c r="AZ45" s="291">
        <v>0.01</v>
      </c>
      <c r="BA45" s="291">
        <v>0.82</v>
      </c>
      <c r="BB45" s="291">
        <v>0.33</v>
      </c>
      <c r="BC45" s="291">
        <v>0.41</v>
      </c>
      <c r="BD45" s="292" t="s">
        <v>122</v>
      </c>
      <c r="BE45" s="292" t="s">
        <v>122</v>
      </c>
      <c r="BF45" s="292" t="s">
        <v>122</v>
      </c>
      <c r="BG45" s="291">
        <v>0.56000000000000005</v>
      </c>
      <c r="BH45" s="291">
        <v>0.18</v>
      </c>
      <c r="BI45" s="291">
        <v>7.0000000000000007E-2</v>
      </c>
      <c r="BJ45" s="291">
        <v>2.2599999999999999E-3</v>
      </c>
      <c r="BK45" s="291">
        <v>2.9E-4</v>
      </c>
      <c r="BL45" s="291">
        <v>3.5E-4</v>
      </c>
      <c r="BM45" s="291">
        <v>1.14E-3</v>
      </c>
      <c r="BN45" s="291">
        <v>1.58E-3</v>
      </c>
      <c r="BO45" s="291">
        <v>8.5999999999999998E-4</v>
      </c>
      <c r="BP45" s="292" t="s">
        <v>129</v>
      </c>
      <c r="BQ45" s="291">
        <v>8.5400000000000007E-3</v>
      </c>
      <c r="BR45" s="291">
        <v>5.3099999999999996E-3</v>
      </c>
      <c r="BS45" s="291">
        <v>5.0000000000000001E-4</v>
      </c>
      <c r="BT45" s="291">
        <v>6.2E-4</v>
      </c>
      <c r="BU45" s="292" t="s">
        <v>61</v>
      </c>
      <c r="BV45" s="291">
        <v>0.02</v>
      </c>
      <c r="BW45" s="291">
        <v>0.02</v>
      </c>
      <c r="BX45" s="291">
        <v>0.02</v>
      </c>
      <c r="BY45" s="291">
        <v>3.0300000000000001E-3</v>
      </c>
      <c r="BZ45" s="291">
        <v>2.32E-3</v>
      </c>
      <c r="CA45" s="291">
        <v>0.55000000000000004</v>
      </c>
      <c r="CB45" s="292" t="s">
        <v>64</v>
      </c>
      <c r="CC45" s="292" t="s">
        <v>129</v>
      </c>
      <c r="CD45" s="292" t="s">
        <v>129</v>
      </c>
      <c r="CE45" s="292" t="s">
        <v>129</v>
      </c>
      <c r="CF45" s="292" t="s">
        <v>129</v>
      </c>
      <c r="CG45" s="291">
        <v>3.4299999999999999E-3</v>
      </c>
      <c r="CH45" s="291">
        <v>3.4000000000000002E-4</v>
      </c>
      <c r="CI45" s="291">
        <v>0.17</v>
      </c>
      <c r="CJ45" s="291">
        <v>0.13</v>
      </c>
      <c r="CK45" s="292" t="s">
        <v>129</v>
      </c>
      <c r="CL45" s="291">
        <v>0.13</v>
      </c>
      <c r="CM45" s="285" t="s">
        <v>16</v>
      </c>
      <c r="CN45" s="191">
        <v>1.91E-3</v>
      </c>
      <c r="CO45" s="192" t="s">
        <v>1207</v>
      </c>
      <c r="CP45" s="192" t="s">
        <v>64</v>
      </c>
      <c r="CQ45" s="192" t="s">
        <v>64</v>
      </c>
      <c r="CR45" s="192" t="s">
        <v>1207</v>
      </c>
      <c r="CS45" s="191">
        <v>2E-3</v>
      </c>
      <c r="CT45" s="192" t="s">
        <v>87</v>
      </c>
      <c r="CU45" s="192" t="s">
        <v>87</v>
      </c>
      <c r="CV45" s="192" t="s">
        <v>1207</v>
      </c>
      <c r="CW45" s="192" t="s">
        <v>1207</v>
      </c>
      <c r="CX45" s="191">
        <v>3.98E-3</v>
      </c>
      <c r="CY45" s="192" t="s">
        <v>1207</v>
      </c>
      <c r="CZ45" s="191">
        <v>1.16E-3</v>
      </c>
      <c r="DA45" s="191">
        <v>1.16E-3</v>
      </c>
      <c r="DB45" s="192" t="s">
        <v>1207</v>
      </c>
      <c r="DC45" s="192" t="s">
        <v>170</v>
      </c>
      <c r="DD45" s="192" t="s">
        <v>1207</v>
      </c>
      <c r="DE45" s="192" t="s">
        <v>170</v>
      </c>
      <c r="DF45" s="192" t="s">
        <v>1207</v>
      </c>
      <c r="DG45" s="191">
        <v>3.0500000000000002E-3</v>
      </c>
      <c r="DH45" s="192" t="s">
        <v>1207</v>
      </c>
      <c r="DI45" s="191">
        <v>1.15E-3</v>
      </c>
      <c r="DJ45" s="191">
        <v>1.15E-3</v>
      </c>
      <c r="DK45" s="192" t="s">
        <v>64</v>
      </c>
      <c r="DL45" s="192" t="s">
        <v>64</v>
      </c>
      <c r="DM45" s="192" t="s">
        <v>64</v>
      </c>
      <c r="DN45" s="192" t="s">
        <v>64</v>
      </c>
      <c r="DO45" s="192" t="s">
        <v>64</v>
      </c>
      <c r="DP45" s="192" t="s">
        <v>64</v>
      </c>
      <c r="DQ45" s="192" t="s">
        <v>1207</v>
      </c>
      <c r="DR45" s="192" t="s">
        <v>1207</v>
      </c>
      <c r="DS45" s="192" t="s">
        <v>1207</v>
      </c>
      <c r="DT45" s="192" t="s">
        <v>1207</v>
      </c>
      <c r="DU45" s="192" t="s">
        <v>1207</v>
      </c>
      <c r="DV45" s="191">
        <v>4.0000000000000001E-3</v>
      </c>
      <c r="DW45" s="192" t="s">
        <v>1207</v>
      </c>
      <c r="DX45" s="191">
        <v>1.0200000000000001E-3</v>
      </c>
      <c r="DY45" s="191">
        <v>1.0200000000000001E-3</v>
      </c>
      <c r="DZ45" s="192" t="s">
        <v>1207</v>
      </c>
      <c r="EA45" s="192" t="s">
        <v>133</v>
      </c>
      <c r="EB45" s="191">
        <v>1.8800000000000001E-2</v>
      </c>
      <c r="EC45" s="192" t="s">
        <v>1207</v>
      </c>
      <c r="ED45" s="192" t="s">
        <v>1207</v>
      </c>
      <c r="EE45" s="192" t="s">
        <v>87</v>
      </c>
      <c r="EF45" s="192" t="s">
        <v>1207</v>
      </c>
      <c r="EG45" s="192" t="s">
        <v>1207</v>
      </c>
      <c r="EH45" s="192" t="s">
        <v>1207</v>
      </c>
      <c r="EI45" s="192" t="s">
        <v>1207</v>
      </c>
      <c r="EJ45" s="192" t="s">
        <v>1207</v>
      </c>
      <c r="EK45" s="192" t="s">
        <v>1207</v>
      </c>
      <c r="EL45" s="192" t="s">
        <v>1207</v>
      </c>
      <c r="EM45" s="192" t="s">
        <v>1207</v>
      </c>
      <c r="EN45" s="192" t="s">
        <v>129</v>
      </c>
      <c r="EO45" s="191">
        <v>1.1E-4</v>
      </c>
      <c r="EP45" s="192" t="s">
        <v>1207</v>
      </c>
      <c r="EQ45" s="192" t="s">
        <v>1207</v>
      </c>
      <c r="ER45" s="192" t="s">
        <v>1207</v>
      </c>
      <c r="ES45" s="192" t="s">
        <v>1207</v>
      </c>
      <c r="ET45" s="192" t="s">
        <v>1207</v>
      </c>
      <c r="EU45" s="192" t="s">
        <v>1207</v>
      </c>
      <c r="EV45" s="191">
        <v>2.9999999999999997E-4</v>
      </c>
      <c r="EW45" s="192" t="s">
        <v>129</v>
      </c>
      <c r="EX45" s="191">
        <v>2.0000000000000001E-4</v>
      </c>
      <c r="EY45" s="192" t="s">
        <v>64</v>
      </c>
      <c r="EZ45" s="192" t="s">
        <v>64</v>
      </c>
      <c r="FA45" s="192" t="s">
        <v>1207</v>
      </c>
      <c r="FB45" s="192" t="s">
        <v>1207</v>
      </c>
      <c r="FC45" s="192" t="s">
        <v>1207</v>
      </c>
      <c r="FD45" s="192" t="s">
        <v>64</v>
      </c>
      <c r="FE45" s="192" t="s">
        <v>1207</v>
      </c>
      <c r="FF45" s="192" t="s">
        <v>1207</v>
      </c>
      <c r="FG45" s="192" t="s">
        <v>1207</v>
      </c>
      <c r="FH45" s="192" t="s">
        <v>1207</v>
      </c>
      <c r="FI45" s="192" t="s">
        <v>1207</v>
      </c>
      <c r="FJ45" s="192" t="s">
        <v>1207</v>
      </c>
      <c r="FK45" s="192" t="s">
        <v>1207</v>
      </c>
      <c r="FL45" s="192" t="s">
        <v>1207</v>
      </c>
      <c r="FM45" s="192" t="s">
        <v>1207</v>
      </c>
      <c r="FN45" s="192" t="s">
        <v>1207</v>
      </c>
      <c r="FO45" s="192" t="s">
        <v>1207</v>
      </c>
      <c r="FP45" s="192" t="s">
        <v>1207</v>
      </c>
      <c r="FQ45" s="192" t="s">
        <v>170</v>
      </c>
      <c r="FR45" s="192" t="s">
        <v>1207</v>
      </c>
      <c r="FS45" s="192" t="s">
        <v>1207</v>
      </c>
      <c r="FT45" s="192" t="s">
        <v>1207</v>
      </c>
      <c r="FU45" s="192" t="s">
        <v>129</v>
      </c>
      <c r="FV45" s="192" t="s">
        <v>1207</v>
      </c>
      <c r="FW45" s="192" t="s">
        <v>1207</v>
      </c>
      <c r="FX45" s="192" t="s">
        <v>122</v>
      </c>
      <c r="FY45" s="192" t="s">
        <v>1207</v>
      </c>
      <c r="FZ45" s="192" t="s">
        <v>1207</v>
      </c>
      <c r="GA45" s="192" t="s">
        <v>122</v>
      </c>
      <c r="GB45" s="192" t="s">
        <v>122</v>
      </c>
      <c r="GC45" s="192" t="s">
        <v>122</v>
      </c>
      <c r="GD45" s="192" t="s">
        <v>133</v>
      </c>
      <c r="GE45" s="192" t="s">
        <v>1207</v>
      </c>
      <c r="GF45" s="192" t="s">
        <v>170</v>
      </c>
      <c r="GG45" s="192" t="s">
        <v>1207</v>
      </c>
      <c r="GH45" s="191">
        <v>1.3999999999999999E-4</v>
      </c>
      <c r="GI45" s="192" t="s">
        <v>1207</v>
      </c>
      <c r="GJ45" s="192" t="s">
        <v>1207</v>
      </c>
      <c r="GK45" s="192" t="s">
        <v>1207</v>
      </c>
      <c r="GL45" s="192" t="s">
        <v>129</v>
      </c>
      <c r="GM45" s="192" t="s">
        <v>1207</v>
      </c>
      <c r="GN45" s="191">
        <v>2.3999999999999998E-3</v>
      </c>
      <c r="GO45" s="192" t="s">
        <v>1207</v>
      </c>
      <c r="GP45" s="192" t="s">
        <v>129</v>
      </c>
      <c r="GQ45" s="192" t="s">
        <v>129</v>
      </c>
      <c r="GR45" s="191">
        <v>2.3000000000000001E-4</v>
      </c>
      <c r="GS45" s="192" t="s">
        <v>133</v>
      </c>
      <c r="GT45" s="192" t="s">
        <v>1207</v>
      </c>
      <c r="GU45" s="192" t="s">
        <v>1207</v>
      </c>
      <c r="GV45" s="192" t="s">
        <v>129</v>
      </c>
      <c r="GW45" s="192" t="s">
        <v>170</v>
      </c>
      <c r="GX45" s="191">
        <v>1.8000000000000001E-4</v>
      </c>
      <c r="GY45" s="192" t="s">
        <v>122</v>
      </c>
      <c r="GZ45" s="192" t="s">
        <v>1207</v>
      </c>
      <c r="HA45" s="192" t="s">
        <v>1207</v>
      </c>
      <c r="HB45" s="191">
        <v>0.83</v>
      </c>
      <c r="HC45" s="192" t="s">
        <v>170</v>
      </c>
      <c r="HD45" s="192" t="s">
        <v>1207</v>
      </c>
      <c r="HE45" s="192" t="s">
        <v>1207</v>
      </c>
      <c r="HF45" s="192" t="s">
        <v>129</v>
      </c>
      <c r="HG45" s="192" t="s">
        <v>133</v>
      </c>
      <c r="HH45" s="192" t="s">
        <v>1207</v>
      </c>
      <c r="HI45" s="192" t="s">
        <v>64</v>
      </c>
      <c r="HJ45" s="191">
        <v>6.1999999999999998E-3</v>
      </c>
      <c r="HK45" s="192" t="s">
        <v>129</v>
      </c>
      <c r="HL45" s="192" t="s">
        <v>129</v>
      </c>
      <c r="HM45" s="192" t="s">
        <v>89</v>
      </c>
      <c r="HN45" s="191">
        <v>0.89</v>
      </c>
      <c r="HO45" s="192" t="s">
        <v>1207</v>
      </c>
      <c r="HP45" s="192" t="s">
        <v>89</v>
      </c>
      <c r="HQ45" s="192" t="s">
        <v>75</v>
      </c>
      <c r="HR45" s="192" t="s">
        <v>170</v>
      </c>
      <c r="HS45" s="192" t="s">
        <v>1207</v>
      </c>
      <c r="HT45" s="192" t="s">
        <v>170</v>
      </c>
      <c r="HU45" s="192" t="s">
        <v>1207</v>
      </c>
      <c r="HV45" s="192" t="s">
        <v>170</v>
      </c>
      <c r="HW45" s="192" t="s">
        <v>1207</v>
      </c>
      <c r="HX45" s="192" t="s">
        <v>1207</v>
      </c>
      <c r="HY45" s="192" t="s">
        <v>129</v>
      </c>
      <c r="HZ45" s="192" t="s">
        <v>1207</v>
      </c>
      <c r="IA45" s="192" t="s">
        <v>170</v>
      </c>
      <c r="IB45" s="192" t="s">
        <v>1207</v>
      </c>
      <c r="IC45" s="192" t="s">
        <v>75</v>
      </c>
      <c r="ID45" s="192" t="s">
        <v>133</v>
      </c>
      <c r="IE45" s="192" t="s">
        <v>87</v>
      </c>
      <c r="IF45" s="192" t="s">
        <v>122</v>
      </c>
      <c r="IG45" s="192" t="s">
        <v>143</v>
      </c>
      <c r="IH45" s="192" t="s">
        <v>143</v>
      </c>
      <c r="II45" s="192" t="s">
        <v>1207</v>
      </c>
      <c r="IJ45" s="192" t="s">
        <v>1207</v>
      </c>
      <c r="IK45" s="192" t="s">
        <v>87</v>
      </c>
      <c r="IL45" s="192" t="s">
        <v>89</v>
      </c>
      <c r="IM45" s="191">
        <v>1.06E-2</v>
      </c>
      <c r="IN45" s="192" t="s">
        <v>170</v>
      </c>
      <c r="IO45" s="192" t="s">
        <v>1207</v>
      </c>
      <c r="IP45" s="192" t="s">
        <v>1207</v>
      </c>
      <c r="IQ45" s="192" t="s">
        <v>1207</v>
      </c>
      <c r="IR45" s="192" t="s">
        <v>122</v>
      </c>
      <c r="IS45" s="192" t="s">
        <v>1207</v>
      </c>
      <c r="IT45" s="192" t="s">
        <v>1207</v>
      </c>
      <c r="IU45" s="192" t="s">
        <v>129</v>
      </c>
      <c r="IV45" s="192" t="s">
        <v>129</v>
      </c>
      <c r="IW45" s="192" t="s">
        <v>122</v>
      </c>
    </row>
    <row r="46" spans="1:257" s="58" customFormat="1" x14ac:dyDescent="0.25">
      <c r="A46" s="309" t="s">
        <v>1137</v>
      </c>
      <c r="B46" s="281" t="str">
        <f>VLOOKUP(A46,Units!$B$2:$C$230,2,FALSE)</f>
        <v>mg/L</v>
      </c>
      <c r="C46" s="79" t="s">
        <v>1043</v>
      </c>
      <c r="D46" s="291">
        <v>9.8099999999999993E-3</v>
      </c>
      <c r="E46" s="291">
        <v>0.78</v>
      </c>
      <c r="F46" s="292" t="s">
        <v>122</v>
      </c>
      <c r="G46" s="291">
        <v>1.57E-3</v>
      </c>
      <c r="H46" s="291">
        <v>1.01E-3</v>
      </c>
      <c r="I46" s="283">
        <v>7.1000000000000004E-3</v>
      </c>
      <c r="J46" s="292" t="s">
        <v>75</v>
      </c>
      <c r="K46" s="292" t="s">
        <v>170</v>
      </c>
      <c r="L46" s="292" t="s">
        <v>170</v>
      </c>
      <c r="M46" s="292" t="s">
        <v>61</v>
      </c>
      <c r="N46" s="292" t="s">
        <v>859</v>
      </c>
      <c r="O46" s="291">
        <v>8.0999999999999996E-4</v>
      </c>
      <c r="P46" s="292" t="s">
        <v>170</v>
      </c>
      <c r="Q46" s="291">
        <v>1.5200000000000001E-3</v>
      </c>
      <c r="R46" s="292" t="s">
        <v>170</v>
      </c>
      <c r="S46" s="291">
        <v>1.0300000000000001E-3</v>
      </c>
      <c r="T46" s="291">
        <v>7.1000000000000002E-4</v>
      </c>
      <c r="U46" s="291">
        <v>1.23E-3</v>
      </c>
      <c r="V46" s="291">
        <v>2.3999999999999998E-3</v>
      </c>
      <c r="W46" s="283">
        <v>7.5900000000000004E-3</v>
      </c>
      <c r="X46" s="292" t="s">
        <v>170</v>
      </c>
      <c r="Y46" s="291">
        <v>7.6999999999999996E-4</v>
      </c>
      <c r="Z46" s="291">
        <v>1.5399999999999999E-3</v>
      </c>
      <c r="AA46" s="291">
        <v>9.3999999999999997E-4</v>
      </c>
      <c r="AB46" s="283">
        <v>4.3E-3</v>
      </c>
      <c r="AC46" s="291">
        <v>2.5999999999999999E-3</v>
      </c>
      <c r="AD46" s="291">
        <v>4.0000000000000002E-4</v>
      </c>
      <c r="AE46" s="291">
        <v>7.9000000000000001E-4</v>
      </c>
      <c r="AF46" s="292" t="s">
        <v>122</v>
      </c>
      <c r="AG46" s="292" t="s">
        <v>899</v>
      </c>
      <c r="AH46" s="292" t="s">
        <v>899</v>
      </c>
      <c r="AI46" s="290" t="s">
        <v>122</v>
      </c>
      <c r="AJ46" s="283">
        <v>0.81</v>
      </c>
      <c r="AK46" s="291">
        <v>2.9999999999999997E-4</v>
      </c>
      <c r="AL46" s="292" t="s">
        <v>75</v>
      </c>
      <c r="AM46" s="290" t="s">
        <v>89</v>
      </c>
      <c r="AN46" s="292" t="s">
        <v>61</v>
      </c>
      <c r="AO46" s="291">
        <v>6.4000000000000005E-4</v>
      </c>
      <c r="AP46" s="292" t="s">
        <v>899</v>
      </c>
      <c r="AQ46" s="290" t="s">
        <v>89</v>
      </c>
      <c r="AR46" s="290" t="s">
        <v>122</v>
      </c>
      <c r="AS46" s="291">
        <v>2.5999999999999998E-4</v>
      </c>
      <c r="AT46" s="283">
        <v>4.1000000000000003E-3</v>
      </c>
      <c r="AU46" s="292" t="s">
        <v>899</v>
      </c>
      <c r="AV46" s="292" t="s">
        <v>61</v>
      </c>
      <c r="AW46" s="291">
        <v>1.5E-3</v>
      </c>
      <c r="AX46" s="292" t="s">
        <v>170</v>
      </c>
      <c r="AY46" s="292" t="s">
        <v>133</v>
      </c>
      <c r="AZ46" s="292" t="s">
        <v>899</v>
      </c>
      <c r="BA46" s="292" t="s">
        <v>133</v>
      </c>
      <c r="BB46" s="292" t="s">
        <v>75</v>
      </c>
      <c r="BC46" s="292" t="s">
        <v>899</v>
      </c>
      <c r="BD46" s="290" t="s">
        <v>89</v>
      </c>
      <c r="BE46" s="290" t="s">
        <v>89</v>
      </c>
      <c r="BF46" s="290" t="s">
        <v>89</v>
      </c>
      <c r="BG46" s="292" t="s">
        <v>133</v>
      </c>
      <c r="BH46" s="292" t="s">
        <v>133</v>
      </c>
      <c r="BI46" s="292" t="s">
        <v>75</v>
      </c>
      <c r="BJ46" s="291">
        <v>2.5799999999999998E-3</v>
      </c>
      <c r="BK46" s="283">
        <v>6.8700000000000002E-3</v>
      </c>
      <c r="BL46" s="292" t="s">
        <v>170</v>
      </c>
      <c r="BM46" s="291">
        <v>2.5999999999999998E-4</v>
      </c>
      <c r="BN46" s="292" t="s">
        <v>170</v>
      </c>
      <c r="BO46" s="292" t="s">
        <v>170</v>
      </c>
      <c r="BP46" s="292" t="s">
        <v>170</v>
      </c>
      <c r="BQ46" s="291">
        <v>4.4999999999999999E-4</v>
      </c>
      <c r="BR46" s="292" t="s">
        <v>859</v>
      </c>
      <c r="BS46" s="292" t="s">
        <v>75</v>
      </c>
      <c r="BT46" s="292" t="s">
        <v>75</v>
      </c>
      <c r="BU46" s="292" t="s">
        <v>61</v>
      </c>
      <c r="BV46" s="292" t="s">
        <v>133</v>
      </c>
      <c r="BW46" s="292" t="s">
        <v>75</v>
      </c>
      <c r="BX46" s="292" t="s">
        <v>133</v>
      </c>
      <c r="BY46" s="292" t="s">
        <v>859</v>
      </c>
      <c r="BZ46" s="291">
        <v>7.1000000000000002E-4</v>
      </c>
      <c r="CA46" s="292" t="s">
        <v>133</v>
      </c>
      <c r="CB46" s="292" t="s">
        <v>75</v>
      </c>
      <c r="CC46" s="291">
        <v>2.5999999999999998E-4</v>
      </c>
      <c r="CD46" s="291">
        <v>5.1000000000000004E-4</v>
      </c>
      <c r="CE46" s="291">
        <v>2.1000000000000001E-4</v>
      </c>
      <c r="CF46" s="292" t="s">
        <v>170</v>
      </c>
      <c r="CG46" s="292" t="s">
        <v>859</v>
      </c>
      <c r="CH46" s="291">
        <v>5.2999999999999998E-4</v>
      </c>
      <c r="CI46" s="290" t="s">
        <v>89</v>
      </c>
      <c r="CJ46" s="292" t="s">
        <v>133</v>
      </c>
      <c r="CK46" s="292" t="s">
        <v>170</v>
      </c>
      <c r="CL46" s="292" t="s">
        <v>133</v>
      </c>
      <c r="CM46" s="285" t="s">
        <v>17</v>
      </c>
      <c r="CN46" s="191">
        <v>2.8899999999999999E-2</v>
      </c>
      <c r="CO46" s="192" t="s">
        <v>1207</v>
      </c>
      <c r="CP46" s="191">
        <v>9.2499999999999995E-3</v>
      </c>
      <c r="CQ46" s="191">
        <v>9.2499999999999995E-3</v>
      </c>
      <c r="CR46" s="192" t="s">
        <v>1207</v>
      </c>
      <c r="CS46" s="191">
        <v>0.68300000000000005</v>
      </c>
      <c r="CT46" s="191">
        <v>0.96899999999999997</v>
      </c>
      <c r="CU46" s="191">
        <v>0.96899999999999997</v>
      </c>
      <c r="CV46" s="192" t="s">
        <v>1207</v>
      </c>
      <c r="CW46" s="192" t="s">
        <v>1207</v>
      </c>
      <c r="CX46" s="191">
        <v>2.7200000000000002E-3</v>
      </c>
      <c r="CY46" s="192" t="s">
        <v>1207</v>
      </c>
      <c r="CZ46" s="191">
        <v>4.6600000000000001E-3</v>
      </c>
      <c r="DA46" s="191">
        <v>4.6600000000000001E-3</v>
      </c>
      <c r="DB46" s="192" t="s">
        <v>1207</v>
      </c>
      <c r="DC46" s="191">
        <v>3.2000000000000003E-4</v>
      </c>
      <c r="DD46" s="192" t="s">
        <v>1207</v>
      </c>
      <c r="DE46" s="191">
        <v>2.5000000000000001E-4</v>
      </c>
      <c r="DF46" s="192" t="s">
        <v>1207</v>
      </c>
      <c r="DG46" s="191">
        <v>6.1699999999999998E-2</v>
      </c>
      <c r="DH46" s="192" t="s">
        <v>1207</v>
      </c>
      <c r="DI46" s="191">
        <v>5.8299999999999998E-2</v>
      </c>
      <c r="DJ46" s="191">
        <v>5.8299999999999998E-2</v>
      </c>
      <c r="DK46" s="191">
        <v>8.7300000000000003E-2</v>
      </c>
      <c r="DL46" s="191">
        <v>8.9499999999999996E-2</v>
      </c>
      <c r="DM46" s="191">
        <v>8.9499999999999996E-2</v>
      </c>
      <c r="DN46" s="191">
        <v>8.77E-2</v>
      </c>
      <c r="DO46" s="191">
        <v>8.77E-2</v>
      </c>
      <c r="DP46" s="191">
        <v>8.5500000000000007E-2</v>
      </c>
      <c r="DQ46" s="192" t="s">
        <v>1207</v>
      </c>
      <c r="DR46" s="192" t="s">
        <v>1207</v>
      </c>
      <c r="DS46" s="192" t="s">
        <v>1207</v>
      </c>
      <c r="DT46" s="192" t="s">
        <v>1207</v>
      </c>
      <c r="DU46" s="192" t="s">
        <v>1207</v>
      </c>
      <c r="DV46" s="191">
        <v>1.07</v>
      </c>
      <c r="DW46" s="192" t="s">
        <v>1207</v>
      </c>
      <c r="DX46" s="191">
        <v>0.39700000000000002</v>
      </c>
      <c r="DY46" s="191">
        <v>0.39700000000000002</v>
      </c>
      <c r="DZ46" s="192" t="s">
        <v>1207</v>
      </c>
      <c r="EA46" s="191">
        <v>2.9399999999999999E-2</v>
      </c>
      <c r="EB46" s="191">
        <v>0.29099999999999998</v>
      </c>
      <c r="EC46" s="192" t="s">
        <v>1207</v>
      </c>
      <c r="ED46" s="192" t="s">
        <v>1207</v>
      </c>
      <c r="EE46" s="191">
        <v>1.22</v>
      </c>
      <c r="EF46" s="192" t="s">
        <v>1207</v>
      </c>
      <c r="EG46" s="192" t="s">
        <v>1207</v>
      </c>
      <c r="EH46" s="192" t="s">
        <v>1207</v>
      </c>
      <c r="EI46" s="192" t="s">
        <v>1207</v>
      </c>
      <c r="EJ46" s="192" t="s">
        <v>1207</v>
      </c>
      <c r="EK46" s="192" t="s">
        <v>1207</v>
      </c>
      <c r="EL46" s="192" t="s">
        <v>1207</v>
      </c>
      <c r="EM46" s="192" t="s">
        <v>1207</v>
      </c>
      <c r="EN46" s="191">
        <v>4.8799999999999998E-3</v>
      </c>
      <c r="EO46" s="192" t="s">
        <v>129</v>
      </c>
      <c r="EP46" s="192" t="s">
        <v>1207</v>
      </c>
      <c r="EQ46" s="192" t="s">
        <v>1207</v>
      </c>
      <c r="ER46" s="192" t="s">
        <v>1207</v>
      </c>
      <c r="ES46" s="192" t="s">
        <v>1207</v>
      </c>
      <c r="ET46" s="192" t="s">
        <v>1207</v>
      </c>
      <c r="EU46" s="192" t="s">
        <v>1207</v>
      </c>
      <c r="EV46" s="191">
        <v>1.16E-3</v>
      </c>
      <c r="EW46" s="192" t="s">
        <v>129</v>
      </c>
      <c r="EX46" s="192" t="s">
        <v>129</v>
      </c>
      <c r="EY46" s="191">
        <v>0.02</v>
      </c>
      <c r="EZ46" s="191">
        <v>0.05</v>
      </c>
      <c r="FA46" s="192" t="s">
        <v>1207</v>
      </c>
      <c r="FB46" s="192" t="s">
        <v>1207</v>
      </c>
      <c r="FC46" s="192" t="s">
        <v>1207</v>
      </c>
      <c r="FD46" s="191">
        <v>3.0499999999999999E-2</v>
      </c>
      <c r="FE46" s="192" t="s">
        <v>1207</v>
      </c>
      <c r="FF46" s="192" t="s">
        <v>1207</v>
      </c>
      <c r="FG46" s="192" t="s">
        <v>1207</v>
      </c>
      <c r="FH46" s="192" t="s">
        <v>1207</v>
      </c>
      <c r="FI46" s="192" t="s">
        <v>1207</v>
      </c>
      <c r="FJ46" s="192" t="s">
        <v>1207</v>
      </c>
      <c r="FK46" s="192" t="s">
        <v>1207</v>
      </c>
      <c r="FL46" s="192" t="s">
        <v>1207</v>
      </c>
      <c r="FM46" s="192" t="s">
        <v>1207</v>
      </c>
      <c r="FN46" s="192" t="s">
        <v>1207</v>
      </c>
      <c r="FO46" s="192" t="s">
        <v>1207</v>
      </c>
      <c r="FP46" s="192" t="s">
        <v>1207</v>
      </c>
      <c r="FQ46" s="191">
        <v>0.109</v>
      </c>
      <c r="FR46" s="192" t="s">
        <v>1207</v>
      </c>
      <c r="FS46" s="192" t="s">
        <v>1207</v>
      </c>
      <c r="FT46" s="192" t="s">
        <v>1207</v>
      </c>
      <c r="FU46" s="191">
        <v>1.21E-2</v>
      </c>
      <c r="FV46" s="192" t="s">
        <v>1207</v>
      </c>
      <c r="FW46" s="192" t="s">
        <v>1207</v>
      </c>
      <c r="FX46" s="191">
        <v>2.73</v>
      </c>
      <c r="FY46" s="192" t="s">
        <v>1207</v>
      </c>
      <c r="FZ46" s="192" t="s">
        <v>1207</v>
      </c>
      <c r="GA46" s="191">
        <v>1.55</v>
      </c>
      <c r="GB46" s="191">
        <v>1.65</v>
      </c>
      <c r="GC46" s="191">
        <v>1.45</v>
      </c>
      <c r="GD46" s="191">
        <v>0.42</v>
      </c>
      <c r="GE46" s="192" t="s">
        <v>1207</v>
      </c>
      <c r="GF46" s="192" t="s">
        <v>170</v>
      </c>
      <c r="GG46" s="192" t="s">
        <v>1207</v>
      </c>
      <c r="GH46" s="191">
        <v>1.9000000000000001E-4</v>
      </c>
      <c r="GI46" s="192" t="s">
        <v>1207</v>
      </c>
      <c r="GJ46" s="192" t="s">
        <v>1207</v>
      </c>
      <c r="GK46" s="192" t="s">
        <v>1207</v>
      </c>
      <c r="GL46" s="191">
        <v>2.0000000000000001E-4</v>
      </c>
      <c r="GM46" s="192" t="s">
        <v>1207</v>
      </c>
      <c r="GN46" s="191">
        <v>0.183</v>
      </c>
      <c r="GO46" s="192" t="s">
        <v>1207</v>
      </c>
      <c r="GP46" s="192" t="s">
        <v>129</v>
      </c>
      <c r="GQ46" s="191">
        <v>1.7000000000000001E-4</v>
      </c>
      <c r="GR46" s="192" t="s">
        <v>129</v>
      </c>
      <c r="GS46" s="191">
        <v>6.6000000000000003E-2</v>
      </c>
      <c r="GT46" s="192" t="s">
        <v>1207</v>
      </c>
      <c r="GU46" s="192" t="s">
        <v>1207</v>
      </c>
      <c r="GV46" s="191">
        <v>6.8999999999999997E-4</v>
      </c>
      <c r="GW46" s="192" t="s">
        <v>170</v>
      </c>
      <c r="GX46" s="191">
        <v>3.56E-2</v>
      </c>
      <c r="GY46" s="191">
        <v>1.21</v>
      </c>
      <c r="GZ46" s="192" t="s">
        <v>1207</v>
      </c>
      <c r="HA46" s="192" t="s">
        <v>1207</v>
      </c>
      <c r="HB46" s="191">
        <v>9.83</v>
      </c>
      <c r="HC46" s="191">
        <v>1.6199999999999999E-2</v>
      </c>
      <c r="HD46" s="192" t="s">
        <v>1207</v>
      </c>
      <c r="HE46" s="192" t="s">
        <v>1207</v>
      </c>
      <c r="HF46" s="192" t="s">
        <v>129</v>
      </c>
      <c r="HG46" s="191">
        <v>0.52500000000000002</v>
      </c>
      <c r="HH46" s="192" t="s">
        <v>1207</v>
      </c>
      <c r="HI46" s="191">
        <v>0.35099999999999998</v>
      </c>
      <c r="HJ46" s="191">
        <v>0.23499999999999999</v>
      </c>
      <c r="HK46" s="191">
        <v>6.2199999999999998E-3</v>
      </c>
      <c r="HL46" s="191">
        <v>5.8399999999999997E-3</v>
      </c>
      <c r="HM46" s="191">
        <v>1.92</v>
      </c>
      <c r="HN46" s="191">
        <v>18.2</v>
      </c>
      <c r="HO46" s="192" t="s">
        <v>1207</v>
      </c>
      <c r="HP46" s="191">
        <v>5.59</v>
      </c>
      <c r="HQ46" s="191">
        <v>0.214</v>
      </c>
      <c r="HR46" s="191">
        <v>2.5999999999999999E-3</v>
      </c>
      <c r="HS46" s="192" t="s">
        <v>1207</v>
      </c>
      <c r="HT46" s="191">
        <v>4.6999999999999999E-4</v>
      </c>
      <c r="HU46" s="192" t="s">
        <v>1207</v>
      </c>
      <c r="HV46" s="191">
        <v>2.7300000000000001E-2</v>
      </c>
      <c r="HW46" s="192" t="s">
        <v>1207</v>
      </c>
      <c r="HX46" s="192" t="s">
        <v>1207</v>
      </c>
      <c r="HY46" s="191">
        <v>7.28E-3</v>
      </c>
      <c r="HZ46" s="192" t="s">
        <v>1207</v>
      </c>
      <c r="IA46" s="191">
        <v>4.8999999999999998E-4</v>
      </c>
      <c r="IB46" s="192" t="s">
        <v>1207</v>
      </c>
      <c r="IC46" s="191">
        <v>0.58599999999999997</v>
      </c>
      <c r="ID46" s="191">
        <v>0.3</v>
      </c>
      <c r="IE46" s="191">
        <v>1.52</v>
      </c>
      <c r="IF46" s="191">
        <v>3.28</v>
      </c>
      <c r="IG46" s="191">
        <v>24.7</v>
      </c>
      <c r="IH46" s="191">
        <v>16.899999999999999</v>
      </c>
      <c r="II46" s="192" t="s">
        <v>1207</v>
      </c>
      <c r="IJ46" s="192" t="s">
        <v>1207</v>
      </c>
      <c r="IK46" s="191">
        <v>1.73</v>
      </c>
      <c r="IL46" s="191">
        <v>7.16</v>
      </c>
      <c r="IM46" s="191">
        <v>1.05</v>
      </c>
      <c r="IN46" s="192" t="s">
        <v>170</v>
      </c>
      <c r="IO46" s="192" t="s">
        <v>1207</v>
      </c>
      <c r="IP46" s="192" t="s">
        <v>1207</v>
      </c>
      <c r="IQ46" s="192" t="s">
        <v>1207</v>
      </c>
      <c r="IR46" s="191">
        <v>2.48</v>
      </c>
      <c r="IS46" s="192" t="s">
        <v>1207</v>
      </c>
      <c r="IT46" s="192" t="s">
        <v>1207</v>
      </c>
      <c r="IU46" s="192" t="s">
        <v>129</v>
      </c>
      <c r="IV46" s="192" t="s">
        <v>129</v>
      </c>
      <c r="IW46" s="191">
        <v>2.04</v>
      </c>
    </row>
    <row r="47" spans="1:257" s="58" customFormat="1" ht="10.15" hidden="1" customHeight="1" x14ac:dyDescent="0.25">
      <c r="A47" s="309" t="s">
        <v>1138</v>
      </c>
      <c r="B47" s="281" t="str">
        <f>VLOOKUP(A47,Units!$B$2:$C$230,2,FALSE)</f>
        <v>mg/L</v>
      </c>
      <c r="C47" s="94" t="s">
        <v>1069</v>
      </c>
      <c r="D47" s="292" t="s">
        <v>75</v>
      </c>
      <c r="E47" s="292" t="s">
        <v>122</v>
      </c>
      <c r="F47" s="175"/>
      <c r="G47" s="174">
        <f>IF(AND(82&lt;=G10,G10&lt;=180),(0.2*(EXP(0.8545*(LN(G10))-1.465)))/1000,0.004)</f>
        <v>4.0000000000000001E-3</v>
      </c>
      <c r="H47" s="175"/>
      <c r="I47" s="175"/>
      <c r="J47" s="175"/>
      <c r="K47" s="175"/>
      <c r="L47" s="175"/>
      <c r="M47" s="175"/>
      <c r="N47" s="175"/>
      <c r="O47" s="175"/>
      <c r="P47" s="175"/>
      <c r="Q47" s="175"/>
      <c r="R47" s="175"/>
      <c r="S47" s="175"/>
      <c r="T47" s="175"/>
      <c r="U47" s="175"/>
      <c r="V47" s="175"/>
      <c r="W47" s="175"/>
      <c r="X47" s="175"/>
      <c r="Y47" s="175"/>
      <c r="Z47" s="175"/>
      <c r="AA47" s="175"/>
      <c r="AB47" s="175"/>
      <c r="AC47" s="175"/>
      <c r="AD47" s="175"/>
      <c r="AE47" s="175"/>
      <c r="AF47" s="175"/>
      <c r="AG47" s="175"/>
      <c r="AH47" s="175"/>
      <c r="AI47" s="175"/>
      <c r="AJ47" s="175"/>
      <c r="AK47" s="175"/>
      <c r="AL47" s="175"/>
      <c r="AM47" s="175"/>
      <c r="AN47" s="175"/>
      <c r="AO47" s="175"/>
      <c r="AP47" s="175"/>
      <c r="AQ47" s="175"/>
      <c r="AR47" s="175"/>
      <c r="AS47" s="175"/>
      <c r="AT47" s="175"/>
      <c r="AU47" s="175"/>
      <c r="AV47" s="175"/>
      <c r="AW47" s="175"/>
      <c r="AX47" s="175"/>
      <c r="AY47" s="175"/>
      <c r="AZ47" s="175"/>
      <c r="BA47" s="175"/>
      <c r="BB47" s="175"/>
      <c r="BC47" s="175"/>
      <c r="BD47" s="175"/>
      <c r="BE47" s="175"/>
      <c r="BF47" s="175"/>
      <c r="BG47" s="175"/>
      <c r="BH47" s="175"/>
      <c r="BI47" s="175"/>
      <c r="BJ47" s="175"/>
      <c r="BK47" s="175"/>
      <c r="BL47" s="175"/>
      <c r="BM47" s="175"/>
      <c r="BN47" s="175"/>
      <c r="BO47" s="175"/>
      <c r="BP47" s="175"/>
      <c r="BQ47" s="175"/>
      <c r="BR47" s="175"/>
      <c r="BS47" s="175"/>
      <c r="BT47" s="175"/>
      <c r="BU47" s="175"/>
      <c r="BV47" s="175"/>
      <c r="BW47" s="175"/>
      <c r="BX47" s="175"/>
      <c r="BY47" s="175"/>
      <c r="BZ47" s="175"/>
      <c r="CA47" s="175"/>
      <c r="CB47" s="175"/>
      <c r="CC47" s="175"/>
      <c r="CD47" s="175"/>
      <c r="CE47" s="175"/>
      <c r="CF47" s="175"/>
      <c r="CG47" s="175"/>
      <c r="CH47" s="175"/>
      <c r="CI47" s="175"/>
      <c r="CJ47" s="175"/>
      <c r="CK47" s="175"/>
      <c r="CL47" s="175"/>
      <c r="CM47" s="285" t="s">
        <v>19</v>
      </c>
      <c r="CN47" s="191">
        <v>1.8E-3</v>
      </c>
      <c r="CO47" s="192" t="s">
        <v>1207</v>
      </c>
      <c r="CP47" s="192" t="s">
        <v>75</v>
      </c>
      <c r="CQ47" s="192" t="s">
        <v>75</v>
      </c>
      <c r="CR47" s="192" t="s">
        <v>1207</v>
      </c>
      <c r="CS47" s="192" t="s">
        <v>899</v>
      </c>
      <c r="CT47" s="192" t="s">
        <v>122</v>
      </c>
      <c r="CU47" s="192" t="s">
        <v>122</v>
      </c>
      <c r="CV47" s="192" t="s">
        <v>1207</v>
      </c>
      <c r="CW47" s="192" t="s">
        <v>1207</v>
      </c>
      <c r="CX47" s="191">
        <v>1.42E-3</v>
      </c>
      <c r="CY47" s="192" t="s">
        <v>1207</v>
      </c>
      <c r="CZ47" s="191">
        <v>1.0499999999999999E-3</v>
      </c>
      <c r="DA47" s="191">
        <v>1.0499999999999999E-3</v>
      </c>
      <c r="DB47" s="192" t="s">
        <v>1207</v>
      </c>
      <c r="DC47" s="192" t="s">
        <v>859</v>
      </c>
      <c r="DD47" s="192" t="s">
        <v>1207</v>
      </c>
      <c r="DE47" s="192" t="s">
        <v>859</v>
      </c>
      <c r="DF47" s="192" t="s">
        <v>1207</v>
      </c>
      <c r="DG47" s="191">
        <v>6.3E-3</v>
      </c>
      <c r="DH47" s="192" t="s">
        <v>1207</v>
      </c>
      <c r="DI47" s="191">
        <v>4.1000000000000003E-3</v>
      </c>
      <c r="DJ47" s="191">
        <v>4.1000000000000003E-3</v>
      </c>
      <c r="DK47" s="192" t="s">
        <v>75</v>
      </c>
      <c r="DL47" s="192" t="s">
        <v>75</v>
      </c>
      <c r="DM47" s="192" t="s">
        <v>75</v>
      </c>
      <c r="DN47" s="192" t="s">
        <v>75</v>
      </c>
      <c r="DO47" s="192" t="s">
        <v>75</v>
      </c>
      <c r="DP47" s="192" t="s">
        <v>75</v>
      </c>
      <c r="DQ47" s="192" t="s">
        <v>1207</v>
      </c>
      <c r="DR47" s="192" t="s">
        <v>1207</v>
      </c>
      <c r="DS47" s="192" t="s">
        <v>1207</v>
      </c>
      <c r="DT47" s="192" t="s">
        <v>1207</v>
      </c>
      <c r="DU47" s="192" t="s">
        <v>1207</v>
      </c>
      <c r="DV47" s="191">
        <v>1.4</v>
      </c>
      <c r="DW47" s="192" t="s">
        <v>1207</v>
      </c>
      <c r="DX47" s="191">
        <v>9.9500000000000005E-2</v>
      </c>
      <c r="DY47" s="191">
        <v>9.9500000000000005E-2</v>
      </c>
      <c r="DZ47" s="192" t="s">
        <v>1207</v>
      </c>
      <c r="EA47" s="191">
        <v>1.9400000000000001E-2</v>
      </c>
      <c r="EB47" s="191">
        <v>2.36</v>
      </c>
      <c r="EC47" s="192" t="s">
        <v>1207</v>
      </c>
      <c r="ED47" s="192" t="s">
        <v>1207</v>
      </c>
      <c r="EE47" s="191">
        <v>0.38600000000000001</v>
      </c>
      <c r="EF47" s="192" t="s">
        <v>1207</v>
      </c>
      <c r="EG47" s="192" t="s">
        <v>1207</v>
      </c>
      <c r="EH47" s="192" t="s">
        <v>1207</v>
      </c>
      <c r="EI47" s="192" t="s">
        <v>1207</v>
      </c>
      <c r="EJ47" s="192" t="s">
        <v>1207</v>
      </c>
      <c r="EK47" s="192" t="s">
        <v>1207</v>
      </c>
      <c r="EL47" s="192" t="s">
        <v>1207</v>
      </c>
      <c r="EM47" s="192" t="s">
        <v>1207</v>
      </c>
      <c r="EN47" s="191">
        <v>5.9100000000000003E-3</v>
      </c>
      <c r="EO47" s="191">
        <v>8.6300000000000005E-3</v>
      </c>
      <c r="EP47" s="192" t="s">
        <v>1207</v>
      </c>
      <c r="EQ47" s="192" t="s">
        <v>1207</v>
      </c>
      <c r="ER47" s="192" t="s">
        <v>1207</v>
      </c>
      <c r="ES47" s="192" t="s">
        <v>1207</v>
      </c>
      <c r="ET47" s="192" t="s">
        <v>1207</v>
      </c>
      <c r="EU47" s="192" t="s">
        <v>1207</v>
      </c>
      <c r="EV47" s="191">
        <v>4.2799999999999998E-2</v>
      </c>
      <c r="EW47" s="191">
        <v>1.1199999999999999E-3</v>
      </c>
      <c r="EX47" s="191">
        <v>3.0200000000000001E-3</v>
      </c>
      <c r="EY47" s="191">
        <v>9.8299999999999998E-2</v>
      </c>
      <c r="EZ47" s="191">
        <v>0.29499999999999998</v>
      </c>
      <c r="FA47" s="192" t="s">
        <v>1207</v>
      </c>
      <c r="FB47" s="192" t="s">
        <v>1207</v>
      </c>
      <c r="FC47" s="192" t="s">
        <v>1207</v>
      </c>
      <c r="FD47" s="192" t="s">
        <v>75</v>
      </c>
      <c r="FE47" s="192" t="s">
        <v>1207</v>
      </c>
      <c r="FF47" s="192" t="s">
        <v>1207</v>
      </c>
      <c r="FG47" s="192" t="s">
        <v>1207</v>
      </c>
      <c r="FH47" s="192" t="s">
        <v>1207</v>
      </c>
      <c r="FI47" s="192" t="s">
        <v>1207</v>
      </c>
      <c r="FJ47" s="192" t="s">
        <v>1207</v>
      </c>
      <c r="FK47" s="192" t="s">
        <v>1207</v>
      </c>
      <c r="FL47" s="192" t="s">
        <v>1207</v>
      </c>
      <c r="FM47" s="192" t="s">
        <v>1207</v>
      </c>
      <c r="FN47" s="192" t="s">
        <v>1207</v>
      </c>
      <c r="FO47" s="192" t="s">
        <v>1207</v>
      </c>
      <c r="FP47" s="192" t="s">
        <v>1207</v>
      </c>
      <c r="FQ47" s="191">
        <v>3.2000000000000001E-2</v>
      </c>
      <c r="FR47" s="192" t="s">
        <v>1207</v>
      </c>
      <c r="FS47" s="192" t="s">
        <v>1207</v>
      </c>
      <c r="FT47" s="192" t="s">
        <v>1207</v>
      </c>
      <c r="FU47" s="191">
        <v>1.81E-3</v>
      </c>
      <c r="FV47" s="192" t="s">
        <v>1207</v>
      </c>
      <c r="FW47" s="192" t="s">
        <v>1207</v>
      </c>
      <c r="FX47" s="191">
        <v>2.5499999999999998</v>
      </c>
      <c r="FY47" s="192" t="s">
        <v>1207</v>
      </c>
      <c r="FZ47" s="192" t="s">
        <v>1207</v>
      </c>
      <c r="GA47" s="191">
        <v>0.13500000000000001</v>
      </c>
      <c r="GB47" s="192" t="s">
        <v>89</v>
      </c>
      <c r="GC47" s="191">
        <v>2.1000000000000001E-2</v>
      </c>
      <c r="GD47" s="192" t="s">
        <v>899</v>
      </c>
      <c r="GE47" s="192" t="s">
        <v>1207</v>
      </c>
      <c r="GF47" s="191">
        <v>5.9999999999999995E-4</v>
      </c>
      <c r="GG47" s="192" t="s">
        <v>1207</v>
      </c>
      <c r="GH47" s="191">
        <v>1.9599999999999999E-3</v>
      </c>
      <c r="GI47" s="192" t="s">
        <v>1207</v>
      </c>
      <c r="GJ47" s="192" t="s">
        <v>1207</v>
      </c>
      <c r="GK47" s="192" t="s">
        <v>1207</v>
      </c>
      <c r="GL47" s="192" t="s">
        <v>170</v>
      </c>
      <c r="GM47" s="192" t="s">
        <v>1207</v>
      </c>
      <c r="GN47" s="191">
        <v>0.39</v>
      </c>
      <c r="GO47" s="192" t="s">
        <v>1207</v>
      </c>
      <c r="GP47" s="191">
        <v>1.5100000000000001E-3</v>
      </c>
      <c r="GQ47" s="191">
        <v>1.56E-3</v>
      </c>
      <c r="GR47" s="191">
        <v>4.2999999999999999E-4</v>
      </c>
      <c r="GS47" s="191">
        <v>6.3899999999999998E-2</v>
      </c>
      <c r="GT47" s="192" t="s">
        <v>1207</v>
      </c>
      <c r="GU47" s="192" t="s">
        <v>1207</v>
      </c>
      <c r="GV47" s="191">
        <v>1.64E-3</v>
      </c>
      <c r="GW47" s="191">
        <v>1.99E-3</v>
      </c>
      <c r="GX47" s="191">
        <v>0.11799999999999999</v>
      </c>
      <c r="GY47" s="192" t="s">
        <v>89</v>
      </c>
      <c r="GZ47" s="192" t="s">
        <v>1207</v>
      </c>
      <c r="HA47" s="192" t="s">
        <v>1207</v>
      </c>
      <c r="HB47" s="191">
        <v>77.2</v>
      </c>
      <c r="HC47" s="191">
        <v>5.2700000000000004E-3</v>
      </c>
      <c r="HD47" s="192" t="s">
        <v>1207</v>
      </c>
      <c r="HE47" s="192" t="s">
        <v>1207</v>
      </c>
      <c r="HF47" s="191">
        <v>5.0699999999999999E-3</v>
      </c>
      <c r="HG47" s="191">
        <v>4.4900000000000002E-2</v>
      </c>
      <c r="HH47" s="192" t="s">
        <v>1207</v>
      </c>
      <c r="HI47" s="191">
        <v>0.61699999999999999</v>
      </c>
      <c r="HJ47" s="191">
        <v>0.95399999999999996</v>
      </c>
      <c r="HK47" s="191">
        <v>6.0000000000000001E-3</v>
      </c>
      <c r="HL47" s="191">
        <v>1.58E-3</v>
      </c>
      <c r="HM47" s="192" t="s">
        <v>584</v>
      </c>
      <c r="HN47" s="191">
        <v>917</v>
      </c>
      <c r="HO47" s="192" t="s">
        <v>1207</v>
      </c>
      <c r="HP47" s="191">
        <v>0.42599999999999999</v>
      </c>
      <c r="HQ47" s="191">
        <v>6.0000000000000001E-3</v>
      </c>
      <c r="HR47" s="191">
        <v>1.9499999999999999E-3</v>
      </c>
      <c r="HS47" s="192" t="s">
        <v>1207</v>
      </c>
      <c r="HT47" s="191">
        <v>1.24E-3</v>
      </c>
      <c r="HU47" s="192" t="s">
        <v>1207</v>
      </c>
      <c r="HV47" s="192" t="s">
        <v>859</v>
      </c>
      <c r="HW47" s="192" t="s">
        <v>1207</v>
      </c>
      <c r="HX47" s="192" t="s">
        <v>1207</v>
      </c>
      <c r="HY47" s="191">
        <v>4.8899999999999999E-2</v>
      </c>
      <c r="HZ47" s="192" t="s">
        <v>1207</v>
      </c>
      <c r="IA47" s="191">
        <v>2.49E-3</v>
      </c>
      <c r="IB47" s="192" t="s">
        <v>1207</v>
      </c>
      <c r="IC47" s="191">
        <v>0.18</v>
      </c>
      <c r="ID47" s="191">
        <v>9.8699999999999996E-2</v>
      </c>
      <c r="IE47" s="191">
        <v>1.0999999999999999E-2</v>
      </c>
      <c r="IF47" s="192" t="s">
        <v>89</v>
      </c>
      <c r="IG47" s="192" t="s">
        <v>141</v>
      </c>
      <c r="IH47" s="191">
        <v>0.83</v>
      </c>
      <c r="II47" s="192" t="s">
        <v>1207</v>
      </c>
      <c r="IJ47" s="192" t="s">
        <v>1207</v>
      </c>
      <c r="IK47" s="191">
        <v>1.66</v>
      </c>
      <c r="IL47" s="191">
        <v>4.1000000000000002E-2</v>
      </c>
      <c r="IM47" s="191">
        <v>1.34</v>
      </c>
      <c r="IN47" s="191">
        <v>5.0000000000000001E-4</v>
      </c>
      <c r="IO47" s="192" t="s">
        <v>1207</v>
      </c>
      <c r="IP47" s="192" t="s">
        <v>1207</v>
      </c>
      <c r="IQ47" s="192" t="s">
        <v>1207</v>
      </c>
      <c r="IR47" s="191">
        <v>3.39</v>
      </c>
      <c r="IS47" s="192" t="s">
        <v>1207</v>
      </c>
      <c r="IT47" s="192" t="s">
        <v>1207</v>
      </c>
      <c r="IU47" s="191">
        <v>7.1000000000000002E-4</v>
      </c>
      <c r="IV47" s="191">
        <v>5.4000000000000001E-4</v>
      </c>
      <c r="IW47" s="192" t="s">
        <v>89</v>
      </c>
    </row>
    <row r="48" spans="1:257" s="58" customFormat="1" hidden="1" x14ac:dyDescent="0.25">
      <c r="A48" s="83" t="s">
        <v>1040</v>
      </c>
      <c r="B48" s="79"/>
      <c r="C48" s="79"/>
      <c r="D48" s="174">
        <f>IF(AND(82&lt;=D11,D11&lt;=180),(0.2*(EXP(0.8545*(LN(D11))-1.465)))/1000,0.004)</f>
        <v>4.0000000000000001E-3</v>
      </c>
      <c r="E48" s="174">
        <f>IF(AND(82&lt;=E11,E11&lt;=180),(0.2*(EXP(0.8545*(LN(E11))-1.465)))/1000,0.004)</f>
        <v>4.0000000000000001E-3</v>
      </c>
      <c r="F48" s="291">
        <v>123</v>
      </c>
      <c r="G48" s="291">
        <v>0.73</v>
      </c>
      <c r="H48" s="291">
        <v>7.01</v>
      </c>
      <c r="I48" s="291">
        <v>4.95</v>
      </c>
      <c r="J48" s="291">
        <v>16.7</v>
      </c>
      <c r="K48" s="291">
        <v>1.1499999999999999</v>
      </c>
      <c r="L48" s="291">
        <v>3.16</v>
      </c>
      <c r="M48" s="292" t="s">
        <v>61</v>
      </c>
      <c r="N48" s="291">
        <v>13.6</v>
      </c>
      <c r="O48" s="291">
        <v>1.26</v>
      </c>
      <c r="P48" s="291">
        <v>1.37</v>
      </c>
      <c r="Q48" s="292" t="s">
        <v>131</v>
      </c>
      <c r="R48" s="292" t="s">
        <v>131</v>
      </c>
      <c r="S48" s="291">
        <v>0.03</v>
      </c>
      <c r="T48" s="292" t="s">
        <v>131</v>
      </c>
      <c r="U48" s="292" t="s">
        <v>131</v>
      </c>
      <c r="V48" s="292" t="s">
        <v>131</v>
      </c>
      <c r="W48" s="291">
        <v>0.03</v>
      </c>
      <c r="X48" s="291">
        <v>1.32</v>
      </c>
      <c r="Y48" s="292" t="s">
        <v>131</v>
      </c>
      <c r="Z48" s="292" t="s">
        <v>131</v>
      </c>
      <c r="AA48" s="292" t="s">
        <v>131</v>
      </c>
      <c r="AB48" s="291">
        <v>13.3</v>
      </c>
      <c r="AC48" s="291">
        <v>13.3</v>
      </c>
      <c r="AD48" s="291">
        <v>8.92</v>
      </c>
      <c r="AE48" s="291">
        <v>3.09</v>
      </c>
      <c r="AF48" s="291">
        <v>5170</v>
      </c>
      <c r="AG48" s="291">
        <v>2780</v>
      </c>
      <c r="AH48" s="291">
        <v>2770</v>
      </c>
      <c r="AI48" s="291">
        <v>9060</v>
      </c>
      <c r="AJ48" s="291">
        <v>80.7</v>
      </c>
      <c r="AK48" s="292" t="s">
        <v>131</v>
      </c>
      <c r="AL48" s="291">
        <v>662</v>
      </c>
      <c r="AM48" s="291">
        <v>11700</v>
      </c>
      <c r="AN48" s="292" t="s">
        <v>61</v>
      </c>
      <c r="AO48" s="292" t="s">
        <v>131</v>
      </c>
      <c r="AP48" s="291">
        <v>2920</v>
      </c>
      <c r="AQ48" s="291">
        <v>14600</v>
      </c>
      <c r="AR48" s="291">
        <v>8520</v>
      </c>
      <c r="AS48" s="291">
        <v>3.26</v>
      </c>
      <c r="AT48" s="291">
        <v>568</v>
      </c>
      <c r="AU48" s="291">
        <v>2910</v>
      </c>
      <c r="AV48" s="292" t="s">
        <v>61</v>
      </c>
      <c r="AW48" s="291">
        <v>1.33</v>
      </c>
      <c r="AX48" s="291">
        <v>5.43</v>
      </c>
      <c r="AY48" s="291">
        <v>1160</v>
      </c>
      <c r="AZ48" s="291">
        <v>3660</v>
      </c>
      <c r="BA48" s="291">
        <v>239</v>
      </c>
      <c r="BB48" s="291">
        <v>47.9</v>
      </c>
      <c r="BC48" s="291">
        <v>3210</v>
      </c>
      <c r="BD48" s="291">
        <v>10400</v>
      </c>
      <c r="BE48" s="291">
        <v>12500</v>
      </c>
      <c r="BF48" s="291">
        <v>14500</v>
      </c>
      <c r="BG48" s="291">
        <v>1720</v>
      </c>
      <c r="BH48" s="291">
        <v>470</v>
      </c>
      <c r="BI48" s="291">
        <v>353</v>
      </c>
      <c r="BJ48" s="292" t="s">
        <v>131</v>
      </c>
      <c r="BK48" s="291">
        <v>0.15</v>
      </c>
      <c r="BL48" s="291">
        <v>45</v>
      </c>
      <c r="BM48" s="291">
        <v>60.3</v>
      </c>
      <c r="BN48" s="292" t="s">
        <v>131</v>
      </c>
      <c r="BO48" s="292" t="s">
        <v>131</v>
      </c>
      <c r="BP48" s="291">
        <v>12.3</v>
      </c>
      <c r="BQ48" s="292" t="s">
        <v>131</v>
      </c>
      <c r="BR48" s="291">
        <v>0.13</v>
      </c>
      <c r="BS48" s="291">
        <v>26.4</v>
      </c>
      <c r="BT48" s="291">
        <v>33.5</v>
      </c>
      <c r="BU48" s="292" t="s">
        <v>61</v>
      </c>
      <c r="BV48" s="291">
        <v>47.5</v>
      </c>
      <c r="BW48" s="291">
        <v>25.6</v>
      </c>
      <c r="BX48" s="291">
        <v>26.6</v>
      </c>
      <c r="BY48" s="291">
        <v>3.13</v>
      </c>
      <c r="BZ48" s="292" t="s">
        <v>131</v>
      </c>
      <c r="CA48" s="291">
        <v>1690</v>
      </c>
      <c r="CB48" s="291">
        <v>26</v>
      </c>
      <c r="CC48" s="292" t="s">
        <v>131</v>
      </c>
      <c r="CD48" s="292" t="s">
        <v>131</v>
      </c>
      <c r="CE48" s="292" t="s">
        <v>131</v>
      </c>
      <c r="CF48" s="291">
        <v>1.1200000000000001</v>
      </c>
      <c r="CG48" s="291">
        <v>3.19</v>
      </c>
      <c r="CH48" s="291">
        <v>0.08</v>
      </c>
      <c r="CI48" s="291">
        <v>10400</v>
      </c>
      <c r="CJ48" s="291">
        <v>550</v>
      </c>
      <c r="CK48" s="292" t="s">
        <v>131</v>
      </c>
      <c r="CL48" s="291">
        <v>558</v>
      </c>
      <c r="CM48" s="289" t="s">
        <v>1040</v>
      </c>
      <c r="CN48" s="174">
        <f>IF(AND(82&lt;=CN11,CN11&lt;=180),(0.2*(EXP(0.8545*(LN(CN11))-1.465)))/1000,0.004)</f>
        <v>4.0000000000000001E-3</v>
      </c>
      <c r="CO48" s="174">
        <f t="shared" ref="CO48:EV48" si="8">IF(AND(82&lt;=CO11,CO11&lt;=180),(0.2*(EXP(0.8545*(LN(CO11))-1.465)))/1000,0.004)</f>
        <v>4.0000000000000001E-3</v>
      </c>
      <c r="CP48" s="174">
        <f t="shared" si="8"/>
        <v>4.0000000000000001E-3</v>
      </c>
      <c r="CQ48" s="174">
        <f t="shared" si="8"/>
        <v>4.0000000000000001E-3</v>
      </c>
      <c r="CR48" s="174">
        <f t="shared" si="8"/>
        <v>4.0000000000000001E-3</v>
      </c>
      <c r="CS48" s="174">
        <f t="shared" si="8"/>
        <v>4.0000000000000001E-3</v>
      </c>
      <c r="CT48" s="174">
        <f t="shared" si="8"/>
        <v>4.0000000000000001E-3</v>
      </c>
      <c r="CU48" s="174">
        <f t="shared" si="8"/>
        <v>4.0000000000000001E-3</v>
      </c>
      <c r="CV48" s="174">
        <f t="shared" si="8"/>
        <v>4.0000000000000001E-3</v>
      </c>
      <c r="CW48" s="174">
        <f t="shared" si="8"/>
        <v>4.0000000000000001E-3</v>
      </c>
      <c r="CX48" s="174">
        <f t="shared" si="8"/>
        <v>4.0000000000000001E-3</v>
      </c>
      <c r="CY48" s="174">
        <f t="shared" si="8"/>
        <v>4.0000000000000001E-3</v>
      </c>
      <c r="CZ48" s="174">
        <f t="shared" si="8"/>
        <v>4.0000000000000001E-3</v>
      </c>
      <c r="DA48" s="174">
        <f t="shared" si="8"/>
        <v>4.0000000000000001E-3</v>
      </c>
      <c r="DB48" s="174">
        <f t="shared" si="8"/>
        <v>4.0000000000000001E-3</v>
      </c>
      <c r="DC48" s="174">
        <f t="shared" si="8"/>
        <v>4.0000000000000001E-3</v>
      </c>
      <c r="DD48" s="174">
        <f t="shared" si="8"/>
        <v>4.0000000000000001E-3</v>
      </c>
      <c r="DE48" s="174">
        <f t="shared" si="8"/>
        <v>4.0000000000000001E-3</v>
      </c>
      <c r="DF48" s="174">
        <f t="shared" si="8"/>
        <v>4.0000000000000001E-3</v>
      </c>
      <c r="DG48" s="174">
        <f t="shared" si="8"/>
        <v>4.0000000000000001E-3</v>
      </c>
      <c r="DH48" s="174">
        <f t="shared" si="8"/>
        <v>4.0000000000000001E-3</v>
      </c>
      <c r="DI48" s="174">
        <f t="shared" si="8"/>
        <v>4.0000000000000001E-3</v>
      </c>
      <c r="DJ48" s="174">
        <f t="shared" si="8"/>
        <v>4.0000000000000001E-3</v>
      </c>
      <c r="DK48" s="174">
        <f t="shared" si="8"/>
        <v>4.0000000000000001E-3</v>
      </c>
      <c r="DL48" s="174">
        <f t="shared" si="8"/>
        <v>4.0000000000000001E-3</v>
      </c>
      <c r="DM48" s="174">
        <f t="shared" si="8"/>
        <v>4.0000000000000001E-3</v>
      </c>
      <c r="DN48" s="174">
        <f t="shared" si="8"/>
        <v>4.0000000000000001E-3</v>
      </c>
      <c r="DO48" s="174">
        <f t="shared" si="8"/>
        <v>4.0000000000000001E-3</v>
      </c>
      <c r="DP48" s="174">
        <f t="shared" si="8"/>
        <v>4.0000000000000001E-3</v>
      </c>
      <c r="DQ48" s="174">
        <f t="shared" si="8"/>
        <v>4.0000000000000001E-3</v>
      </c>
      <c r="DR48" s="174">
        <f t="shared" si="8"/>
        <v>4.0000000000000001E-3</v>
      </c>
      <c r="DS48" s="174">
        <f t="shared" si="8"/>
        <v>4.0000000000000001E-3</v>
      </c>
      <c r="DT48" s="174">
        <f t="shared" si="8"/>
        <v>4.0000000000000001E-3</v>
      </c>
      <c r="DU48" s="174">
        <f t="shared" si="8"/>
        <v>4.0000000000000001E-3</v>
      </c>
      <c r="DV48" s="174">
        <f t="shared" si="8"/>
        <v>4.0000000000000001E-3</v>
      </c>
      <c r="DW48" s="174">
        <f t="shared" si="8"/>
        <v>4.0000000000000001E-3</v>
      </c>
      <c r="DX48" s="174">
        <f t="shared" si="8"/>
        <v>4.0000000000000001E-3</v>
      </c>
      <c r="DY48" s="174">
        <f t="shared" si="8"/>
        <v>4.0000000000000001E-3</v>
      </c>
      <c r="DZ48" s="174">
        <f t="shared" si="8"/>
        <v>4.0000000000000001E-3</v>
      </c>
      <c r="EA48" s="174">
        <f t="shared" si="8"/>
        <v>4.0000000000000001E-3</v>
      </c>
      <c r="EB48" s="174">
        <f t="shared" si="8"/>
        <v>4.0000000000000001E-3</v>
      </c>
      <c r="EC48" s="174">
        <f t="shared" si="8"/>
        <v>4.0000000000000001E-3</v>
      </c>
      <c r="ED48" s="174">
        <f t="shared" si="8"/>
        <v>4.0000000000000001E-3</v>
      </c>
      <c r="EE48" s="174">
        <f t="shared" si="8"/>
        <v>4.0000000000000001E-3</v>
      </c>
      <c r="EF48" s="174">
        <f t="shared" si="8"/>
        <v>4.0000000000000001E-3</v>
      </c>
      <c r="EG48" s="174">
        <f t="shared" si="8"/>
        <v>4.0000000000000001E-3</v>
      </c>
      <c r="EH48" s="174">
        <f t="shared" si="8"/>
        <v>4.0000000000000001E-3</v>
      </c>
      <c r="EI48" s="174">
        <f t="shared" si="8"/>
        <v>4.0000000000000001E-3</v>
      </c>
      <c r="EJ48" s="174">
        <f t="shared" si="8"/>
        <v>4.0000000000000001E-3</v>
      </c>
      <c r="EK48" s="174">
        <f t="shared" si="8"/>
        <v>4.0000000000000001E-3</v>
      </c>
      <c r="EL48" s="174">
        <f t="shared" si="8"/>
        <v>4.0000000000000001E-3</v>
      </c>
      <c r="EM48" s="174">
        <f t="shared" si="8"/>
        <v>4.0000000000000001E-3</v>
      </c>
      <c r="EN48" s="174">
        <f t="shared" si="8"/>
        <v>4.0000000000000001E-3</v>
      </c>
      <c r="EO48" s="174">
        <f t="shared" si="8"/>
        <v>4.0000000000000001E-3</v>
      </c>
      <c r="EP48" s="174">
        <f t="shared" si="8"/>
        <v>4.0000000000000001E-3</v>
      </c>
      <c r="EQ48" s="174">
        <f t="shared" si="8"/>
        <v>4.0000000000000001E-3</v>
      </c>
      <c r="ER48" s="174">
        <f t="shared" si="8"/>
        <v>4.0000000000000001E-3</v>
      </c>
      <c r="ES48" s="174">
        <f t="shared" si="8"/>
        <v>4.0000000000000001E-3</v>
      </c>
      <c r="ET48" s="174">
        <f t="shared" si="8"/>
        <v>4.0000000000000001E-3</v>
      </c>
      <c r="EU48" s="174">
        <f t="shared" si="8"/>
        <v>4.0000000000000001E-3</v>
      </c>
      <c r="EV48" s="174">
        <f t="shared" si="8"/>
        <v>4.0000000000000001E-3</v>
      </c>
      <c r="EW48" s="174">
        <f t="shared" ref="EW48:GP48" si="9">IF(AND(82&lt;=EW11,EW11&lt;=180),(0.2*(EXP(0.8545*(LN(EW11))-1.465)))/1000,0.004)</f>
        <v>4.0000000000000001E-3</v>
      </c>
      <c r="EX48" s="174">
        <f t="shared" si="9"/>
        <v>4.0000000000000001E-3</v>
      </c>
      <c r="EY48" s="174">
        <f t="shared" si="9"/>
        <v>4.0000000000000001E-3</v>
      </c>
      <c r="EZ48" s="174">
        <f t="shared" si="9"/>
        <v>4.0000000000000001E-3</v>
      </c>
      <c r="FA48" s="174">
        <f t="shared" si="9"/>
        <v>4.0000000000000001E-3</v>
      </c>
      <c r="FB48" s="174">
        <f t="shared" si="9"/>
        <v>4.0000000000000001E-3</v>
      </c>
      <c r="FC48" s="174">
        <f t="shared" si="9"/>
        <v>4.0000000000000001E-3</v>
      </c>
      <c r="FD48" s="174">
        <f t="shared" si="9"/>
        <v>4.0000000000000001E-3</v>
      </c>
      <c r="FE48" s="174">
        <f t="shared" si="9"/>
        <v>4.0000000000000001E-3</v>
      </c>
      <c r="FF48" s="174">
        <f t="shared" si="9"/>
        <v>4.0000000000000001E-3</v>
      </c>
      <c r="FG48" s="174">
        <f t="shared" si="9"/>
        <v>4.0000000000000001E-3</v>
      </c>
      <c r="FH48" s="174">
        <f t="shared" si="9"/>
        <v>4.0000000000000001E-3</v>
      </c>
      <c r="FI48" s="174">
        <f t="shared" si="9"/>
        <v>4.0000000000000001E-3</v>
      </c>
      <c r="FJ48" s="174">
        <f t="shared" si="9"/>
        <v>4.0000000000000001E-3</v>
      </c>
      <c r="FK48" s="174">
        <f t="shared" si="9"/>
        <v>4.0000000000000001E-3</v>
      </c>
      <c r="FL48" s="174">
        <f t="shared" si="9"/>
        <v>4.0000000000000001E-3</v>
      </c>
      <c r="FM48" s="174">
        <f t="shared" si="9"/>
        <v>4.0000000000000001E-3</v>
      </c>
      <c r="FN48" s="174">
        <f t="shared" si="9"/>
        <v>4.0000000000000001E-3</v>
      </c>
      <c r="FO48" s="174">
        <f t="shared" si="9"/>
        <v>4.0000000000000001E-3</v>
      </c>
      <c r="FP48" s="174">
        <f t="shared" si="9"/>
        <v>4.0000000000000001E-3</v>
      </c>
      <c r="FQ48" s="174">
        <f t="shared" si="9"/>
        <v>4.0000000000000001E-3</v>
      </c>
      <c r="FR48" s="174">
        <f t="shared" si="9"/>
        <v>4.0000000000000001E-3</v>
      </c>
      <c r="FS48" s="174">
        <f t="shared" si="9"/>
        <v>4.0000000000000001E-3</v>
      </c>
      <c r="FT48" s="174">
        <f t="shared" si="9"/>
        <v>4.0000000000000001E-3</v>
      </c>
      <c r="FU48" s="174">
        <f t="shared" si="9"/>
        <v>4.0000000000000001E-3</v>
      </c>
      <c r="FV48" s="174">
        <f t="shared" si="9"/>
        <v>4.0000000000000001E-3</v>
      </c>
      <c r="FW48" s="174">
        <f t="shared" si="9"/>
        <v>4.0000000000000001E-3</v>
      </c>
      <c r="FX48" s="174">
        <f t="shared" si="9"/>
        <v>4.0000000000000001E-3</v>
      </c>
      <c r="FY48" s="174">
        <f t="shared" si="9"/>
        <v>4.0000000000000001E-3</v>
      </c>
      <c r="FZ48" s="174">
        <f t="shared" si="9"/>
        <v>4.0000000000000001E-3</v>
      </c>
      <c r="GA48" s="174">
        <f t="shared" si="9"/>
        <v>4.0000000000000001E-3</v>
      </c>
      <c r="GB48" s="174">
        <f t="shared" si="9"/>
        <v>4.0000000000000001E-3</v>
      </c>
      <c r="GC48" s="174">
        <f t="shared" si="9"/>
        <v>4.0000000000000001E-3</v>
      </c>
      <c r="GD48" s="174">
        <f t="shared" si="9"/>
        <v>4.0000000000000001E-3</v>
      </c>
      <c r="GE48" s="174">
        <f t="shared" si="9"/>
        <v>4.0000000000000001E-3</v>
      </c>
      <c r="GF48" s="174">
        <f t="shared" si="9"/>
        <v>4.0000000000000001E-3</v>
      </c>
      <c r="GG48" s="174">
        <f t="shared" si="9"/>
        <v>4.0000000000000001E-3</v>
      </c>
      <c r="GH48" s="174">
        <f t="shared" si="9"/>
        <v>4.0000000000000001E-3</v>
      </c>
      <c r="GI48" s="174">
        <f t="shared" si="9"/>
        <v>4.0000000000000001E-3</v>
      </c>
      <c r="GJ48" s="174">
        <f t="shared" si="9"/>
        <v>4.0000000000000001E-3</v>
      </c>
      <c r="GK48" s="174">
        <f t="shared" si="9"/>
        <v>4.0000000000000001E-3</v>
      </c>
      <c r="GL48" s="174">
        <f t="shared" si="9"/>
        <v>4.0000000000000001E-3</v>
      </c>
      <c r="GM48" s="174">
        <f t="shared" si="9"/>
        <v>4.0000000000000001E-3</v>
      </c>
      <c r="GN48" s="174">
        <f t="shared" si="9"/>
        <v>4.0000000000000001E-3</v>
      </c>
      <c r="GO48" s="174">
        <f t="shared" si="9"/>
        <v>4.0000000000000001E-3</v>
      </c>
      <c r="GP48" s="174">
        <f t="shared" si="9"/>
        <v>4.0000000000000001E-3</v>
      </c>
      <c r="GQ48" s="174">
        <f t="shared" ref="GQ48:ID48" si="10">IF(AND(82&lt;=GQ11,GQ11&lt;=180),(0.2*(EXP(0.8545*(LN(GQ11))-1.465)))/1000,0.004)</f>
        <v>4.0000000000000001E-3</v>
      </c>
      <c r="GR48" s="174">
        <f t="shared" si="10"/>
        <v>4.0000000000000001E-3</v>
      </c>
      <c r="GS48" s="174">
        <f t="shared" si="10"/>
        <v>4.0000000000000001E-3</v>
      </c>
      <c r="GT48" s="174">
        <f t="shared" si="10"/>
        <v>4.0000000000000001E-3</v>
      </c>
      <c r="GU48" s="174">
        <f t="shared" si="10"/>
        <v>4.0000000000000001E-3</v>
      </c>
      <c r="GV48" s="174">
        <f t="shared" si="10"/>
        <v>4.0000000000000001E-3</v>
      </c>
      <c r="GW48" s="174">
        <f t="shared" si="10"/>
        <v>4.0000000000000001E-3</v>
      </c>
      <c r="GX48" s="174">
        <f t="shared" si="10"/>
        <v>4.0000000000000001E-3</v>
      </c>
      <c r="GY48" s="174">
        <f t="shared" si="10"/>
        <v>4.0000000000000001E-3</v>
      </c>
      <c r="GZ48" s="174">
        <f t="shared" si="10"/>
        <v>4.0000000000000001E-3</v>
      </c>
      <c r="HA48" s="174">
        <f t="shared" si="10"/>
        <v>4.0000000000000001E-3</v>
      </c>
      <c r="HB48" s="174">
        <f t="shared" si="10"/>
        <v>4.0000000000000001E-3</v>
      </c>
      <c r="HC48" s="174">
        <f t="shared" si="10"/>
        <v>4.0000000000000001E-3</v>
      </c>
      <c r="HD48" s="174">
        <f t="shared" si="10"/>
        <v>4.0000000000000001E-3</v>
      </c>
      <c r="HE48" s="174">
        <f t="shared" si="10"/>
        <v>4.0000000000000001E-3</v>
      </c>
      <c r="HF48" s="174">
        <f t="shared" si="10"/>
        <v>4.0000000000000001E-3</v>
      </c>
      <c r="HG48" s="174">
        <f t="shared" si="10"/>
        <v>4.0000000000000001E-3</v>
      </c>
      <c r="HH48" s="174">
        <f t="shared" si="10"/>
        <v>4.0000000000000001E-3</v>
      </c>
      <c r="HI48" s="174">
        <f t="shared" si="10"/>
        <v>4.0000000000000001E-3</v>
      </c>
      <c r="HJ48" s="174">
        <f t="shared" si="10"/>
        <v>4.0000000000000001E-3</v>
      </c>
      <c r="HK48" s="174">
        <f t="shared" si="10"/>
        <v>4.0000000000000001E-3</v>
      </c>
      <c r="HL48" s="174">
        <f t="shared" si="10"/>
        <v>4.0000000000000001E-3</v>
      </c>
      <c r="HM48" s="174">
        <f t="shared" si="10"/>
        <v>4.0000000000000001E-3</v>
      </c>
      <c r="HN48" s="174">
        <f t="shared" si="10"/>
        <v>4.0000000000000001E-3</v>
      </c>
      <c r="HO48" s="174">
        <f t="shared" si="10"/>
        <v>4.0000000000000001E-3</v>
      </c>
      <c r="HP48" s="174">
        <f t="shared" si="10"/>
        <v>4.0000000000000001E-3</v>
      </c>
      <c r="HQ48" s="174">
        <f t="shared" si="10"/>
        <v>4.0000000000000001E-3</v>
      </c>
      <c r="HR48" s="174">
        <f t="shared" si="10"/>
        <v>4.0000000000000001E-3</v>
      </c>
      <c r="HS48" s="174">
        <f t="shared" si="10"/>
        <v>4.0000000000000001E-3</v>
      </c>
      <c r="HT48" s="174">
        <f t="shared" si="10"/>
        <v>4.0000000000000001E-3</v>
      </c>
      <c r="HU48" s="174">
        <f t="shared" si="10"/>
        <v>4.0000000000000001E-3</v>
      </c>
      <c r="HV48" s="174">
        <f t="shared" si="10"/>
        <v>4.0000000000000001E-3</v>
      </c>
      <c r="HW48" s="174">
        <f t="shared" si="10"/>
        <v>4.0000000000000001E-3</v>
      </c>
      <c r="HX48" s="174">
        <f t="shared" si="10"/>
        <v>4.0000000000000001E-3</v>
      </c>
      <c r="HY48" s="174">
        <f t="shared" si="10"/>
        <v>4.0000000000000001E-3</v>
      </c>
      <c r="HZ48" s="174">
        <f t="shared" si="10"/>
        <v>4.0000000000000001E-3</v>
      </c>
      <c r="IA48" s="174">
        <f t="shared" si="10"/>
        <v>4.0000000000000001E-3</v>
      </c>
      <c r="IB48" s="174">
        <f t="shared" si="10"/>
        <v>4.0000000000000001E-3</v>
      </c>
      <c r="IC48" s="174">
        <f t="shared" si="10"/>
        <v>4.0000000000000001E-3</v>
      </c>
      <c r="ID48" s="174">
        <f t="shared" si="10"/>
        <v>4.0000000000000001E-3</v>
      </c>
      <c r="IE48" s="174">
        <f t="shared" ref="IE48:IW48" si="11">IF(AND(82&lt;=IE11,IE11&lt;=180),(0.2*(EXP(0.8545*(LN(IE11))-1.465)))/1000,0.004)</f>
        <v>4.0000000000000001E-3</v>
      </c>
      <c r="IF48" s="174">
        <f t="shared" si="11"/>
        <v>4.0000000000000001E-3</v>
      </c>
      <c r="IG48" s="174">
        <f t="shared" si="11"/>
        <v>4.0000000000000001E-3</v>
      </c>
      <c r="IH48" s="174">
        <f t="shared" si="11"/>
        <v>4.0000000000000001E-3</v>
      </c>
      <c r="II48" s="174">
        <f t="shared" si="11"/>
        <v>4.0000000000000001E-3</v>
      </c>
      <c r="IJ48" s="174">
        <f t="shared" si="11"/>
        <v>4.0000000000000001E-3</v>
      </c>
      <c r="IK48" s="174">
        <f t="shared" si="11"/>
        <v>4.0000000000000001E-3</v>
      </c>
      <c r="IL48" s="174">
        <f t="shared" si="11"/>
        <v>4.0000000000000001E-3</v>
      </c>
      <c r="IM48" s="174">
        <f t="shared" si="11"/>
        <v>4.0000000000000001E-3</v>
      </c>
      <c r="IN48" s="174">
        <f t="shared" si="11"/>
        <v>4.0000000000000001E-3</v>
      </c>
      <c r="IO48" s="174">
        <f t="shared" si="11"/>
        <v>4.0000000000000001E-3</v>
      </c>
      <c r="IP48" s="174">
        <f t="shared" si="11"/>
        <v>4.0000000000000001E-3</v>
      </c>
      <c r="IQ48" s="174">
        <f t="shared" si="11"/>
        <v>4.0000000000000001E-3</v>
      </c>
      <c r="IR48" s="174">
        <f t="shared" si="11"/>
        <v>4.0000000000000001E-3</v>
      </c>
      <c r="IS48" s="174">
        <f t="shared" si="11"/>
        <v>4.0000000000000001E-3</v>
      </c>
      <c r="IT48" s="174">
        <f t="shared" si="11"/>
        <v>4.0000000000000001E-3</v>
      </c>
      <c r="IU48" s="174">
        <f t="shared" si="11"/>
        <v>4.0000000000000001E-3</v>
      </c>
      <c r="IV48" s="174">
        <f t="shared" si="11"/>
        <v>4.0000000000000001E-3</v>
      </c>
      <c r="IW48" s="174">
        <f t="shared" si="11"/>
        <v>4.0000000000000001E-3</v>
      </c>
    </row>
    <row r="49" spans="1:257" s="58" customFormat="1" x14ac:dyDescent="0.25">
      <c r="A49" s="309" t="s">
        <v>1116</v>
      </c>
      <c r="B49" s="281" t="str">
        <f>VLOOKUP(A49,Units!$B$2:$C$230,2,FALSE)</f>
        <v>mg/L</v>
      </c>
      <c r="C49" s="79">
        <v>0.3</v>
      </c>
      <c r="D49" s="291">
        <v>3.81</v>
      </c>
      <c r="E49" s="291">
        <v>121</v>
      </c>
      <c r="F49" s="291">
        <v>135</v>
      </c>
      <c r="G49" s="291">
        <v>0.84</v>
      </c>
      <c r="H49" s="291">
        <v>6.62</v>
      </c>
      <c r="I49" s="291">
        <v>5.05</v>
      </c>
      <c r="J49" s="291">
        <v>17.899999999999999</v>
      </c>
      <c r="K49" s="291">
        <v>1.1200000000000001</v>
      </c>
      <c r="L49" s="291">
        <v>3.33</v>
      </c>
      <c r="M49" s="292" t="s">
        <v>61</v>
      </c>
      <c r="N49" s="291">
        <v>13.2</v>
      </c>
      <c r="O49" s="291">
        <v>1.24</v>
      </c>
      <c r="P49" s="291">
        <v>1.37</v>
      </c>
      <c r="Q49" s="292" t="s">
        <v>89</v>
      </c>
      <c r="R49" s="292" t="s">
        <v>89</v>
      </c>
      <c r="S49" s="292" t="s">
        <v>89</v>
      </c>
      <c r="T49" s="292" t="s">
        <v>89</v>
      </c>
      <c r="U49" s="291">
        <v>0.03</v>
      </c>
      <c r="V49" s="291">
        <v>0.02</v>
      </c>
      <c r="W49" s="291">
        <v>0.02</v>
      </c>
      <c r="X49" s="291">
        <v>1.24</v>
      </c>
      <c r="Y49" s="292" t="s">
        <v>89</v>
      </c>
      <c r="Z49" s="292" t="s">
        <v>89</v>
      </c>
      <c r="AA49" s="292" t="s">
        <v>89</v>
      </c>
      <c r="AB49" s="292" t="s">
        <v>888</v>
      </c>
      <c r="AC49" s="292" t="s">
        <v>893</v>
      </c>
      <c r="AD49" s="291">
        <v>9.27</v>
      </c>
      <c r="AE49" s="291">
        <v>3.17</v>
      </c>
      <c r="AF49" s="291">
        <v>1780</v>
      </c>
      <c r="AG49" s="291">
        <v>1910</v>
      </c>
      <c r="AH49" s="291">
        <v>2120</v>
      </c>
      <c r="AI49" s="291">
        <v>10100</v>
      </c>
      <c r="AJ49" s="291">
        <v>77.3</v>
      </c>
      <c r="AK49" s="292" t="s">
        <v>89</v>
      </c>
      <c r="AL49" s="291">
        <v>708</v>
      </c>
      <c r="AM49" s="291">
        <v>5230</v>
      </c>
      <c r="AN49" s="292" t="s">
        <v>61</v>
      </c>
      <c r="AO49" s="292" t="s">
        <v>89</v>
      </c>
      <c r="AP49" s="291">
        <v>2920</v>
      </c>
      <c r="AQ49" s="291">
        <v>15200</v>
      </c>
      <c r="AR49" s="291">
        <v>8710</v>
      </c>
      <c r="AS49" s="291">
        <v>3.3</v>
      </c>
      <c r="AT49" s="291">
        <v>582</v>
      </c>
      <c r="AU49" s="291">
        <v>2770</v>
      </c>
      <c r="AV49" s="292" t="s">
        <v>61</v>
      </c>
      <c r="AW49" s="291">
        <v>1.43</v>
      </c>
      <c r="AX49" s="291">
        <v>4.59</v>
      </c>
      <c r="AY49" s="291">
        <v>1250</v>
      </c>
      <c r="AZ49" s="291">
        <v>3690</v>
      </c>
      <c r="BA49" s="291">
        <v>235</v>
      </c>
      <c r="BB49" s="291">
        <v>52.2</v>
      </c>
      <c r="BC49" s="291">
        <v>3180</v>
      </c>
      <c r="BD49" s="291">
        <v>10600</v>
      </c>
      <c r="BE49" s="291">
        <v>12800</v>
      </c>
      <c r="BF49" s="291">
        <v>14800</v>
      </c>
      <c r="BG49" s="291">
        <v>1830</v>
      </c>
      <c r="BH49" s="291">
        <v>442</v>
      </c>
      <c r="BI49" s="291">
        <v>286</v>
      </c>
      <c r="BJ49" s="292" t="s">
        <v>89</v>
      </c>
      <c r="BK49" s="291">
        <v>0.05</v>
      </c>
      <c r="BL49" s="291">
        <v>44.3</v>
      </c>
      <c r="BM49" s="291">
        <v>57</v>
      </c>
      <c r="BN49" s="292" t="s">
        <v>89</v>
      </c>
      <c r="BO49" s="292" t="s">
        <v>89</v>
      </c>
      <c r="BP49" s="291">
        <v>12.2</v>
      </c>
      <c r="BQ49" s="292" t="s">
        <v>89</v>
      </c>
      <c r="BR49" s="291">
        <v>0.14000000000000001</v>
      </c>
      <c r="BS49" s="291">
        <v>28.2</v>
      </c>
      <c r="BT49" s="291">
        <v>39.299999999999997</v>
      </c>
      <c r="BU49" s="292" t="s">
        <v>61</v>
      </c>
      <c r="BV49" s="291">
        <v>51.2</v>
      </c>
      <c r="BW49" s="291">
        <v>27.5</v>
      </c>
      <c r="BX49" s="291">
        <v>27.9</v>
      </c>
      <c r="BY49" s="291">
        <v>3.29</v>
      </c>
      <c r="BZ49" s="292" t="s">
        <v>89</v>
      </c>
      <c r="CA49" s="291">
        <v>1940</v>
      </c>
      <c r="CB49" s="291">
        <v>29.2</v>
      </c>
      <c r="CC49" s="291">
        <v>0.03</v>
      </c>
      <c r="CD49" s="291">
        <v>0.03</v>
      </c>
      <c r="CE49" s="292" t="s">
        <v>89</v>
      </c>
      <c r="CF49" s="291">
        <v>1.17</v>
      </c>
      <c r="CG49" s="291">
        <v>1.33</v>
      </c>
      <c r="CH49" s="291">
        <v>0.08</v>
      </c>
      <c r="CI49" s="291">
        <v>10800</v>
      </c>
      <c r="CJ49" s="291">
        <v>623</v>
      </c>
      <c r="CK49" s="292" t="s">
        <v>89</v>
      </c>
      <c r="CL49" s="291">
        <v>596</v>
      </c>
      <c r="CM49" s="285" t="s">
        <v>27</v>
      </c>
      <c r="CN49" s="191">
        <v>0.53400000000000003</v>
      </c>
      <c r="CO49" s="192" t="s">
        <v>1207</v>
      </c>
      <c r="CP49" s="191">
        <v>0.628</v>
      </c>
      <c r="CQ49" s="191">
        <v>0.628</v>
      </c>
      <c r="CR49" s="192" t="s">
        <v>1207</v>
      </c>
      <c r="CS49" s="191">
        <v>2.38</v>
      </c>
      <c r="CT49" s="191">
        <v>1.86</v>
      </c>
      <c r="CU49" s="191">
        <v>1.86</v>
      </c>
      <c r="CV49" s="192" t="s">
        <v>1207</v>
      </c>
      <c r="CW49" s="192" t="s">
        <v>1207</v>
      </c>
      <c r="CX49" s="191">
        <v>0.221</v>
      </c>
      <c r="CY49" s="192" t="s">
        <v>1207</v>
      </c>
      <c r="CZ49" s="191">
        <v>2.94</v>
      </c>
      <c r="DA49" s="191">
        <v>2.94</v>
      </c>
      <c r="DB49" s="192" t="s">
        <v>1207</v>
      </c>
      <c r="DC49" s="191">
        <v>6.69</v>
      </c>
      <c r="DD49" s="192" t="s">
        <v>1207</v>
      </c>
      <c r="DE49" s="191">
        <v>6.96</v>
      </c>
      <c r="DF49" s="192" t="s">
        <v>1207</v>
      </c>
      <c r="DG49" s="191">
        <v>5.57</v>
      </c>
      <c r="DH49" s="192" t="s">
        <v>1207</v>
      </c>
      <c r="DI49" s="191">
        <v>6.8</v>
      </c>
      <c r="DJ49" s="191">
        <v>6.8</v>
      </c>
      <c r="DK49" s="191">
        <v>0.58899999999999997</v>
      </c>
      <c r="DL49" s="191">
        <v>0.73199999999999998</v>
      </c>
      <c r="DM49" s="191">
        <v>0.73199999999999998</v>
      </c>
      <c r="DN49" s="191">
        <v>0.873</v>
      </c>
      <c r="DO49" s="191">
        <v>0.873</v>
      </c>
      <c r="DP49" s="191">
        <v>0.86299999999999999</v>
      </c>
      <c r="DQ49" s="192" t="s">
        <v>1207</v>
      </c>
      <c r="DR49" s="192" t="s">
        <v>1207</v>
      </c>
      <c r="DS49" s="192" t="s">
        <v>1207</v>
      </c>
      <c r="DT49" s="192" t="s">
        <v>1207</v>
      </c>
      <c r="DU49" s="192" t="s">
        <v>1207</v>
      </c>
      <c r="DV49" s="191">
        <v>87.9</v>
      </c>
      <c r="DW49" s="192" t="s">
        <v>1207</v>
      </c>
      <c r="DX49" s="191">
        <v>86.9</v>
      </c>
      <c r="DY49" s="191">
        <v>86.9</v>
      </c>
      <c r="DZ49" s="192" t="s">
        <v>1207</v>
      </c>
      <c r="EA49" s="192" t="s">
        <v>544</v>
      </c>
      <c r="EB49" s="191">
        <v>25.9</v>
      </c>
      <c r="EC49" s="192" t="s">
        <v>1207</v>
      </c>
      <c r="ED49" s="192" t="s">
        <v>1207</v>
      </c>
      <c r="EE49" s="191">
        <v>10.8</v>
      </c>
      <c r="EF49" s="192" t="s">
        <v>1207</v>
      </c>
      <c r="EG49" s="192" t="s">
        <v>1207</v>
      </c>
      <c r="EH49" s="192" t="s">
        <v>1207</v>
      </c>
      <c r="EI49" s="192" t="s">
        <v>1207</v>
      </c>
      <c r="EJ49" s="192" t="s">
        <v>1207</v>
      </c>
      <c r="EK49" s="192" t="s">
        <v>1207</v>
      </c>
      <c r="EL49" s="192" t="s">
        <v>1207</v>
      </c>
      <c r="EM49" s="192" t="s">
        <v>1207</v>
      </c>
      <c r="EN49" s="192" t="s">
        <v>131</v>
      </c>
      <c r="EO49" s="192" t="s">
        <v>131</v>
      </c>
      <c r="EP49" s="192" t="s">
        <v>1207</v>
      </c>
      <c r="EQ49" s="192" t="s">
        <v>1207</v>
      </c>
      <c r="ER49" s="192" t="s">
        <v>1207</v>
      </c>
      <c r="ES49" s="192" t="s">
        <v>1207</v>
      </c>
      <c r="ET49" s="192" t="s">
        <v>1207</v>
      </c>
      <c r="EU49" s="192" t="s">
        <v>1207</v>
      </c>
      <c r="EV49" s="192" t="s">
        <v>131</v>
      </c>
      <c r="EW49" s="192" t="s">
        <v>131</v>
      </c>
      <c r="EX49" s="192" t="s">
        <v>131</v>
      </c>
      <c r="EY49" s="192" t="s">
        <v>131</v>
      </c>
      <c r="EZ49" s="192" t="s">
        <v>131</v>
      </c>
      <c r="FA49" s="192" t="s">
        <v>1207</v>
      </c>
      <c r="FB49" s="192" t="s">
        <v>1207</v>
      </c>
      <c r="FC49" s="192" t="s">
        <v>1207</v>
      </c>
      <c r="FD49" s="191">
        <v>14.7</v>
      </c>
      <c r="FE49" s="192" t="s">
        <v>1207</v>
      </c>
      <c r="FF49" s="192" t="s">
        <v>1207</v>
      </c>
      <c r="FG49" s="192" t="s">
        <v>1207</v>
      </c>
      <c r="FH49" s="192" t="s">
        <v>1207</v>
      </c>
      <c r="FI49" s="192" t="s">
        <v>1207</v>
      </c>
      <c r="FJ49" s="192" t="s">
        <v>1207</v>
      </c>
      <c r="FK49" s="192" t="s">
        <v>1207</v>
      </c>
      <c r="FL49" s="192" t="s">
        <v>1207</v>
      </c>
      <c r="FM49" s="192" t="s">
        <v>1207</v>
      </c>
      <c r="FN49" s="192" t="s">
        <v>1207</v>
      </c>
      <c r="FO49" s="192" t="s">
        <v>1207</v>
      </c>
      <c r="FP49" s="192" t="s">
        <v>1207</v>
      </c>
      <c r="FQ49" s="191">
        <v>193</v>
      </c>
      <c r="FR49" s="192" t="s">
        <v>1207</v>
      </c>
      <c r="FS49" s="192" t="s">
        <v>1207</v>
      </c>
      <c r="FT49" s="192" t="s">
        <v>1207</v>
      </c>
      <c r="FU49" s="191">
        <v>34.4</v>
      </c>
      <c r="FV49" s="192" t="s">
        <v>1207</v>
      </c>
      <c r="FW49" s="192" t="s">
        <v>1207</v>
      </c>
      <c r="FX49" s="191">
        <v>1140</v>
      </c>
      <c r="FY49" s="192" t="s">
        <v>1207</v>
      </c>
      <c r="FZ49" s="192" t="s">
        <v>1207</v>
      </c>
      <c r="GA49" s="191">
        <v>216</v>
      </c>
      <c r="GB49" s="191">
        <v>1340</v>
      </c>
      <c r="GC49" s="191">
        <v>582</v>
      </c>
      <c r="GD49" s="191">
        <v>124</v>
      </c>
      <c r="GE49" s="192" t="s">
        <v>1207</v>
      </c>
      <c r="GF49" s="192" t="s">
        <v>131</v>
      </c>
      <c r="GG49" s="192" t="s">
        <v>1207</v>
      </c>
      <c r="GH49" s="191">
        <v>4.5999999999999999E-2</v>
      </c>
      <c r="GI49" s="192" t="s">
        <v>1207</v>
      </c>
      <c r="GJ49" s="192" t="s">
        <v>1207</v>
      </c>
      <c r="GK49" s="192" t="s">
        <v>1207</v>
      </c>
      <c r="GL49" s="192" t="s">
        <v>131</v>
      </c>
      <c r="GM49" s="192" t="s">
        <v>1207</v>
      </c>
      <c r="GN49" s="191">
        <v>105</v>
      </c>
      <c r="GO49" s="192" t="s">
        <v>1207</v>
      </c>
      <c r="GP49" s="192" t="s">
        <v>131</v>
      </c>
      <c r="GQ49" s="192" t="s">
        <v>131</v>
      </c>
      <c r="GR49" s="192" t="s">
        <v>131</v>
      </c>
      <c r="GS49" s="191">
        <v>3.1</v>
      </c>
      <c r="GT49" s="192" t="s">
        <v>1207</v>
      </c>
      <c r="GU49" s="192" t="s">
        <v>1207</v>
      </c>
      <c r="GV49" s="192" t="s">
        <v>131</v>
      </c>
      <c r="GW49" s="192" t="s">
        <v>131</v>
      </c>
      <c r="GX49" s="191">
        <v>3.03</v>
      </c>
      <c r="GY49" s="191">
        <v>190</v>
      </c>
      <c r="GZ49" s="192" t="s">
        <v>1207</v>
      </c>
      <c r="HA49" s="192" t="s">
        <v>1207</v>
      </c>
      <c r="HB49" s="191">
        <v>6670</v>
      </c>
      <c r="HC49" s="191">
        <v>9.9000000000000005E-2</v>
      </c>
      <c r="HD49" s="192" t="s">
        <v>1207</v>
      </c>
      <c r="HE49" s="192" t="s">
        <v>1207</v>
      </c>
      <c r="HF49" s="192" t="s">
        <v>131</v>
      </c>
      <c r="HG49" s="191">
        <v>0.128</v>
      </c>
      <c r="HH49" s="192" t="s">
        <v>1207</v>
      </c>
      <c r="HI49" s="191">
        <v>97.1</v>
      </c>
      <c r="HJ49" s="191">
        <v>25.9</v>
      </c>
      <c r="HK49" s="192" t="s">
        <v>131</v>
      </c>
      <c r="HL49" s="192" t="s">
        <v>131</v>
      </c>
      <c r="HM49" s="191">
        <v>488</v>
      </c>
      <c r="HN49" s="191">
        <v>17000</v>
      </c>
      <c r="HO49" s="192" t="s">
        <v>1207</v>
      </c>
      <c r="HP49" s="191">
        <v>21.5</v>
      </c>
      <c r="HQ49" s="192" t="s">
        <v>121</v>
      </c>
      <c r="HR49" s="192" t="s">
        <v>131</v>
      </c>
      <c r="HS49" s="192" t="s">
        <v>1207</v>
      </c>
      <c r="HT49" s="192" t="s">
        <v>131</v>
      </c>
      <c r="HU49" s="192" t="s">
        <v>1207</v>
      </c>
      <c r="HV49" s="191">
        <v>7.33</v>
      </c>
      <c r="HW49" s="192" t="s">
        <v>1207</v>
      </c>
      <c r="HX49" s="192" t="s">
        <v>1207</v>
      </c>
      <c r="HY49" s="192" t="s">
        <v>131</v>
      </c>
      <c r="HZ49" s="192" t="s">
        <v>1207</v>
      </c>
      <c r="IA49" s="192" t="s">
        <v>131</v>
      </c>
      <c r="IB49" s="192" t="s">
        <v>1207</v>
      </c>
      <c r="IC49" s="191">
        <v>11</v>
      </c>
      <c r="ID49" s="191">
        <v>0.16</v>
      </c>
      <c r="IE49" s="191">
        <v>142</v>
      </c>
      <c r="IF49" s="191">
        <v>370</v>
      </c>
      <c r="IG49" s="191">
        <v>14500</v>
      </c>
      <c r="IH49" s="191">
        <v>10300</v>
      </c>
      <c r="II49" s="192" t="s">
        <v>1207</v>
      </c>
      <c r="IJ49" s="192" t="s">
        <v>1207</v>
      </c>
      <c r="IK49" s="191">
        <v>272</v>
      </c>
      <c r="IL49" s="191">
        <v>1930</v>
      </c>
      <c r="IM49" s="191">
        <v>16.2</v>
      </c>
      <c r="IN49" s="192" t="s">
        <v>131</v>
      </c>
      <c r="IO49" s="192" t="s">
        <v>1207</v>
      </c>
      <c r="IP49" s="192" t="s">
        <v>1207</v>
      </c>
      <c r="IQ49" s="192" t="s">
        <v>1207</v>
      </c>
      <c r="IR49" s="191">
        <v>1160</v>
      </c>
      <c r="IS49" s="192" t="s">
        <v>1207</v>
      </c>
      <c r="IT49" s="192" t="s">
        <v>1207</v>
      </c>
      <c r="IU49" s="192" t="s">
        <v>131</v>
      </c>
      <c r="IV49" s="192" t="s">
        <v>131</v>
      </c>
      <c r="IW49" s="191">
        <v>472</v>
      </c>
    </row>
    <row r="50" spans="1:257" s="58" customFormat="1" x14ac:dyDescent="0.25">
      <c r="A50" s="309" t="s">
        <v>1153</v>
      </c>
      <c r="B50" s="281" t="s">
        <v>772</v>
      </c>
      <c r="C50" s="79" t="s">
        <v>1043</v>
      </c>
      <c r="D50" s="291">
        <v>3.94</v>
      </c>
      <c r="E50" s="291">
        <v>135</v>
      </c>
      <c r="F50" s="283">
        <v>0.02</v>
      </c>
      <c r="G50" s="291">
        <v>1.3999999999999999E-4</v>
      </c>
      <c r="H50" s="291">
        <v>7.1000000000000005E-5</v>
      </c>
      <c r="I50" s="283">
        <v>0.01</v>
      </c>
      <c r="J50" s="292" t="s">
        <v>68</v>
      </c>
      <c r="K50" s="292" t="s">
        <v>125</v>
      </c>
      <c r="L50" s="292" t="s">
        <v>125</v>
      </c>
      <c r="M50" s="292" t="s">
        <v>61</v>
      </c>
      <c r="N50" s="292" t="s">
        <v>129</v>
      </c>
      <c r="O50" s="291">
        <v>6.2000000000000003E-5</v>
      </c>
      <c r="P50" s="292" t="s">
        <v>125</v>
      </c>
      <c r="Q50" s="292" t="s">
        <v>125</v>
      </c>
      <c r="R50" s="291">
        <v>1.1400000000000001E-4</v>
      </c>
      <c r="S50" s="291">
        <v>3.21E-4</v>
      </c>
      <c r="T50" s="292" t="s">
        <v>125</v>
      </c>
      <c r="U50" s="292" t="s">
        <v>125</v>
      </c>
      <c r="V50" s="291">
        <v>7.2000000000000005E-4</v>
      </c>
      <c r="W50" s="291">
        <v>2.1000000000000001E-4</v>
      </c>
      <c r="X50" s="291">
        <v>5.8E-5</v>
      </c>
      <c r="Y50" s="291">
        <v>9.2999999999999997E-5</v>
      </c>
      <c r="Z50" s="291">
        <v>1.03E-4</v>
      </c>
      <c r="AA50" s="291">
        <v>9.2999999999999997E-5</v>
      </c>
      <c r="AB50" s="283">
        <v>0.06</v>
      </c>
      <c r="AC50" s="283">
        <v>0.05</v>
      </c>
      <c r="AD50" s="291">
        <v>1.6000000000000001E-4</v>
      </c>
      <c r="AE50" s="291">
        <v>7.4999999999999993E-5</v>
      </c>
      <c r="AF50" s="283">
        <v>0.03</v>
      </c>
      <c r="AG50" s="283">
        <v>1.1999999999999999E-3</v>
      </c>
      <c r="AH50" s="283">
        <v>1.2999999999999999E-3</v>
      </c>
      <c r="AI50" s="290" t="s">
        <v>74</v>
      </c>
      <c r="AJ50" s="283">
        <v>0.01</v>
      </c>
      <c r="AK50" s="292" t="s">
        <v>125</v>
      </c>
      <c r="AL50" s="291">
        <v>4.8000000000000001E-4</v>
      </c>
      <c r="AM50" s="290" t="s">
        <v>87</v>
      </c>
      <c r="AN50" s="292" t="s">
        <v>61</v>
      </c>
      <c r="AO50" s="291">
        <v>3.6699999999999998E-4</v>
      </c>
      <c r="AP50" s="283">
        <v>1.2999999999999999E-3</v>
      </c>
      <c r="AQ50" s="283">
        <v>0.1</v>
      </c>
      <c r="AR50" s="283">
        <v>7.7999999999999996E-3</v>
      </c>
      <c r="AS50" s="291">
        <v>6.7699999999999998E-4</v>
      </c>
      <c r="AT50" s="283">
        <v>1.7600000000000001E-3</v>
      </c>
      <c r="AU50" s="283">
        <v>5.8999999999999999E-3</v>
      </c>
      <c r="AV50" s="292" t="s">
        <v>61</v>
      </c>
      <c r="AW50" s="291">
        <v>9.3999999999999997E-4</v>
      </c>
      <c r="AX50" s="291">
        <v>9.4300000000000004E-4</v>
      </c>
      <c r="AY50" s="283">
        <v>1.64E-3</v>
      </c>
      <c r="AZ50" s="283">
        <v>3.2000000000000002E-3</v>
      </c>
      <c r="BA50" s="283">
        <v>4.8300000000000001E-3</v>
      </c>
      <c r="BB50" s="291">
        <v>2.7E-4</v>
      </c>
      <c r="BC50" s="283">
        <v>2.7000000000000001E-3</v>
      </c>
      <c r="BD50" s="290" t="s">
        <v>87</v>
      </c>
      <c r="BE50" s="283">
        <v>0.01</v>
      </c>
      <c r="BF50" s="283">
        <v>0.03</v>
      </c>
      <c r="BG50" s="291">
        <v>8.7000000000000001E-4</v>
      </c>
      <c r="BH50" s="283">
        <v>6.94E-3</v>
      </c>
      <c r="BI50" s="291">
        <v>5.0000000000000001E-4</v>
      </c>
      <c r="BJ50" s="291">
        <v>5.1E-5</v>
      </c>
      <c r="BK50" s="283">
        <v>2.8500000000000001E-3</v>
      </c>
      <c r="BL50" s="283">
        <v>1.34E-3</v>
      </c>
      <c r="BM50" s="291">
        <v>2.7799999999999998E-4</v>
      </c>
      <c r="BN50" s="283">
        <v>8.6E-3</v>
      </c>
      <c r="BO50" s="283">
        <v>0.02</v>
      </c>
      <c r="BP50" s="291">
        <v>9.3999999999999994E-5</v>
      </c>
      <c r="BQ50" s="292" t="s">
        <v>129</v>
      </c>
      <c r="BR50" s="292" t="s">
        <v>129</v>
      </c>
      <c r="BS50" s="292" t="s">
        <v>68</v>
      </c>
      <c r="BT50" s="292" t="s">
        <v>68</v>
      </c>
      <c r="BU50" s="292" t="s">
        <v>61</v>
      </c>
      <c r="BV50" s="292" t="s">
        <v>64</v>
      </c>
      <c r="BW50" s="291">
        <v>2.9E-4</v>
      </c>
      <c r="BX50" s="292" t="s">
        <v>64</v>
      </c>
      <c r="BY50" s="292" t="s">
        <v>129</v>
      </c>
      <c r="BZ50" s="291">
        <v>2.8400000000000002E-4</v>
      </c>
      <c r="CA50" s="291">
        <v>6.0999999999999997E-4</v>
      </c>
      <c r="CB50" s="292" t="s">
        <v>68</v>
      </c>
      <c r="CC50" s="292" t="s">
        <v>125</v>
      </c>
      <c r="CD50" s="292" t="s">
        <v>125</v>
      </c>
      <c r="CE50" s="292" t="s">
        <v>125</v>
      </c>
      <c r="CF50" s="292" t="s">
        <v>125</v>
      </c>
      <c r="CG50" s="292" t="s">
        <v>129</v>
      </c>
      <c r="CH50" s="292" t="s">
        <v>125</v>
      </c>
      <c r="CI50" s="283">
        <v>0.01</v>
      </c>
      <c r="CJ50" s="292" t="s">
        <v>64</v>
      </c>
      <c r="CK50" s="292" t="s">
        <v>125</v>
      </c>
      <c r="CL50" s="292" t="s">
        <v>64</v>
      </c>
      <c r="CM50" s="285" t="s">
        <v>22</v>
      </c>
      <c r="CN50" s="191">
        <v>0.2</v>
      </c>
      <c r="CO50" s="192" t="s">
        <v>1207</v>
      </c>
      <c r="CP50" s="191">
        <v>0.64400000000000002</v>
      </c>
      <c r="CQ50" s="191">
        <v>0.64400000000000002</v>
      </c>
      <c r="CR50" s="192" t="s">
        <v>1207</v>
      </c>
      <c r="CS50" s="191">
        <v>2.54</v>
      </c>
      <c r="CT50" s="191">
        <v>2</v>
      </c>
      <c r="CU50" s="191">
        <v>2</v>
      </c>
      <c r="CV50" s="192" t="s">
        <v>1207</v>
      </c>
      <c r="CW50" s="192" t="s">
        <v>1207</v>
      </c>
      <c r="CX50" s="192" t="s">
        <v>1238</v>
      </c>
      <c r="CY50" s="192" t="s">
        <v>1207</v>
      </c>
      <c r="CZ50" s="191">
        <v>3.67</v>
      </c>
      <c r="DA50" s="191">
        <v>3.67</v>
      </c>
      <c r="DB50" s="192" t="s">
        <v>1207</v>
      </c>
      <c r="DC50" s="191">
        <v>7.2</v>
      </c>
      <c r="DD50" s="192" t="s">
        <v>1207</v>
      </c>
      <c r="DE50" s="191">
        <v>8.0299999999999994</v>
      </c>
      <c r="DF50" s="192" t="s">
        <v>1207</v>
      </c>
      <c r="DG50" s="191">
        <v>6.5</v>
      </c>
      <c r="DH50" s="192" t="s">
        <v>1207</v>
      </c>
      <c r="DI50" s="191">
        <v>6.05</v>
      </c>
      <c r="DJ50" s="191">
        <v>6.05</v>
      </c>
      <c r="DK50" s="191">
        <v>0.69599999999999995</v>
      </c>
      <c r="DL50" s="191">
        <v>0.80300000000000005</v>
      </c>
      <c r="DM50" s="191">
        <v>0.80300000000000005</v>
      </c>
      <c r="DN50" s="191">
        <v>0.86699999999999999</v>
      </c>
      <c r="DO50" s="191">
        <v>0.86699999999999999</v>
      </c>
      <c r="DP50" s="191">
        <v>0.89600000000000002</v>
      </c>
      <c r="DQ50" s="192" t="s">
        <v>1207</v>
      </c>
      <c r="DR50" s="192" t="s">
        <v>1207</v>
      </c>
      <c r="DS50" s="192" t="s">
        <v>1207</v>
      </c>
      <c r="DT50" s="192" t="s">
        <v>1207</v>
      </c>
      <c r="DU50" s="192" t="s">
        <v>1207</v>
      </c>
      <c r="DV50" s="191">
        <v>95.3</v>
      </c>
      <c r="DW50" s="192" t="s">
        <v>1207</v>
      </c>
      <c r="DX50" s="191">
        <v>97.2</v>
      </c>
      <c r="DY50" s="191">
        <v>97.2</v>
      </c>
      <c r="DZ50" s="192" t="s">
        <v>1207</v>
      </c>
      <c r="EA50" s="192" t="s">
        <v>89</v>
      </c>
      <c r="EB50" s="191">
        <v>1.02</v>
      </c>
      <c r="EC50" s="192" t="s">
        <v>1207</v>
      </c>
      <c r="ED50" s="192" t="s">
        <v>1207</v>
      </c>
      <c r="EE50" s="191">
        <v>12.6</v>
      </c>
      <c r="EF50" s="192" t="s">
        <v>1207</v>
      </c>
      <c r="EG50" s="192" t="s">
        <v>1207</v>
      </c>
      <c r="EH50" s="192" t="s">
        <v>1207</v>
      </c>
      <c r="EI50" s="192" t="s">
        <v>1207</v>
      </c>
      <c r="EJ50" s="192" t="s">
        <v>1207</v>
      </c>
      <c r="EK50" s="192" t="s">
        <v>1207</v>
      </c>
      <c r="EL50" s="192" t="s">
        <v>1207</v>
      </c>
      <c r="EM50" s="192" t="s">
        <v>1207</v>
      </c>
      <c r="EN50" s="191">
        <v>2.4E-2</v>
      </c>
      <c r="EO50" s="191">
        <v>5.8000000000000003E-2</v>
      </c>
      <c r="EP50" s="192" t="s">
        <v>1207</v>
      </c>
      <c r="EQ50" s="192" t="s">
        <v>1207</v>
      </c>
      <c r="ER50" s="192" t="s">
        <v>1207</v>
      </c>
      <c r="ES50" s="192" t="s">
        <v>1207</v>
      </c>
      <c r="ET50" s="192" t="s">
        <v>1207</v>
      </c>
      <c r="EU50" s="192" t="s">
        <v>1207</v>
      </c>
      <c r="EV50" s="192" t="s">
        <v>89</v>
      </c>
      <c r="EW50" s="192" t="s">
        <v>89</v>
      </c>
      <c r="EX50" s="192" t="s">
        <v>89</v>
      </c>
      <c r="EY50" s="192" t="s">
        <v>89</v>
      </c>
      <c r="EZ50" s="192" t="s">
        <v>89</v>
      </c>
      <c r="FA50" s="192" t="s">
        <v>1207</v>
      </c>
      <c r="FB50" s="192" t="s">
        <v>1207</v>
      </c>
      <c r="FC50" s="192" t="s">
        <v>1207</v>
      </c>
      <c r="FD50" s="191">
        <v>14</v>
      </c>
      <c r="FE50" s="192" t="s">
        <v>1207</v>
      </c>
      <c r="FF50" s="192" t="s">
        <v>1207</v>
      </c>
      <c r="FG50" s="192" t="s">
        <v>1207</v>
      </c>
      <c r="FH50" s="192" t="s">
        <v>1207</v>
      </c>
      <c r="FI50" s="192" t="s">
        <v>1207</v>
      </c>
      <c r="FJ50" s="192" t="s">
        <v>1207</v>
      </c>
      <c r="FK50" s="192" t="s">
        <v>1207</v>
      </c>
      <c r="FL50" s="192" t="s">
        <v>1207</v>
      </c>
      <c r="FM50" s="192" t="s">
        <v>1207</v>
      </c>
      <c r="FN50" s="192" t="s">
        <v>1207</v>
      </c>
      <c r="FO50" s="192" t="s">
        <v>1207</v>
      </c>
      <c r="FP50" s="192" t="s">
        <v>1207</v>
      </c>
      <c r="FQ50" s="191">
        <v>213</v>
      </c>
      <c r="FR50" s="192" t="s">
        <v>1207</v>
      </c>
      <c r="FS50" s="192" t="s">
        <v>1207</v>
      </c>
      <c r="FT50" s="192" t="s">
        <v>1207</v>
      </c>
      <c r="FU50" s="191">
        <v>36.799999999999997</v>
      </c>
      <c r="FV50" s="192" t="s">
        <v>1207</v>
      </c>
      <c r="FW50" s="192" t="s">
        <v>1207</v>
      </c>
      <c r="FX50" s="191">
        <v>1250</v>
      </c>
      <c r="FY50" s="192" t="s">
        <v>1207</v>
      </c>
      <c r="FZ50" s="192" t="s">
        <v>1207</v>
      </c>
      <c r="GA50" s="191">
        <v>236</v>
      </c>
      <c r="GB50" s="191">
        <v>1050</v>
      </c>
      <c r="GC50" s="191">
        <v>673</v>
      </c>
      <c r="GD50" s="191">
        <v>143</v>
      </c>
      <c r="GE50" s="192" t="s">
        <v>1207</v>
      </c>
      <c r="GF50" s="192" t="s">
        <v>89</v>
      </c>
      <c r="GG50" s="192" t="s">
        <v>1207</v>
      </c>
      <c r="GH50" s="192" t="s">
        <v>89</v>
      </c>
      <c r="GI50" s="192" t="s">
        <v>1207</v>
      </c>
      <c r="GJ50" s="192" t="s">
        <v>1207</v>
      </c>
      <c r="GK50" s="192" t="s">
        <v>1207</v>
      </c>
      <c r="GL50" s="192" t="s">
        <v>89</v>
      </c>
      <c r="GM50" s="192" t="s">
        <v>1207</v>
      </c>
      <c r="GN50" s="191">
        <v>102</v>
      </c>
      <c r="GO50" s="192" t="s">
        <v>1207</v>
      </c>
      <c r="GP50" s="191">
        <v>2.3E-2</v>
      </c>
      <c r="GQ50" s="192" t="s">
        <v>325</v>
      </c>
      <c r="GR50" s="192" t="s">
        <v>89</v>
      </c>
      <c r="GS50" s="191">
        <v>3.51</v>
      </c>
      <c r="GT50" s="192" t="s">
        <v>1207</v>
      </c>
      <c r="GU50" s="192" t="s">
        <v>1207</v>
      </c>
      <c r="GV50" s="192" t="s">
        <v>89</v>
      </c>
      <c r="GW50" s="192" t="s">
        <v>89</v>
      </c>
      <c r="GX50" s="191">
        <v>3.26</v>
      </c>
      <c r="GY50" s="191">
        <v>222</v>
      </c>
      <c r="GZ50" s="192" t="s">
        <v>1207</v>
      </c>
      <c r="HA50" s="192" t="s">
        <v>1207</v>
      </c>
      <c r="HB50" s="191">
        <v>4020</v>
      </c>
      <c r="HC50" s="191">
        <v>4.2000000000000003E-2</v>
      </c>
      <c r="HD50" s="192" t="s">
        <v>1207</v>
      </c>
      <c r="HE50" s="192" t="s">
        <v>1207</v>
      </c>
      <c r="HF50" s="191">
        <v>3.4000000000000002E-2</v>
      </c>
      <c r="HG50" s="191">
        <v>0.108</v>
      </c>
      <c r="HH50" s="192" t="s">
        <v>1207</v>
      </c>
      <c r="HI50" s="191">
        <v>107</v>
      </c>
      <c r="HJ50" s="191">
        <v>18.2</v>
      </c>
      <c r="HK50" s="191">
        <v>3.2000000000000001E-2</v>
      </c>
      <c r="HL50" s="192" t="s">
        <v>89</v>
      </c>
      <c r="HM50" s="191">
        <v>445</v>
      </c>
      <c r="HN50" s="191">
        <v>12500</v>
      </c>
      <c r="HO50" s="192" t="s">
        <v>1207</v>
      </c>
      <c r="HP50" s="191">
        <v>24.7</v>
      </c>
      <c r="HQ50" s="192" t="s">
        <v>89</v>
      </c>
      <c r="HR50" s="191">
        <v>2.7E-2</v>
      </c>
      <c r="HS50" s="192" t="s">
        <v>1207</v>
      </c>
      <c r="HT50" s="192" t="s">
        <v>89</v>
      </c>
      <c r="HU50" s="192" t="s">
        <v>1207</v>
      </c>
      <c r="HV50" s="191">
        <v>7.81</v>
      </c>
      <c r="HW50" s="192" t="s">
        <v>1207</v>
      </c>
      <c r="HX50" s="192" t="s">
        <v>1207</v>
      </c>
      <c r="HY50" s="191">
        <v>2.1000000000000001E-2</v>
      </c>
      <c r="HZ50" s="192" t="s">
        <v>1207</v>
      </c>
      <c r="IA50" s="192" t="s">
        <v>89</v>
      </c>
      <c r="IB50" s="192" t="s">
        <v>1207</v>
      </c>
      <c r="IC50" s="191">
        <v>1.1000000000000001</v>
      </c>
      <c r="ID50" s="191">
        <v>0.16900000000000001</v>
      </c>
      <c r="IE50" s="191">
        <v>160</v>
      </c>
      <c r="IF50" s="191">
        <v>387</v>
      </c>
      <c r="IG50" s="191">
        <v>15300</v>
      </c>
      <c r="IH50" s="191">
        <v>11100</v>
      </c>
      <c r="II50" s="192" t="s">
        <v>1207</v>
      </c>
      <c r="IJ50" s="192" t="s">
        <v>1207</v>
      </c>
      <c r="IK50" s="191">
        <v>246</v>
      </c>
      <c r="IL50" s="191">
        <v>2120</v>
      </c>
      <c r="IM50" s="191">
        <v>5.93</v>
      </c>
      <c r="IN50" s="192" t="s">
        <v>89</v>
      </c>
      <c r="IO50" s="192" t="s">
        <v>1207</v>
      </c>
      <c r="IP50" s="192" t="s">
        <v>1207</v>
      </c>
      <c r="IQ50" s="192" t="s">
        <v>1207</v>
      </c>
      <c r="IR50" s="191">
        <v>1280</v>
      </c>
      <c r="IS50" s="192" t="s">
        <v>1207</v>
      </c>
      <c r="IT50" s="192" t="s">
        <v>1207</v>
      </c>
      <c r="IU50" s="192" t="s">
        <v>89</v>
      </c>
      <c r="IV50" s="192" t="s">
        <v>89</v>
      </c>
      <c r="IW50" s="191">
        <v>401</v>
      </c>
    </row>
    <row r="51" spans="1:257" s="58" customFormat="1" ht="15" customHeight="1" x14ac:dyDescent="0.25">
      <c r="A51" s="309" t="s">
        <v>1139</v>
      </c>
      <c r="B51" s="281" t="str">
        <f>VLOOKUP(A51,Units!$B$2:$C$230,2,FALSE)</f>
        <v>mg/L</v>
      </c>
      <c r="C51" s="94" t="s">
        <v>1070</v>
      </c>
      <c r="D51" s="291">
        <v>5.2999999999999998E-4</v>
      </c>
      <c r="E51" s="283">
        <v>0.02</v>
      </c>
      <c r="F51" s="175"/>
      <c r="G51" s="174">
        <f>IF(AND(G10&gt;60,G10&lt;=180),EXP(1.273*LN(G10)-4.705)/1000,0.007)</f>
        <v>7.0000000000000001E-3</v>
      </c>
      <c r="H51" s="175"/>
      <c r="I51" s="175"/>
      <c r="J51" s="175"/>
      <c r="K51" s="175"/>
      <c r="L51" s="175"/>
      <c r="M51" s="175"/>
      <c r="N51" s="175"/>
      <c r="O51" s="175"/>
      <c r="P51" s="175"/>
      <c r="Q51" s="175"/>
      <c r="R51" s="175"/>
      <c r="S51" s="175"/>
      <c r="T51" s="175"/>
      <c r="U51" s="175"/>
      <c r="V51" s="175"/>
      <c r="W51" s="175"/>
      <c r="X51" s="175"/>
      <c r="Y51" s="175"/>
      <c r="Z51" s="175"/>
      <c r="AA51" s="175"/>
      <c r="AB51" s="175"/>
      <c r="AC51" s="175"/>
      <c r="AD51" s="175"/>
      <c r="AE51" s="175"/>
      <c r="AF51" s="175"/>
      <c r="AG51" s="175"/>
      <c r="AH51" s="175"/>
      <c r="AI51" s="175"/>
      <c r="AJ51" s="175"/>
      <c r="AK51" s="175"/>
      <c r="AL51" s="175"/>
      <c r="AM51" s="175"/>
      <c r="AN51" s="175"/>
      <c r="AO51" s="175"/>
      <c r="AP51" s="175"/>
      <c r="AQ51" s="175"/>
      <c r="AR51" s="175"/>
      <c r="AS51" s="175"/>
      <c r="AT51" s="175"/>
      <c r="AU51" s="175"/>
      <c r="AV51" s="175"/>
      <c r="AW51" s="175"/>
      <c r="AX51" s="175"/>
      <c r="AY51" s="175"/>
      <c r="AZ51" s="175"/>
      <c r="BA51" s="175"/>
      <c r="BB51" s="175"/>
      <c r="BC51" s="175"/>
      <c r="BD51" s="175"/>
      <c r="BE51" s="175"/>
      <c r="BF51" s="175"/>
      <c r="BG51" s="175"/>
      <c r="BH51" s="175"/>
      <c r="BI51" s="175"/>
      <c r="BJ51" s="175"/>
      <c r="BK51" s="175"/>
      <c r="BL51" s="175"/>
      <c r="BM51" s="175"/>
      <c r="BN51" s="175"/>
      <c r="BO51" s="175"/>
      <c r="BP51" s="175"/>
      <c r="BQ51" s="175"/>
      <c r="BR51" s="175"/>
      <c r="BS51" s="175"/>
      <c r="BT51" s="175"/>
      <c r="BU51" s="175"/>
      <c r="BV51" s="175"/>
      <c r="BW51" s="175"/>
      <c r="BX51" s="175"/>
      <c r="BY51" s="175"/>
      <c r="BZ51" s="175"/>
      <c r="CA51" s="175"/>
      <c r="CB51" s="175"/>
      <c r="CC51" s="175"/>
      <c r="CD51" s="175"/>
      <c r="CE51" s="175"/>
      <c r="CF51" s="175"/>
      <c r="CG51" s="175"/>
      <c r="CH51" s="175"/>
      <c r="CI51" s="175"/>
      <c r="CJ51" s="175"/>
      <c r="CK51" s="175"/>
      <c r="CL51" s="175"/>
      <c r="CM51" s="285" t="s">
        <v>28</v>
      </c>
      <c r="CN51" s="191">
        <v>6.8000000000000005E-4</v>
      </c>
      <c r="CO51" s="192" t="s">
        <v>1207</v>
      </c>
      <c r="CP51" s="192" t="s">
        <v>68</v>
      </c>
      <c r="CQ51" s="192" t="s">
        <v>1239</v>
      </c>
      <c r="CR51" s="192" t="s">
        <v>1207</v>
      </c>
      <c r="CS51" s="191">
        <v>1.14E-2</v>
      </c>
      <c r="CT51" s="191">
        <v>9.5999999999999992E-3</v>
      </c>
      <c r="CU51" s="191">
        <v>9.5999999999999992E-3</v>
      </c>
      <c r="CV51" s="192" t="s">
        <v>1207</v>
      </c>
      <c r="CW51" s="192" t="s">
        <v>1207</v>
      </c>
      <c r="CX51" s="191">
        <v>1.65E-3</v>
      </c>
      <c r="CY51" s="192" t="s">
        <v>1207</v>
      </c>
      <c r="CZ51" s="191">
        <v>1.6100000000000001E-3</v>
      </c>
      <c r="DA51" s="191">
        <v>1.6100000000000001E-3</v>
      </c>
      <c r="DB51" s="192" t="s">
        <v>1207</v>
      </c>
      <c r="DC51" s="192" t="s">
        <v>129</v>
      </c>
      <c r="DD51" s="192" t="s">
        <v>1207</v>
      </c>
      <c r="DE51" s="192" t="s">
        <v>129</v>
      </c>
      <c r="DF51" s="192" t="s">
        <v>1207</v>
      </c>
      <c r="DG51" s="191">
        <v>1.7399999999999999E-2</v>
      </c>
      <c r="DH51" s="192" t="s">
        <v>1207</v>
      </c>
      <c r="DI51" s="191">
        <v>1.7299999999999999E-2</v>
      </c>
      <c r="DJ51" s="191">
        <v>1.7299999999999999E-2</v>
      </c>
      <c r="DK51" s="192" t="s">
        <v>68</v>
      </c>
      <c r="DL51" s="192" t="s">
        <v>68</v>
      </c>
      <c r="DM51" s="192" t="s">
        <v>68</v>
      </c>
      <c r="DN51" s="192" t="s">
        <v>68</v>
      </c>
      <c r="DO51" s="192" t="s">
        <v>68</v>
      </c>
      <c r="DP51" s="192" t="s">
        <v>68</v>
      </c>
      <c r="DQ51" s="192" t="s">
        <v>1207</v>
      </c>
      <c r="DR51" s="192" t="s">
        <v>1207</v>
      </c>
      <c r="DS51" s="192" t="s">
        <v>1207</v>
      </c>
      <c r="DT51" s="192" t="s">
        <v>1207</v>
      </c>
      <c r="DU51" s="192" t="s">
        <v>1207</v>
      </c>
      <c r="DV51" s="191">
        <v>3.95E-2</v>
      </c>
      <c r="DW51" s="192" t="s">
        <v>1207</v>
      </c>
      <c r="DX51" s="191">
        <v>1.4E-3</v>
      </c>
      <c r="DY51" s="191">
        <v>1.4E-3</v>
      </c>
      <c r="DZ51" s="192" t="s">
        <v>1207</v>
      </c>
      <c r="EA51" s="191">
        <v>2.3300000000000001E-2</v>
      </c>
      <c r="EB51" s="191">
        <v>0.82399999999999995</v>
      </c>
      <c r="EC51" s="192" t="s">
        <v>1207</v>
      </c>
      <c r="ED51" s="192" t="s">
        <v>1207</v>
      </c>
      <c r="EE51" s="191">
        <v>0.189</v>
      </c>
      <c r="EF51" s="192" t="s">
        <v>1207</v>
      </c>
      <c r="EG51" s="192" t="s">
        <v>1207</v>
      </c>
      <c r="EH51" s="192" t="s">
        <v>1207</v>
      </c>
      <c r="EI51" s="192" t="s">
        <v>1207</v>
      </c>
      <c r="EJ51" s="192" t="s">
        <v>1207</v>
      </c>
      <c r="EK51" s="192" t="s">
        <v>1207</v>
      </c>
      <c r="EL51" s="192" t="s">
        <v>1207</v>
      </c>
      <c r="EM51" s="192" t="s">
        <v>1207</v>
      </c>
      <c r="EN51" s="191">
        <v>1.1100000000000001E-3</v>
      </c>
      <c r="EO51" s="191">
        <v>1.9E-3</v>
      </c>
      <c r="EP51" s="192" t="s">
        <v>1207</v>
      </c>
      <c r="EQ51" s="192" t="s">
        <v>1207</v>
      </c>
      <c r="ER51" s="192" t="s">
        <v>1207</v>
      </c>
      <c r="ES51" s="192" t="s">
        <v>1207</v>
      </c>
      <c r="ET51" s="192" t="s">
        <v>1207</v>
      </c>
      <c r="EU51" s="192" t="s">
        <v>1207</v>
      </c>
      <c r="EV51" s="191">
        <v>6.8000000000000005E-4</v>
      </c>
      <c r="EW51" s="191">
        <v>1.7200000000000001E-4</v>
      </c>
      <c r="EX51" s="191">
        <v>5.0100000000000003E-4</v>
      </c>
      <c r="EY51" s="191">
        <v>1.08E-3</v>
      </c>
      <c r="EZ51" s="191">
        <v>2.07E-2</v>
      </c>
      <c r="FA51" s="192" t="s">
        <v>1207</v>
      </c>
      <c r="FB51" s="192" t="s">
        <v>1207</v>
      </c>
      <c r="FC51" s="192" t="s">
        <v>1207</v>
      </c>
      <c r="FD51" s="192" t="s">
        <v>68</v>
      </c>
      <c r="FE51" s="192" t="s">
        <v>1207</v>
      </c>
      <c r="FF51" s="192" t="s">
        <v>1207</v>
      </c>
      <c r="FG51" s="192" t="s">
        <v>1207</v>
      </c>
      <c r="FH51" s="192" t="s">
        <v>1207</v>
      </c>
      <c r="FI51" s="192" t="s">
        <v>1207</v>
      </c>
      <c r="FJ51" s="192" t="s">
        <v>1207</v>
      </c>
      <c r="FK51" s="192" t="s">
        <v>1207</v>
      </c>
      <c r="FL51" s="192" t="s">
        <v>1207</v>
      </c>
      <c r="FM51" s="192" t="s">
        <v>1207</v>
      </c>
      <c r="FN51" s="192" t="s">
        <v>1207</v>
      </c>
      <c r="FO51" s="192" t="s">
        <v>1207</v>
      </c>
      <c r="FP51" s="192" t="s">
        <v>1207</v>
      </c>
      <c r="FQ51" s="191">
        <v>2.9E-4</v>
      </c>
      <c r="FR51" s="192" t="s">
        <v>1207</v>
      </c>
      <c r="FS51" s="192" t="s">
        <v>1207</v>
      </c>
      <c r="FT51" s="192" t="s">
        <v>1207</v>
      </c>
      <c r="FU51" s="191">
        <v>5.8900000000000001E-4</v>
      </c>
      <c r="FV51" s="192" t="s">
        <v>1207</v>
      </c>
      <c r="FW51" s="192" t="s">
        <v>1207</v>
      </c>
      <c r="FX51" s="191">
        <v>1.21</v>
      </c>
      <c r="FY51" s="192" t="s">
        <v>1207</v>
      </c>
      <c r="FZ51" s="192" t="s">
        <v>1207</v>
      </c>
      <c r="GA51" s="191">
        <v>0.48</v>
      </c>
      <c r="GB51" s="191">
        <v>9.9000000000000008E-3</v>
      </c>
      <c r="GC51" s="191">
        <v>1.5299999999999999E-2</v>
      </c>
      <c r="GD51" s="191">
        <v>0.124</v>
      </c>
      <c r="GE51" s="192" t="s">
        <v>1207</v>
      </c>
      <c r="GF51" s="191">
        <v>1.2E-4</v>
      </c>
      <c r="GG51" s="192" t="s">
        <v>1207</v>
      </c>
      <c r="GH51" s="191">
        <v>1.41E-3</v>
      </c>
      <c r="GI51" s="192" t="s">
        <v>1207</v>
      </c>
      <c r="GJ51" s="192" t="s">
        <v>1207</v>
      </c>
      <c r="GK51" s="192" t="s">
        <v>1207</v>
      </c>
      <c r="GL51" s="191">
        <v>1.44E-4</v>
      </c>
      <c r="GM51" s="192" t="s">
        <v>1207</v>
      </c>
      <c r="GN51" s="191">
        <v>0.81399999999999995</v>
      </c>
      <c r="GO51" s="192" t="s">
        <v>1207</v>
      </c>
      <c r="GP51" s="192" t="s">
        <v>125</v>
      </c>
      <c r="GQ51" s="192" t="s">
        <v>1240</v>
      </c>
      <c r="GR51" s="191">
        <v>1.56E-4</v>
      </c>
      <c r="GS51" s="191">
        <v>5.1000000000000004E-3</v>
      </c>
      <c r="GT51" s="192" t="s">
        <v>1207</v>
      </c>
      <c r="GU51" s="192" t="s">
        <v>1207</v>
      </c>
      <c r="GV51" s="191">
        <v>1.6100000000000001E-4</v>
      </c>
      <c r="GW51" s="191">
        <v>4.6000000000000001E-4</v>
      </c>
      <c r="GX51" s="191">
        <v>1.54E-2</v>
      </c>
      <c r="GY51" s="191">
        <v>7.4999999999999997E-3</v>
      </c>
      <c r="GZ51" s="192" t="s">
        <v>1207</v>
      </c>
      <c r="HA51" s="192" t="s">
        <v>1207</v>
      </c>
      <c r="HB51" s="191">
        <v>0.15</v>
      </c>
      <c r="HC51" s="191">
        <v>1.34E-2</v>
      </c>
      <c r="HD51" s="192" t="s">
        <v>1207</v>
      </c>
      <c r="HE51" s="192" t="s">
        <v>1207</v>
      </c>
      <c r="HF51" s="191">
        <v>3.4299999999999999E-3</v>
      </c>
      <c r="HG51" s="191">
        <v>8.3999999999999995E-3</v>
      </c>
      <c r="HH51" s="192" t="s">
        <v>1207</v>
      </c>
      <c r="HI51" s="191">
        <v>0.28799999999999998</v>
      </c>
      <c r="HJ51" s="191">
        <v>0.59499999999999997</v>
      </c>
      <c r="HK51" s="191">
        <v>1.1199999999999999E-3</v>
      </c>
      <c r="HL51" s="191">
        <v>1.2099999999999999E-3</v>
      </c>
      <c r="HM51" s="192" t="s">
        <v>122</v>
      </c>
      <c r="HN51" s="191">
        <v>5.13</v>
      </c>
      <c r="HO51" s="192" t="s">
        <v>1207</v>
      </c>
      <c r="HP51" s="191">
        <v>5.5E-2</v>
      </c>
      <c r="HQ51" s="191">
        <v>1.15E-3</v>
      </c>
      <c r="HR51" s="191">
        <v>1.1800000000000001E-3</v>
      </c>
      <c r="HS51" s="192" t="s">
        <v>1207</v>
      </c>
      <c r="HT51" s="191">
        <v>7.2999999999999996E-4</v>
      </c>
      <c r="HU51" s="192" t="s">
        <v>1207</v>
      </c>
      <c r="HV51" s="191">
        <v>1.7000000000000001E-4</v>
      </c>
      <c r="HW51" s="192" t="s">
        <v>1207</v>
      </c>
      <c r="HX51" s="192" t="s">
        <v>1207</v>
      </c>
      <c r="HY51" s="191">
        <v>5.5700000000000003E-3</v>
      </c>
      <c r="HZ51" s="192" t="s">
        <v>1207</v>
      </c>
      <c r="IA51" s="191">
        <v>1.1E-4</v>
      </c>
      <c r="IB51" s="192" t="s">
        <v>1207</v>
      </c>
      <c r="IC51" s="191">
        <v>1.55E-2</v>
      </c>
      <c r="ID51" s="191">
        <v>0.30099999999999999</v>
      </c>
      <c r="IE51" s="191">
        <v>6.7000000000000002E-3</v>
      </c>
      <c r="IF51" s="191">
        <v>5.2499999999999998E-2</v>
      </c>
      <c r="IG51" s="191">
        <v>0.496</v>
      </c>
      <c r="IH51" s="191">
        <v>2.52</v>
      </c>
      <c r="II51" s="192" t="s">
        <v>1207</v>
      </c>
      <c r="IJ51" s="192" t="s">
        <v>1207</v>
      </c>
      <c r="IK51" s="191">
        <v>0.98199999999999998</v>
      </c>
      <c r="IL51" s="191">
        <v>2.1999999999999999E-2</v>
      </c>
      <c r="IM51" s="191">
        <v>0.129</v>
      </c>
      <c r="IN51" s="191">
        <v>4.6999999999999999E-4</v>
      </c>
      <c r="IO51" s="192" t="s">
        <v>1207</v>
      </c>
      <c r="IP51" s="192" t="s">
        <v>1207</v>
      </c>
      <c r="IQ51" s="192" t="s">
        <v>1207</v>
      </c>
      <c r="IR51" s="191">
        <v>1.36</v>
      </c>
      <c r="IS51" s="192" t="s">
        <v>1207</v>
      </c>
      <c r="IT51" s="192" t="s">
        <v>1207</v>
      </c>
      <c r="IU51" s="191">
        <v>1.1900000000000001E-4</v>
      </c>
      <c r="IV51" s="191">
        <v>1.84E-4</v>
      </c>
      <c r="IW51" s="192" t="s">
        <v>87</v>
      </c>
    </row>
    <row r="52" spans="1:257" s="58" customFormat="1" hidden="1" x14ac:dyDescent="0.25">
      <c r="A52" s="83" t="s">
        <v>1041</v>
      </c>
      <c r="B52" s="79"/>
      <c r="C52" s="79"/>
      <c r="D52" s="174">
        <f>IF(AND(D11&gt;60,D11&lt;=180),EXP(1.273*LN(D11)-4.705)/1000,0.007)</f>
        <v>7.0000000000000001E-3</v>
      </c>
      <c r="E52" s="174">
        <f>IF(AND(E11&gt;60,E11&lt;=180),EXP(1.273*LN(E11)-4.705)/1000,0.007)</f>
        <v>7.0000000000000001E-3</v>
      </c>
      <c r="F52" s="291">
        <v>0.18</v>
      </c>
      <c r="G52" s="291">
        <v>0.03</v>
      </c>
      <c r="H52" s="291">
        <v>0.01</v>
      </c>
      <c r="I52" s="291">
        <v>0.03</v>
      </c>
      <c r="J52" s="291">
        <v>7.0000000000000007E-2</v>
      </c>
      <c r="K52" s="291">
        <v>0.36</v>
      </c>
      <c r="L52" s="291">
        <v>0.43</v>
      </c>
      <c r="M52" s="292" t="s">
        <v>61</v>
      </c>
      <c r="N52" s="291">
        <v>0.99</v>
      </c>
      <c r="O52" s="291">
        <v>7.6E-3</v>
      </c>
      <c r="P52" s="291">
        <v>0.01</v>
      </c>
      <c r="Q52" s="291">
        <v>1.6000000000000001E-3</v>
      </c>
      <c r="R52" s="291">
        <v>6.3E-3</v>
      </c>
      <c r="S52" s="291">
        <v>2.0999999999999999E-3</v>
      </c>
      <c r="T52" s="291">
        <v>0.01</v>
      </c>
      <c r="U52" s="291">
        <v>3.2000000000000002E-3</v>
      </c>
      <c r="V52" s="291">
        <v>3.5000000000000001E-3</v>
      </c>
      <c r="W52" s="291">
        <v>3.8E-3</v>
      </c>
      <c r="X52" s="291">
        <v>6.0000000000000001E-3</v>
      </c>
      <c r="Y52" s="291">
        <v>5.4999999999999997E-3</v>
      </c>
      <c r="Z52" s="291">
        <v>5.4999999999999997E-3</v>
      </c>
      <c r="AA52" s="291">
        <v>6.1999999999999998E-3</v>
      </c>
      <c r="AB52" s="291">
        <v>0.03</v>
      </c>
      <c r="AC52" s="291">
        <v>0.03</v>
      </c>
      <c r="AD52" s="291">
        <v>0.01</v>
      </c>
      <c r="AE52" s="291">
        <v>0.01</v>
      </c>
      <c r="AF52" s="291">
        <v>0.06</v>
      </c>
      <c r="AG52" s="291">
        <v>0.04</v>
      </c>
      <c r="AH52" s="291">
        <v>0.04</v>
      </c>
      <c r="AI52" s="291">
        <v>0.08</v>
      </c>
      <c r="AJ52" s="291">
        <v>0.17</v>
      </c>
      <c r="AK52" s="291">
        <v>6.7999999999999996E-3</v>
      </c>
      <c r="AL52" s="291">
        <v>0.01</v>
      </c>
      <c r="AM52" s="291">
        <v>0.19</v>
      </c>
      <c r="AN52" s="292" t="s">
        <v>61</v>
      </c>
      <c r="AO52" s="291">
        <v>0.04</v>
      </c>
      <c r="AP52" s="291">
        <v>0.09</v>
      </c>
      <c r="AQ52" s="291">
        <v>0.24</v>
      </c>
      <c r="AR52" s="291">
        <v>0.1</v>
      </c>
      <c r="AS52" s="291">
        <v>0.01</v>
      </c>
      <c r="AT52" s="291">
        <v>0.04</v>
      </c>
      <c r="AU52" s="291">
        <v>7.0000000000000007E-2</v>
      </c>
      <c r="AV52" s="292" t="s">
        <v>61</v>
      </c>
      <c r="AW52" s="291">
        <v>0.01</v>
      </c>
      <c r="AX52" s="291">
        <v>8.6999999999999994E-3</v>
      </c>
      <c r="AY52" s="291">
        <v>0.03</v>
      </c>
      <c r="AZ52" s="291">
        <v>0.05</v>
      </c>
      <c r="BA52" s="291">
        <v>0.08</v>
      </c>
      <c r="BB52" s="291">
        <v>0.05</v>
      </c>
      <c r="BC52" s="291">
        <v>0.11</v>
      </c>
      <c r="BD52" s="291">
        <v>0.28000000000000003</v>
      </c>
      <c r="BE52" s="291">
        <v>0.25</v>
      </c>
      <c r="BF52" s="291">
        <v>0.19</v>
      </c>
      <c r="BG52" s="291">
        <v>0.08</v>
      </c>
      <c r="BH52" s="291">
        <v>0.03</v>
      </c>
      <c r="BI52" s="291">
        <v>0.02</v>
      </c>
      <c r="BJ52" s="291">
        <v>3.0999999999999999E-3</v>
      </c>
      <c r="BK52" s="291">
        <v>2.8999999999999998E-3</v>
      </c>
      <c r="BL52" s="291">
        <v>3.3E-3</v>
      </c>
      <c r="BM52" s="291">
        <v>2.8E-3</v>
      </c>
      <c r="BN52" s="291">
        <v>0.01</v>
      </c>
      <c r="BO52" s="291">
        <v>0.01</v>
      </c>
      <c r="BP52" s="291">
        <v>0.04</v>
      </c>
      <c r="BQ52" s="291">
        <v>0.01</v>
      </c>
      <c r="BR52" s="291">
        <v>0.01</v>
      </c>
      <c r="BS52" s="291">
        <v>0.06</v>
      </c>
      <c r="BT52" s="291">
        <v>0.03</v>
      </c>
      <c r="BU52" s="292" t="s">
        <v>61</v>
      </c>
      <c r="BV52" s="291">
        <v>0.02</v>
      </c>
      <c r="BW52" s="291">
        <v>0.02</v>
      </c>
      <c r="BX52" s="291">
        <v>0.02</v>
      </c>
      <c r="BY52" s="291">
        <v>7.1000000000000004E-3</v>
      </c>
      <c r="BZ52" s="291">
        <v>0.04</v>
      </c>
      <c r="CA52" s="291">
        <v>7.0000000000000007E-2</v>
      </c>
      <c r="CB52" s="291">
        <v>0.06</v>
      </c>
      <c r="CC52" s="291">
        <v>2.2000000000000001E-3</v>
      </c>
      <c r="CD52" s="291">
        <v>2.5000000000000001E-3</v>
      </c>
      <c r="CE52" s="291">
        <v>3.3999999999999998E-3</v>
      </c>
      <c r="CF52" s="291">
        <v>0.01</v>
      </c>
      <c r="CG52" s="291">
        <v>0.01</v>
      </c>
      <c r="CH52" s="291">
        <v>0.01</v>
      </c>
      <c r="CI52" s="292" t="s">
        <v>143</v>
      </c>
      <c r="CJ52" s="291">
        <v>0.03</v>
      </c>
      <c r="CK52" s="291">
        <v>3.5999999999999999E-3</v>
      </c>
      <c r="CL52" s="291">
        <v>0.02</v>
      </c>
      <c r="CM52" s="289" t="s">
        <v>1041</v>
      </c>
      <c r="CN52" s="174">
        <f>IF(AND(CN11&gt;60,CN11&lt;=180),EXP(1.273*LN(CN11)-4.705)/1000,0.007)</f>
        <v>7.0000000000000001E-3</v>
      </c>
      <c r="CO52" s="174">
        <f t="shared" ref="CO52:EV52" si="12">IF(AND(CO11&gt;60,CO11&lt;=180),EXP(1.273*LN(CO11)-4.705)/1000,0.007)</f>
        <v>7.0000000000000001E-3</v>
      </c>
      <c r="CP52" s="174">
        <f t="shared" si="12"/>
        <v>7.0000000000000001E-3</v>
      </c>
      <c r="CQ52" s="174">
        <f t="shared" si="12"/>
        <v>7.0000000000000001E-3</v>
      </c>
      <c r="CR52" s="174">
        <f t="shared" si="12"/>
        <v>7.0000000000000001E-3</v>
      </c>
      <c r="CS52" s="174">
        <f t="shared" si="12"/>
        <v>7.0000000000000001E-3</v>
      </c>
      <c r="CT52" s="174">
        <f t="shared" si="12"/>
        <v>7.0000000000000001E-3</v>
      </c>
      <c r="CU52" s="174">
        <f t="shared" si="12"/>
        <v>7.0000000000000001E-3</v>
      </c>
      <c r="CV52" s="174">
        <f t="shared" si="12"/>
        <v>7.0000000000000001E-3</v>
      </c>
      <c r="CW52" s="174">
        <f t="shared" si="12"/>
        <v>7.0000000000000001E-3</v>
      </c>
      <c r="CX52" s="174">
        <f t="shared" si="12"/>
        <v>7.0000000000000001E-3</v>
      </c>
      <c r="CY52" s="174">
        <f t="shared" si="12"/>
        <v>7.0000000000000001E-3</v>
      </c>
      <c r="CZ52" s="174">
        <f t="shared" si="12"/>
        <v>7.0000000000000001E-3</v>
      </c>
      <c r="DA52" s="174">
        <f t="shared" si="12"/>
        <v>7.0000000000000001E-3</v>
      </c>
      <c r="DB52" s="174">
        <f t="shared" si="12"/>
        <v>7.0000000000000001E-3</v>
      </c>
      <c r="DC52" s="174">
        <f t="shared" si="12"/>
        <v>7.0000000000000001E-3</v>
      </c>
      <c r="DD52" s="174">
        <f t="shared" si="12"/>
        <v>7.0000000000000001E-3</v>
      </c>
      <c r="DE52" s="174">
        <f t="shared" si="12"/>
        <v>7.0000000000000001E-3</v>
      </c>
      <c r="DF52" s="174">
        <f t="shared" si="12"/>
        <v>7.0000000000000001E-3</v>
      </c>
      <c r="DG52" s="174">
        <f t="shared" si="12"/>
        <v>7.0000000000000001E-3</v>
      </c>
      <c r="DH52" s="174">
        <f t="shared" si="12"/>
        <v>7.0000000000000001E-3</v>
      </c>
      <c r="DI52" s="174">
        <f t="shared" si="12"/>
        <v>7.0000000000000001E-3</v>
      </c>
      <c r="DJ52" s="174">
        <f t="shared" si="12"/>
        <v>7.0000000000000001E-3</v>
      </c>
      <c r="DK52" s="174">
        <f t="shared" si="12"/>
        <v>7.0000000000000001E-3</v>
      </c>
      <c r="DL52" s="174">
        <f t="shared" si="12"/>
        <v>7.0000000000000001E-3</v>
      </c>
      <c r="DM52" s="174">
        <f t="shared" si="12"/>
        <v>7.0000000000000001E-3</v>
      </c>
      <c r="DN52" s="174">
        <f t="shared" si="12"/>
        <v>7.0000000000000001E-3</v>
      </c>
      <c r="DO52" s="174">
        <f t="shared" si="12"/>
        <v>7.0000000000000001E-3</v>
      </c>
      <c r="DP52" s="174">
        <f t="shared" si="12"/>
        <v>7.0000000000000001E-3</v>
      </c>
      <c r="DQ52" s="174">
        <f t="shared" si="12"/>
        <v>7.0000000000000001E-3</v>
      </c>
      <c r="DR52" s="174">
        <f t="shared" si="12"/>
        <v>7.0000000000000001E-3</v>
      </c>
      <c r="DS52" s="174">
        <f t="shared" si="12"/>
        <v>7.0000000000000001E-3</v>
      </c>
      <c r="DT52" s="174">
        <f t="shared" si="12"/>
        <v>7.0000000000000001E-3</v>
      </c>
      <c r="DU52" s="174">
        <f t="shared" si="12"/>
        <v>7.0000000000000001E-3</v>
      </c>
      <c r="DV52" s="174">
        <f t="shared" si="12"/>
        <v>7.0000000000000001E-3</v>
      </c>
      <c r="DW52" s="174">
        <f t="shared" si="12"/>
        <v>7.0000000000000001E-3</v>
      </c>
      <c r="DX52" s="174">
        <f t="shared" si="12"/>
        <v>7.0000000000000001E-3</v>
      </c>
      <c r="DY52" s="174">
        <f t="shared" si="12"/>
        <v>7.0000000000000001E-3</v>
      </c>
      <c r="DZ52" s="174">
        <f t="shared" si="12"/>
        <v>7.0000000000000001E-3</v>
      </c>
      <c r="EA52" s="174">
        <f t="shared" si="12"/>
        <v>7.0000000000000001E-3</v>
      </c>
      <c r="EB52" s="174">
        <f t="shared" si="12"/>
        <v>7.0000000000000001E-3</v>
      </c>
      <c r="EC52" s="174">
        <f t="shared" si="12"/>
        <v>7.0000000000000001E-3</v>
      </c>
      <c r="ED52" s="174">
        <f t="shared" si="12"/>
        <v>7.0000000000000001E-3</v>
      </c>
      <c r="EE52" s="174">
        <f t="shared" si="12"/>
        <v>7.0000000000000001E-3</v>
      </c>
      <c r="EF52" s="174">
        <f t="shared" si="12"/>
        <v>7.0000000000000001E-3</v>
      </c>
      <c r="EG52" s="174">
        <f t="shared" si="12"/>
        <v>7.0000000000000001E-3</v>
      </c>
      <c r="EH52" s="174">
        <f t="shared" si="12"/>
        <v>7.0000000000000001E-3</v>
      </c>
      <c r="EI52" s="174">
        <f t="shared" si="12"/>
        <v>7.0000000000000001E-3</v>
      </c>
      <c r="EJ52" s="174">
        <f t="shared" si="12"/>
        <v>7.0000000000000001E-3</v>
      </c>
      <c r="EK52" s="174">
        <f t="shared" si="12"/>
        <v>7.0000000000000001E-3</v>
      </c>
      <c r="EL52" s="174">
        <f t="shared" si="12"/>
        <v>7.0000000000000001E-3</v>
      </c>
      <c r="EM52" s="174">
        <f t="shared" si="12"/>
        <v>7.0000000000000001E-3</v>
      </c>
      <c r="EN52" s="174">
        <f t="shared" si="12"/>
        <v>7.0000000000000001E-3</v>
      </c>
      <c r="EO52" s="174">
        <f t="shared" si="12"/>
        <v>7.0000000000000001E-3</v>
      </c>
      <c r="EP52" s="174">
        <f t="shared" si="12"/>
        <v>7.0000000000000001E-3</v>
      </c>
      <c r="EQ52" s="174">
        <f t="shared" si="12"/>
        <v>7.0000000000000001E-3</v>
      </c>
      <c r="ER52" s="174">
        <f t="shared" si="12"/>
        <v>7.0000000000000001E-3</v>
      </c>
      <c r="ES52" s="174">
        <f t="shared" si="12"/>
        <v>7.0000000000000001E-3</v>
      </c>
      <c r="ET52" s="174">
        <f t="shared" si="12"/>
        <v>7.0000000000000001E-3</v>
      </c>
      <c r="EU52" s="174">
        <f t="shared" si="12"/>
        <v>7.0000000000000001E-3</v>
      </c>
      <c r="EV52" s="174">
        <f t="shared" si="12"/>
        <v>7.0000000000000001E-3</v>
      </c>
      <c r="EW52" s="174">
        <f t="shared" ref="EW52:GP52" si="13">IF(AND(EW11&gt;60,EW11&lt;=180),EXP(1.273*LN(EW11)-4.705)/1000,0.007)</f>
        <v>7.0000000000000001E-3</v>
      </c>
      <c r="EX52" s="174">
        <f t="shared" si="13"/>
        <v>7.0000000000000001E-3</v>
      </c>
      <c r="EY52" s="174">
        <f t="shared" si="13"/>
        <v>7.0000000000000001E-3</v>
      </c>
      <c r="EZ52" s="174">
        <f t="shared" si="13"/>
        <v>7.0000000000000001E-3</v>
      </c>
      <c r="FA52" s="174">
        <f t="shared" si="13"/>
        <v>7.0000000000000001E-3</v>
      </c>
      <c r="FB52" s="174">
        <f t="shared" si="13"/>
        <v>7.0000000000000001E-3</v>
      </c>
      <c r="FC52" s="174">
        <f t="shared" si="13"/>
        <v>7.0000000000000001E-3</v>
      </c>
      <c r="FD52" s="174">
        <f t="shared" si="13"/>
        <v>7.0000000000000001E-3</v>
      </c>
      <c r="FE52" s="174">
        <f t="shared" si="13"/>
        <v>7.0000000000000001E-3</v>
      </c>
      <c r="FF52" s="174">
        <f t="shared" si="13"/>
        <v>7.0000000000000001E-3</v>
      </c>
      <c r="FG52" s="174">
        <f t="shared" si="13"/>
        <v>7.0000000000000001E-3</v>
      </c>
      <c r="FH52" s="174">
        <f t="shared" si="13"/>
        <v>7.0000000000000001E-3</v>
      </c>
      <c r="FI52" s="174">
        <f t="shared" si="13"/>
        <v>7.0000000000000001E-3</v>
      </c>
      <c r="FJ52" s="174">
        <f t="shared" si="13"/>
        <v>7.0000000000000001E-3</v>
      </c>
      <c r="FK52" s="174">
        <f t="shared" si="13"/>
        <v>7.0000000000000001E-3</v>
      </c>
      <c r="FL52" s="174">
        <f t="shared" si="13"/>
        <v>7.0000000000000001E-3</v>
      </c>
      <c r="FM52" s="174">
        <f t="shared" si="13"/>
        <v>7.0000000000000001E-3</v>
      </c>
      <c r="FN52" s="174">
        <f t="shared" si="13"/>
        <v>7.0000000000000001E-3</v>
      </c>
      <c r="FO52" s="174">
        <f t="shared" si="13"/>
        <v>7.0000000000000001E-3</v>
      </c>
      <c r="FP52" s="174">
        <f t="shared" si="13"/>
        <v>7.0000000000000001E-3</v>
      </c>
      <c r="FQ52" s="174">
        <f t="shared" si="13"/>
        <v>7.0000000000000001E-3</v>
      </c>
      <c r="FR52" s="174">
        <f t="shared" si="13"/>
        <v>7.0000000000000001E-3</v>
      </c>
      <c r="FS52" s="174">
        <f t="shared" si="13"/>
        <v>7.0000000000000001E-3</v>
      </c>
      <c r="FT52" s="174">
        <f t="shared" si="13"/>
        <v>7.0000000000000001E-3</v>
      </c>
      <c r="FU52" s="174">
        <f t="shared" si="13"/>
        <v>7.0000000000000001E-3</v>
      </c>
      <c r="FV52" s="174">
        <f t="shared" si="13"/>
        <v>7.0000000000000001E-3</v>
      </c>
      <c r="FW52" s="174">
        <f t="shared" si="13"/>
        <v>7.0000000000000001E-3</v>
      </c>
      <c r="FX52" s="174">
        <f t="shared" si="13"/>
        <v>7.0000000000000001E-3</v>
      </c>
      <c r="FY52" s="174">
        <f t="shared" si="13"/>
        <v>7.0000000000000001E-3</v>
      </c>
      <c r="FZ52" s="174">
        <f t="shared" si="13"/>
        <v>7.0000000000000001E-3</v>
      </c>
      <c r="GA52" s="174">
        <f t="shared" si="13"/>
        <v>7.0000000000000001E-3</v>
      </c>
      <c r="GB52" s="174">
        <f t="shared" si="13"/>
        <v>7.0000000000000001E-3</v>
      </c>
      <c r="GC52" s="174">
        <f t="shared" si="13"/>
        <v>7.0000000000000001E-3</v>
      </c>
      <c r="GD52" s="174">
        <f t="shared" si="13"/>
        <v>7.0000000000000001E-3</v>
      </c>
      <c r="GE52" s="174">
        <f t="shared" si="13"/>
        <v>7.0000000000000001E-3</v>
      </c>
      <c r="GF52" s="174">
        <f t="shared" si="13"/>
        <v>7.0000000000000001E-3</v>
      </c>
      <c r="GG52" s="174">
        <f t="shared" si="13"/>
        <v>7.0000000000000001E-3</v>
      </c>
      <c r="GH52" s="174">
        <f t="shared" si="13"/>
        <v>7.0000000000000001E-3</v>
      </c>
      <c r="GI52" s="174">
        <f t="shared" si="13"/>
        <v>7.0000000000000001E-3</v>
      </c>
      <c r="GJ52" s="174">
        <f t="shared" si="13"/>
        <v>7.0000000000000001E-3</v>
      </c>
      <c r="GK52" s="174">
        <f t="shared" si="13"/>
        <v>7.0000000000000001E-3</v>
      </c>
      <c r="GL52" s="174">
        <f t="shared" si="13"/>
        <v>7.0000000000000001E-3</v>
      </c>
      <c r="GM52" s="174">
        <f t="shared" si="13"/>
        <v>7.0000000000000001E-3</v>
      </c>
      <c r="GN52" s="174">
        <f t="shared" si="13"/>
        <v>7.0000000000000001E-3</v>
      </c>
      <c r="GO52" s="174">
        <f t="shared" si="13"/>
        <v>7.0000000000000001E-3</v>
      </c>
      <c r="GP52" s="174">
        <f t="shared" si="13"/>
        <v>7.0000000000000001E-3</v>
      </c>
      <c r="GQ52" s="174">
        <f t="shared" ref="GQ52:ID52" si="14">IF(AND(GQ11&gt;60,GQ11&lt;=180),EXP(1.273*LN(GQ11)-4.705)/1000,0.007)</f>
        <v>7.0000000000000001E-3</v>
      </c>
      <c r="GR52" s="174">
        <f t="shared" si="14"/>
        <v>7.0000000000000001E-3</v>
      </c>
      <c r="GS52" s="174">
        <f t="shared" si="14"/>
        <v>7.0000000000000001E-3</v>
      </c>
      <c r="GT52" s="174">
        <f t="shared" si="14"/>
        <v>7.0000000000000001E-3</v>
      </c>
      <c r="GU52" s="174">
        <f t="shared" si="14"/>
        <v>7.0000000000000001E-3</v>
      </c>
      <c r="GV52" s="174">
        <f t="shared" si="14"/>
        <v>7.0000000000000001E-3</v>
      </c>
      <c r="GW52" s="174">
        <f t="shared" si="14"/>
        <v>7.0000000000000001E-3</v>
      </c>
      <c r="GX52" s="174">
        <f t="shared" si="14"/>
        <v>7.0000000000000001E-3</v>
      </c>
      <c r="GY52" s="174">
        <f t="shared" si="14"/>
        <v>7.0000000000000001E-3</v>
      </c>
      <c r="GZ52" s="174">
        <f t="shared" si="14"/>
        <v>7.0000000000000001E-3</v>
      </c>
      <c r="HA52" s="174">
        <f t="shared" si="14"/>
        <v>7.0000000000000001E-3</v>
      </c>
      <c r="HB52" s="174">
        <f t="shared" si="14"/>
        <v>7.0000000000000001E-3</v>
      </c>
      <c r="HC52" s="174">
        <f t="shared" si="14"/>
        <v>7.0000000000000001E-3</v>
      </c>
      <c r="HD52" s="174">
        <f t="shared" si="14"/>
        <v>7.0000000000000001E-3</v>
      </c>
      <c r="HE52" s="174">
        <f t="shared" si="14"/>
        <v>7.0000000000000001E-3</v>
      </c>
      <c r="HF52" s="174">
        <f t="shared" si="14"/>
        <v>2.3606039317571911E-3</v>
      </c>
      <c r="HG52" s="174">
        <f t="shared" si="14"/>
        <v>7.0000000000000001E-3</v>
      </c>
      <c r="HH52" s="174">
        <f t="shared" si="14"/>
        <v>7.0000000000000001E-3</v>
      </c>
      <c r="HI52" s="174">
        <f t="shared" si="14"/>
        <v>7.0000000000000001E-3</v>
      </c>
      <c r="HJ52" s="174">
        <f t="shared" si="14"/>
        <v>7.0000000000000001E-3</v>
      </c>
      <c r="HK52" s="174">
        <f t="shared" si="14"/>
        <v>7.0000000000000001E-3</v>
      </c>
      <c r="HL52" s="174">
        <f t="shared" si="14"/>
        <v>7.0000000000000001E-3</v>
      </c>
      <c r="HM52" s="174">
        <f t="shared" si="14"/>
        <v>7.0000000000000001E-3</v>
      </c>
      <c r="HN52" s="174">
        <f t="shared" si="14"/>
        <v>7.0000000000000001E-3</v>
      </c>
      <c r="HO52" s="174">
        <f t="shared" si="14"/>
        <v>7.0000000000000001E-3</v>
      </c>
      <c r="HP52" s="174">
        <f t="shared" si="14"/>
        <v>7.0000000000000001E-3</v>
      </c>
      <c r="HQ52" s="174">
        <f t="shared" si="14"/>
        <v>7.0000000000000001E-3</v>
      </c>
      <c r="HR52" s="174">
        <f t="shared" si="14"/>
        <v>7.0000000000000001E-3</v>
      </c>
      <c r="HS52" s="174">
        <f t="shared" si="14"/>
        <v>7.0000000000000001E-3</v>
      </c>
      <c r="HT52" s="174">
        <f t="shared" si="14"/>
        <v>7.0000000000000001E-3</v>
      </c>
      <c r="HU52" s="174">
        <f t="shared" si="14"/>
        <v>7.0000000000000001E-3</v>
      </c>
      <c r="HV52" s="174">
        <f t="shared" si="14"/>
        <v>7.0000000000000001E-3</v>
      </c>
      <c r="HW52" s="174">
        <f t="shared" si="14"/>
        <v>7.0000000000000001E-3</v>
      </c>
      <c r="HX52" s="174">
        <f t="shared" si="14"/>
        <v>7.0000000000000001E-3</v>
      </c>
      <c r="HY52" s="174">
        <f t="shared" si="14"/>
        <v>7.0000000000000001E-3</v>
      </c>
      <c r="HZ52" s="174">
        <f t="shared" si="14"/>
        <v>7.0000000000000001E-3</v>
      </c>
      <c r="IA52" s="174">
        <f t="shared" si="14"/>
        <v>7.0000000000000001E-3</v>
      </c>
      <c r="IB52" s="174">
        <f t="shared" si="14"/>
        <v>7.0000000000000001E-3</v>
      </c>
      <c r="IC52" s="174">
        <f t="shared" si="14"/>
        <v>7.0000000000000001E-3</v>
      </c>
      <c r="ID52" s="174">
        <f t="shared" si="14"/>
        <v>7.0000000000000001E-3</v>
      </c>
      <c r="IE52" s="174">
        <f t="shared" ref="IE52:IW52" si="15">IF(AND(IE11&gt;60,IE11&lt;=180),EXP(1.273*LN(IE11)-4.705)/1000,0.007)</f>
        <v>7.0000000000000001E-3</v>
      </c>
      <c r="IF52" s="174">
        <f t="shared" si="15"/>
        <v>7.0000000000000001E-3</v>
      </c>
      <c r="IG52" s="174">
        <f t="shared" si="15"/>
        <v>7.0000000000000001E-3</v>
      </c>
      <c r="IH52" s="174">
        <f t="shared" si="15"/>
        <v>7.0000000000000001E-3</v>
      </c>
      <c r="II52" s="174">
        <f t="shared" si="15"/>
        <v>7.0000000000000001E-3</v>
      </c>
      <c r="IJ52" s="174">
        <f t="shared" si="15"/>
        <v>7.0000000000000001E-3</v>
      </c>
      <c r="IK52" s="174">
        <f t="shared" si="15"/>
        <v>7.0000000000000001E-3</v>
      </c>
      <c r="IL52" s="174">
        <f t="shared" si="15"/>
        <v>7.0000000000000001E-3</v>
      </c>
      <c r="IM52" s="174">
        <f t="shared" si="15"/>
        <v>7.0000000000000001E-3</v>
      </c>
      <c r="IN52" s="174">
        <f t="shared" si="15"/>
        <v>7.0000000000000001E-3</v>
      </c>
      <c r="IO52" s="174">
        <f t="shared" si="15"/>
        <v>7.0000000000000001E-3</v>
      </c>
      <c r="IP52" s="174">
        <f t="shared" si="15"/>
        <v>7.0000000000000001E-3</v>
      </c>
      <c r="IQ52" s="174">
        <f t="shared" si="15"/>
        <v>7.0000000000000001E-3</v>
      </c>
      <c r="IR52" s="174">
        <f t="shared" si="15"/>
        <v>7.0000000000000001E-3</v>
      </c>
      <c r="IS52" s="174">
        <f t="shared" si="15"/>
        <v>7.0000000000000001E-3</v>
      </c>
      <c r="IT52" s="174">
        <f t="shared" si="15"/>
        <v>7.0000000000000001E-3</v>
      </c>
      <c r="IU52" s="174">
        <f t="shared" si="15"/>
        <v>7.0000000000000001E-3</v>
      </c>
      <c r="IV52" s="174">
        <f t="shared" si="15"/>
        <v>7.0000000000000001E-3</v>
      </c>
      <c r="IW52" s="174">
        <f t="shared" si="15"/>
        <v>7.0000000000000001E-3</v>
      </c>
    </row>
    <row r="53" spans="1:257" s="58" customFormat="1" ht="14.45" hidden="1" customHeight="1" x14ac:dyDescent="0.25">
      <c r="A53" s="309" t="s">
        <v>796</v>
      </c>
      <c r="B53" s="281" t="str">
        <f>VLOOKUP(A53,Units!$B$2:$C$230,2,FALSE)</f>
        <v>mg/L</v>
      </c>
      <c r="C53" s="281"/>
      <c r="D53" s="292" t="s">
        <v>61</v>
      </c>
      <c r="E53" s="292" t="s">
        <v>61</v>
      </c>
      <c r="F53" s="292" t="s">
        <v>61</v>
      </c>
      <c r="G53" s="291">
        <v>21.1</v>
      </c>
      <c r="H53" s="291">
        <v>-121.9</v>
      </c>
      <c r="I53" s="291">
        <v>-3.7</v>
      </c>
      <c r="J53" s="291">
        <v>-12.2</v>
      </c>
      <c r="K53" s="291">
        <v>-107.3</v>
      </c>
      <c r="L53" s="291">
        <v>-18.8</v>
      </c>
      <c r="M53" s="291">
        <v>-8.4</v>
      </c>
      <c r="N53" s="291">
        <v>-11.2</v>
      </c>
      <c r="O53" s="291">
        <v>-122.5</v>
      </c>
      <c r="P53" s="291">
        <v>-81.599999999999994</v>
      </c>
      <c r="Q53" s="291">
        <v>114.5</v>
      </c>
      <c r="R53" s="291">
        <v>92.3</v>
      </c>
      <c r="S53" s="291">
        <v>89.6</v>
      </c>
      <c r="T53" s="291">
        <v>110.9</v>
      </c>
      <c r="U53" s="291">
        <v>21.7</v>
      </c>
      <c r="V53" s="291">
        <v>49.4</v>
      </c>
      <c r="W53" s="291">
        <v>38.200000000000003</v>
      </c>
      <c r="X53" s="291">
        <v>-118.5</v>
      </c>
      <c r="Y53" s="291">
        <v>28.8</v>
      </c>
      <c r="Z53" s="291">
        <v>99.6</v>
      </c>
      <c r="AA53" s="291">
        <v>-26.3</v>
      </c>
      <c r="AB53" s="291">
        <v>8.1</v>
      </c>
      <c r="AC53" s="292" t="s">
        <v>61</v>
      </c>
      <c r="AD53" s="291">
        <v>-32.700000000000003</v>
      </c>
      <c r="AE53" s="291">
        <v>-135</v>
      </c>
      <c r="AF53" s="291">
        <v>-37.5</v>
      </c>
      <c r="AG53" s="291">
        <v>-72.7</v>
      </c>
      <c r="AH53" s="292" t="s">
        <v>61</v>
      </c>
      <c r="AI53" s="291">
        <v>-66.099999999999994</v>
      </c>
      <c r="AJ53" s="291">
        <v>136.4</v>
      </c>
      <c r="AK53" s="291">
        <v>147.69999999999999</v>
      </c>
      <c r="AL53" s="291">
        <v>-31.8</v>
      </c>
      <c r="AM53" s="291">
        <v>-53.1</v>
      </c>
      <c r="AN53" s="291">
        <v>305</v>
      </c>
      <c r="AO53" s="291">
        <v>92.7</v>
      </c>
      <c r="AP53" s="291">
        <v>-111.7</v>
      </c>
      <c r="AQ53" s="291">
        <v>290.39999999999998</v>
      </c>
      <c r="AR53" s="291">
        <v>21.2</v>
      </c>
      <c r="AS53" s="291">
        <v>-65.599999999999994</v>
      </c>
      <c r="AT53" s="291">
        <v>162.5</v>
      </c>
      <c r="AU53" s="291">
        <v>-25</v>
      </c>
      <c r="AV53" s="291">
        <v>273.10000000000002</v>
      </c>
      <c r="AW53" s="291">
        <v>15.1</v>
      </c>
      <c r="AX53" s="291">
        <v>-79.2</v>
      </c>
      <c r="AY53" s="291">
        <v>-76.099999999999994</v>
      </c>
      <c r="AZ53" s="291">
        <v>-25.2</v>
      </c>
      <c r="BA53" s="291">
        <v>34</v>
      </c>
      <c r="BB53" s="291">
        <v>39.700000000000003</v>
      </c>
      <c r="BC53" s="291">
        <v>-63.6</v>
      </c>
      <c r="BD53" s="291">
        <v>-42.2</v>
      </c>
      <c r="BE53" s="291">
        <v>-13.3</v>
      </c>
      <c r="BF53" s="291">
        <v>19.399999999999999</v>
      </c>
      <c r="BG53" s="291">
        <v>42.1</v>
      </c>
      <c r="BH53" s="291">
        <v>-61.1</v>
      </c>
      <c r="BI53" s="291">
        <v>-61.1</v>
      </c>
      <c r="BJ53" s="291">
        <v>44</v>
      </c>
      <c r="BK53" s="291">
        <v>52.8</v>
      </c>
      <c r="BL53" s="291">
        <v>-78.099999999999994</v>
      </c>
      <c r="BM53" s="291">
        <v>-128.69999999999999</v>
      </c>
      <c r="BN53" s="291">
        <v>14.5</v>
      </c>
      <c r="BO53" s="291">
        <v>-6.4</v>
      </c>
      <c r="BP53" s="291">
        <v>-73.099999999999994</v>
      </c>
      <c r="BQ53" s="291">
        <v>47.7</v>
      </c>
      <c r="BR53" s="291">
        <v>54.6</v>
      </c>
      <c r="BS53" s="291">
        <v>-14.3</v>
      </c>
      <c r="BT53" s="291">
        <v>-10.7</v>
      </c>
      <c r="BU53" s="291">
        <v>-15.6</v>
      </c>
      <c r="BV53" s="291">
        <v>-18.2</v>
      </c>
      <c r="BW53" s="291">
        <v>-8.1</v>
      </c>
      <c r="BX53" s="291">
        <v>12.6</v>
      </c>
      <c r="BY53" s="291">
        <v>-20.7</v>
      </c>
      <c r="BZ53" s="292" t="s">
        <v>61</v>
      </c>
      <c r="CA53" s="292" t="s">
        <v>61</v>
      </c>
      <c r="CB53" s="292" t="s">
        <v>61</v>
      </c>
      <c r="CC53" s="291">
        <v>92.8</v>
      </c>
      <c r="CD53" s="291">
        <v>121</v>
      </c>
      <c r="CE53" s="291">
        <v>28.6</v>
      </c>
      <c r="CF53" s="291">
        <v>-10.9</v>
      </c>
      <c r="CG53" s="291">
        <v>-53.2</v>
      </c>
      <c r="CH53" s="291">
        <v>54.5</v>
      </c>
      <c r="CI53" s="291">
        <v>53</v>
      </c>
      <c r="CJ53" s="291">
        <v>-55.9</v>
      </c>
      <c r="CK53" s="292" t="s">
        <v>61</v>
      </c>
      <c r="CL53" s="292" t="s">
        <v>61</v>
      </c>
      <c r="CM53" s="285" t="s">
        <v>796</v>
      </c>
      <c r="CN53" s="192" t="s">
        <v>1207</v>
      </c>
      <c r="CO53" s="175"/>
      <c r="CP53" s="192" t="s">
        <v>1207</v>
      </c>
      <c r="CQ53" s="192" t="s">
        <v>1207</v>
      </c>
      <c r="CR53" s="175"/>
      <c r="CS53" s="192" t="s">
        <v>1207</v>
      </c>
      <c r="CT53" s="192" t="s">
        <v>1207</v>
      </c>
      <c r="CU53" s="192" t="s">
        <v>1207</v>
      </c>
      <c r="CV53" s="175"/>
      <c r="CW53" s="175"/>
      <c r="CX53" s="192" t="s">
        <v>1207</v>
      </c>
      <c r="CY53" s="175"/>
      <c r="CZ53" s="192" t="s">
        <v>1207</v>
      </c>
      <c r="DA53" s="192" t="s">
        <v>1207</v>
      </c>
      <c r="DB53" s="175"/>
      <c r="DC53" s="192" t="s">
        <v>1207</v>
      </c>
      <c r="DD53" s="175"/>
      <c r="DE53" s="192" t="s">
        <v>1207</v>
      </c>
      <c r="DF53" s="175"/>
      <c r="DG53" s="192" t="s">
        <v>1207</v>
      </c>
      <c r="DH53" s="175"/>
      <c r="DI53" s="192" t="s">
        <v>1207</v>
      </c>
      <c r="DJ53" s="192" t="s">
        <v>1207</v>
      </c>
      <c r="DK53" s="192" t="s">
        <v>1207</v>
      </c>
      <c r="DL53" s="192" t="s">
        <v>1207</v>
      </c>
      <c r="DM53" s="192" t="s">
        <v>1207</v>
      </c>
      <c r="DN53" s="192" t="s">
        <v>1207</v>
      </c>
      <c r="DO53" s="192" t="s">
        <v>1207</v>
      </c>
      <c r="DP53" s="192" t="s">
        <v>1207</v>
      </c>
      <c r="DQ53" s="192" t="s">
        <v>1207</v>
      </c>
      <c r="DR53" s="192" t="s">
        <v>1207</v>
      </c>
      <c r="DS53" s="192" t="s">
        <v>1207</v>
      </c>
      <c r="DT53" s="192" t="s">
        <v>1207</v>
      </c>
      <c r="DU53" s="175"/>
      <c r="DV53" s="192" t="s">
        <v>1207</v>
      </c>
      <c r="DW53" s="175"/>
      <c r="DX53" s="192" t="s">
        <v>1207</v>
      </c>
      <c r="DY53" s="192" t="s">
        <v>1207</v>
      </c>
      <c r="DZ53" s="175"/>
      <c r="EA53" s="192" t="s">
        <v>1207</v>
      </c>
      <c r="EB53" s="191">
        <v>2</v>
      </c>
      <c r="EC53" s="191">
        <v>0.1</v>
      </c>
      <c r="ED53" s="191">
        <v>0.1</v>
      </c>
      <c r="EE53" s="191">
        <v>2.5999999999999999E-2</v>
      </c>
      <c r="EF53" s="192" t="s">
        <v>1207</v>
      </c>
      <c r="EG53" s="191">
        <v>0.1</v>
      </c>
      <c r="EH53" s="191">
        <v>0.1</v>
      </c>
      <c r="EI53" s="191">
        <v>0.5</v>
      </c>
      <c r="EJ53" s="191">
        <v>0.1</v>
      </c>
      <c r="EK53" s="191">
        <v>0.01</v>
      </c>
      <c r="EL53" s="191">
        <v>0.01</v>
      </c>
      <c r="EM53" s="191">
        <v>0.03</v>
      </c>
      <c r="EN53" s="191">
        <v>20</v>
      </c>
      <c r="EO53" s="192" t="s">
        <v>1207</v>
      </c>
      <c r="EP53" s="191">
        <v>0.1</v>
      </c>
      <c r="EQ53" s="191">
        <v>0.1</v>
      </c>
      <c r="ER53" s="191">
        <v>0.1</v>
      </c>
      <c r="ES53" s="191">
        <v>0.5</v>
      </c>
      <c r="ET53" s="192" t="s">
        <v>1207</v>
      </c>
      <c r="EU53" s="191">
        <v>0.1</v>
      </c>
      <c r="EV53" s="191">
        <v>0.51700000000000002</v>
      </c>
      <c r="EW53" s="191">
        <v>0.48599999999999999</v>
      </c>
      <c r="EX53" s="191">
        <v>1</v>
      </c>
      <c r="EY53" s="191">
        <v>0.82</v>
      </c>
      <c r="EZ53" s="191">
        <v>2.8570000000000002</v>
      </c>
      <c r="FA53" s="192" t="s">
        <v>1207</v>
      </c>
      <c r="FB53" s="191">
        <v>0.4</v>
      </c>
      <c r="FC53" s="192" t="s">
        <v>1207</v>
      </c>
      <c r="FD53" s="191">
        <v>0.23300000000000001</v>
      </c>
      <c r="FE53" s="191">
        <v>0.1</v>
      </c>
      <c r="FF53" s="191">
        <v>0.6</v>
      </c>
      <c r="FG53" s="191">
        <v>5</v>
      </c>
      <c r="FH53" s="191">
        <v>7.0000000000000007E-2</v>
      </c>
      <c r="FI53" s="191">
        <v>0.05</v>
      </c>
      <c r="FJ53" s="191">
        <v>0.5</v>
      </c>
      <c r="FK53" s="192" t="s">
        <v>1207</v>
      </c>
      <c r="FL53" s="191">
        <v>0.05</v>
      </c>
      <c r="FM53" s="191">
        <v>0.5</v>
      </c>
      <c r="FN53" s="192" t="s">
        <v>1207</v>
      </c>
      <c r="FO53" s="191">
        <v>3.4000000000000002E-2</v>
      </c>
      <c r="FP53" s="191">
        <v>0.03</v>
      </c>
      <c r="FQ53" s="191">
        <v>1E-3</v>
      </c>
      <c r="FR53" s="191">
        <v>350</v>
      </c>
      <c r="FS53" s="191">
        <v>0.1</v>
      </c>
      <c r="FT53" s="192" t="s">
        <v>1207</v>
      </c>
      <c r="FU53" s="191">
        <v>6.0190000000000001</v>
      </c>
      <c r="FV53" s="191">
        <v>1E-3</v>
      </c>
      <c r="FW53" s="191">
        <v>21.503</v>
      </c>
      <c r="FX53" s="191">
        <v>5</v>
      </c>
      <c r="FY53" s="191">
        <v>0.3</v>
      </c>
      <c r="FZ53" s="191">
        <v>0.03</v>
      </c>
      <c r="GA53" s="191">
        <v>5</v>
      </c>
      <c r="GB53" s="191">
        <v>3</v>
      </c>
      <c r="GC53" s="191">
        <v>10</v>
      </c>
      <c r="GD53" s="191">
        <v>2</v>
      </c>
      <c r="GE53" s="191">
        <v>0.1</v>
      </c>
      <c r="GF53" s="191">
        <v>200</v>
      </c>
      <c r="GG53" s="175"/>
      <c r="GH53" s="191">
        <v>0.1</v>
      </c>
      <c r="GI53" s="191">
        <v>0.3</v>
      </c>
      <c r="GJ53" s="191">
        <v>0.01</v>
      </c>
      <c r="GK53" s="191">
        <v>0.01</v>
      </c>
      <c r="GL53" s="191">
        <v>0.01</v>
      </c>
      <c r="GM53" s="191">
        <v>0.2</v>
      </c>
      <c r="GN53" s="191">
        <v>0.05</v>
      </c>
      <c r="GO53" s="191">
        <v>1E-3</v>
      </c>
      <c r="GP53" s="191">
        <v>0.1</v>
      </c>
      <c r="GQ53" s="191">
        <v>0.18099999999999999</v>
      </c>
      <c r="GR53" s="191">
        <v>0.25</v>
      </c>
      <c r="GS53" s="191">
        <v>1.042</v>
      </c>
      <c r="GT53" s="191">
        <v>0.01</v>
      </c>
      <c r="GU53" s="192" t="s">
        <v>1207</v>
      </c>
      <c r="GV53" s="191">
        <v>0.25800000000000001</v>
      </c>
      <c r="GW53" s="191">
        <v>0.5</v>
      </c>
      <c r="GX53" s="192" t="s">
        <v>1207</v>
      </c>
      <c r="GY53" s="192" t="s">
        <v>1207</v>
      </c>
      <c r="GZ53" s="191">
        <v>3</v>
      </c>
      <c r="HA53" s="191">
        <v>3</v>
      </c>
      <c r="HB53" s="191">
        <v>0.02</v>
      </c>
      <c r="HC53" s="191">
        <v>5.0000000000000001E-3</v>
      </c>
      <c r="HD53" s="191">
        <v>100</v>
      </c>
      <c r="HE53" s="191">
        <v>0.1</v>
      </c>
      <c r="HF53" s="191">
        <v>0.2</v>
      </c>
      <c r="HG53" s="191">
        <v>0.5</v>
      </c>
      <c r="HH53" s="191">
        <v>0.1</v>
      </c>
      <c r="HI53" s="192" t="s">
        <v>1207</v>
      </c>
      <c r="HJ53" s="191">
        <v>1</v>
      </c>
      <c r="HK53" s="191">
        <v>10</v>
      </c>
      <c r="HL53" s="192" t="s">
        <v>1207</v>
      </c>
      <c r="HM53" s="191">
        <v>0.05</v>
      </c>
      <c r="HN53" s="191">
        <v>1E-3</v>
      </c>
      <c r="HO53" s="191">
        <v>0.01</v>
      </c>
      <c r="HP53" s="191">
        <v>0.1</v>
      </c>
      <c r="HQ53" s="191">
        <v>0.01</v>
      </c>
      <c r="HR53" s="191">
        <v>10</v>
      </c>
      <c r="HS53" s="191">
        <v>0.2</v>
      </c>
      <c r="HT53" s="191">
        <v>1.9E-2</v>
      </c>
      <c r="HU53" s="191">
        <v>3.1E-2</v>
      </c>
      <c r="HV53" s="192" t="s">
        <v>1207</v>
      </c>
      <c r="HW53" s="191">
        <v>9.6000000000000002E-2</v>
      </c>
      <c r="HX53" s="191">
        <v>0.5</v>
      </c>
      <c r="HY53" s="191">
        <v>0.46700000000000003</v>
      </c>
      <c r="HZ53" s="191">
        <v>1</v>
      </c>
      <c r="IA53" s="191">
        <v>0.5</v>
      </c>
      <c r="IB53" s="191">
        <v>6.2E-2</v>
      </c>
      <c r="IC53" s="191">
        <v>0.01</v>
      </c>
      <c r="ID53" s="192" t="s">
        <v>1207</v>
      </c>
      <c r="IE53" s="191">
        <v>7.0000000000000001E-3</v>
      </c>
      <c r="IF53" s="191">
        <v>0.188</v>
      </c>
      <c r="IG53" s="191">
        <v>1E-3</v>
      </c>
      <c r="IH53" s="191">
        <v>0.1</v>
      </c>
      <c r="II53" s="191">
        <v>0</v>
      </c>
      <c r="IJ53" s="192" t="s">
        <v>1207</v>
      </c>
      <c r="IK53" s="191">
        <v>0.05</v>
      </c>
      <c r="IL53" s="191">
        <v>3.5000000000000003E-2</v>
      </c>
      <c r="IM53" s="192" t="s">
        <v>1207</v>
      </c>
      <c r="IN53" s="191">
        <v>0.13900000000000001</v>
      </c>
      <c r="IO53" s="191">
        <v>0.5</v>
      </c>
      <c r="IP53" s="191">
        <v>0.02</v>
      </c>
      <c r="IQ53" s="191">
        <v>0.1</v>
      </c>
      <c r="IR53" s="191">
        <v>0.4</v>
      </c>
      <c r="IS53" s="191">
        <v>1E-4</v>
      </c>
      <c r="IT53" s="191">
        <v>0.05</v>
      </c>
      <c r="IU53" s="191">
        <v>0.5</v>
      </c>
      <c r="IV53" s="191">
        <v>1.5</v>
      </c>
      <c r="IW53" s="191">
        <v>0.25</v>
      </c>
    </row>
    <row r="54" spans="1:257" s="58" customFormat="1" x14ac:dyDescent="0.25">
      <c r="A54" s="309" t="s">
        <v>1118</v>
      </c>
      <c r="B54" s="281" t="str">
        <f>VLOOKUP(A54,Units!$B$2:$C$230,2,FALSE)</f>
        <v>mg/L</v>
      </c>
      <c r="C54" s="79" t="s">
        <v>1043</v>
      </c>
      <c r="D54" s="291">
        <v>0.06</v>
      </c>
      <c r="E54" s="291">
        <v>0.19</v>
      </c>
      <c r="F54" s="291">
        <v>749</v>
      </c>
      <c r="G54" s="291">
        <v>346</v>
      </c>
      <c r="H54" s="291">
        <v>116</v>
      </c>
      <c r="I54" s="291">
        <v>731</v>
      </c>
      <c r="J54" s="291">
        <v>127</v>
      </c>
      <c r="K54" s="291">
        <v>49.2</v>
      </c>
      <c r="L54" s="291">
        <v>118</v>
      </c>
      <c r="M54" s="292" t="s">
        <v>61</v>
      </c>
      <c r="N54" s="291">
        <v>110</v>
      </c>
      <c r="O54" s="291">
        <v>31.2</v>
      </c>
      <c r="P54" s="291">
        <v>31.3</v>
      </c>
      <c r="Q54" s="291">
        <v>38.799999999999997</v>
      </c>
      <c r="R54" s="291">
        <v>42.3</v>
      </c>
      <c r="S54" s="291">
        <v>26.1</v>
      </c>
      <c r="T54" s="291">
        <v>48.7</v>
      </c>
      <c r="U54" s="291">
        <v>7.23</v>
      </c>
      <c r="V54" s="291">
        <v>8.19</v>
      </c>
      <c r="W54" s="291">
        <v>7.34</v>
      </c>
      <c r="X54" s="291">
        <v>26.7</v>
      </c>
      <c r="Y54" s="291">
        <v>20.8</v>
      </c>
      <c r="Z54" s="291">
        <v>26.7</v>
      </c>
      <c r="AA54" s="291">
        <v>22.3</v>
      </c>
      <c r="AB54" s="291">
        <v>2050</v>
      </c>
      <c r="AC54" s="291">
        <v>2050</v>
      </c>
      <c r="AD54" s="291">
        <v>70.099999999999994</v>
      </c>
      <c r="AE54" s="291">
        <v>30.5</v>
      </c>
      <c r="AF54" s="291">
        <v>549</v>
      </c>
      <c r="AG54" s="291">
        <v>448</v>
      </c>
      <c r="AH54" s="291">
        <v>442</v>
      </c>
      <c r="AI54" s="291">
        <v>996</v>
      </c>
      <c r="AJ54" s="291">
        <v>449</v>
      </c>
      <c r="AK54" s="291">
        <v>30.3</v>
      </c>
      <c r="AL54" s="291">
        <v>38.799999999999997</v>
      </c>
      <c r="AM54" s="291">
        <v>369</v>
      </c>
      <c r="AN54" s="292" t="s">
        <v>61</v>
      </c>
      <c r="AO54" s="291">
        <v>30</v>
      </c>
      <c r="AP54" s="291">
        <v>106</v>
      </c>
      <c r="AQ54" s="291">
        <v>290</v>
      </c>
      <c r="AR54" s="291">
        <v>141</v>
      </c>
      <c r="AS54" s="291">
        <v>16.8</v>
      </c>
      <c r="AT54" s="291">
        <v>29.6</v>
      </c>
      <c r="AU54" s="291">
        <v>142</v>
      </c>
      <c r="AV54" s="292" t="s">
        <v>61</v>
      </c>
      <c r="AW54" s="291">
        <v>66.400000000000006</v>
      </c>
      <c r="AX54" s="291">
        <v>29.9</v>
      </c>
      <c r="AY54" s="291">
        <v>120</v>
      </c>
      <c r="AZ54" s="291">
        <v>133</v>
      </c>
      <c r="BA54" s="291">
        <v>51.5</v>
      </c>
      <c r="BB54" s="291">
        <v>48.4</v>
      </c>
      <c r="BC54" s="291">
        <v>222</v>
      </c>
      <c r="BD54" s="291">
        <v>613</v>
      </c>
      <c r="BE54" s="291">
        <v>651</v>
      </c>
      <c r="BF54" s="291">
        <v>625</v>
      </c>
      <c r="BG54" s="291">
        <v>142</v>
      </c>
      <c r="BH54" s="291">
        <v>99</v>
      </c>
      <c r="BI54" s="291">
        <v>80.099999999999994</v>
      </c>
      <c r="BJ54" s="291">
        <v>43.3</v>
      </c>
      <c r="BK54" s="291">
        <v>36.6</v>
      </c>
      <c r="BL54" s="291">
        <v>42.9</v>
      </c>
      <c r="BM54" s="291">
        <v>54.9</v>
      </c>
      <c r="BN54" s="291">
        <v>1.02</v>
      </c>
      <c r="BO54" s="291">
        <v>1.1299999999999999</v>
      </c>
      <c r="BP54" s="291">
        <v>79.599999999999994</v>
      </c>
      <c r="BQ54" s="291">
        <v>76.8</v>
      </c>
      <c r="BR54" s="291">
        <v>84</v>
      </c>
      <c r="BS54" s="291">
        <v>157</v>
      </c>
      <c r="BT54" s="291">
        <v>156</v>
      </c>
      <c r="BU54" s="292" t="s">
        <v>61</v>
      </c>
      <c r="BV54" s="291">
        <v>153</v>
      </c>
      <c r="BW54" s="291">
        <v>135</v>
      </c>
      <c r="BX54" s="291">
        <v>151</v>
      </c>
      <c r="BY54" s="291">
        <v>66.8</v>
      </c>
      <c r="BZ54" s="291">
        <v>29.9</v>
      </c>
      <c r="CA54" s="291">
        <v>140</v>
      </c>
      <c r="CB54" s="291">
        <v>156</v>
      </c>
      <c r="CC54" s="291">
        <v>13.5</v>
      </c>
      <c r="CD54" s="291">
        <v>17.399999999999999</v>
      </c>
      <c r="CE54" s="291">
        <v>21.2</v>
      </c>
      <c r="CF54" s="291">
        <v>36</v>
      </c>
      <c r="CG54" s="291">
        <v>73.099999999999994</v>
      </c>
      <c r="CH54" s="291">
        <v>75.2</v>
      </c>
      <c r="CI54" s="291">
        <v>392</v>
      </c>
      <c r="CJ54" s="291">
        <v>115</v>
      </c>
      <c r="CK54" s="291">
        <v>21.4</v>
      </c>
      <c r="CL54" s="291">
        <v>116</v>
      </c>
      <c r="CM54" s="285" t="s">
        <v>29</v>
      </c>
      <c r="CN54" s="191">
        <v>0.1</v>
      </c>
      <c r="CO54" s="192" t="s">
        <v>1207</v>
      </c>
      <c r="CP54" s="191">
        <v>7.6999999999999999E-2</v>
      </c>
      <c r="CQ54" s="191">
        <v>7.6999999999999999E-2</v>
      </c>
      <c r="CR54" s="192" t="s">
        <v>1207</v>
      </c>
      <c r="CS54" s="191">
        <v>0.112</v>
      </c>
      <c r="CT54" s="191">
        <v>0.11700000000000001</v>
      </c>
      <c r="CU54" s="191">
        <v>0.11700000000000001</v>
      </c>
      <c r="CV54" s="192" t="s">
        <v>1207</v>
      </c>
      <c r="CW54" s="192" t="s">
        <v>1207</v>
      </c>
      <c r="CX54" s="191">
        <v>3.4099999999999998E-2</v>
      </c>
      <c r="CY54" s="192" t="s">
        <v>1207</v>
      </c>
      <c r="CZ54" s="191">
        <v>3.73E-2</v>
      </c>
      <c r="DA54" s="191">
        <v>3.73E-2</v>
      </c>
      <c r="DB54" s="192" t="s">
        <v>1207</v>
      </c>
      <c r="DC54" s="191">
        <v>1.5599999999999999E-2</v>
      </c>
      <c r="DD54" s="192" t="s">
        <v>1207</v>
      </c>
      <c r="DE54" s="191">
        <v>1.52E-2</v>
      </c>
      <c r="DF54" s="192" t="s">
        <v>1207</v>
      </c>
      <c r="DG54" s="191">
        <v>3.0800000000000001E-2</v>
      </c>
      <c r="DH54" s="192" t="s">
        <v>1207</v>
      </c>
      <c r="DI54" s="191">
        <v>3.39E-2</v>
      </c>
      <c r="DJ54" s="191">
        <v>3.39E-2</v>
      </c>
      <c r="DK54" s="191">
        <v>6.7000000000000004E-2</v>
      </c>
      <c r="DL54" s="191">
        <v>6.54E-2</v>
      </c>
      <c r="DM54" s="191">
        <v>6.54E-2</v>
      </c>
      <c r="DN54" s="191">
        <v>6.7199999999999996E-2</v>
      </c>
      <c r="DO54" s="191">
        <v>6.7199999999999996E-2</v>
      </c>
      <c r="DP54" s="191">
        <v>6.3799999999999996E-2</v>
      </c>
      <c r="DQ54" s="192" t="s">
        <v>1207</v>
      </c>
      <c r="DR54" s="192" t="s">
        <v>1207</v>
      </c>
      <c r="DS54" s="192" t="s">
        <v>1207</v>
      </c>
      <c r="DT54" s="192" t="s">
        <v>1207</v>
      </c>
      <c r="DU54" s="192" t="s">
        <v>1207</v>
      </c>
      <c r="DV54" s="191">
        <v>0.24199999999999999</v>
      </c>
      <c r="DW54" s="192" t="s">
        <v>1207</v>
      </c>
      <c r="DX54" s="191">
        <v>8.6599999999999996E-2</v>
      </c>
      <c r="DY54" s="191">
        <v>8.6599999999999996E-2</v>
      </c>
      <c r="DZ54" s="192" t="s">
        <v>1207</v>
      </c>
      <c r="EA54" s="191">
        <v>8.2000000000000003E-2</v>
      </c>
      <c r="EB54" s="191">
        <v>0.06</v>
      </c>
      <c r="EC54" s="192" t="s">
        <v>1207</v>
      </c>
      <c r="ED54" s="192" t="s">
        <v>1207</v>
      </c>
      <c r="EE54" s="191">
        <v>0.32</v>
      </c>
      <c r="EF54" s="192" t="s">
        <v>1207</v>
      </c>
      <c r="EG54" s="192" t="s">
        <v>1207</v>
      </c>
      <c r="EH54" s="192" t="s">
        <v>1207</v>
      </c>
      <c r="EI54" s="192" t="s">
        <v>1207</v>
      </c>
      <c r="EJ54" s="192" t="s">
        <v>1207</v>
      </c>
      <c r="EK54" s="192" t="s">
        <v>1207</v>
      </c>
      <c r="EL54" s="192" t="s">
        <v>1207</v>
      </c>
      <c r="EM54" s="192" t="s">
        <v>1207</v>
      </c>
      <c r="EN54" s="191">
        <v>3.5200000000000002E-2</v>
      </c>
      <c r="EO54" s="191">
        <v>1.1999999999999999E-3</v>
      </c>
      <c r="EP54" s="192" t="s">
        <v>1207</v>
      </c>
      <c r="EQ54" s="192" t="s">
        <v>1207</v>
      </c>
      <c r="ER54" s="192" t="s">
        <v>1207</v>
      </c>
      <c r="ES54" s="192" t="s">
        <v>1207</v>
      </c>
      <c r="ET54" s="192" t="s">
        <v>1207</v>
      </c>
      <c r="EU54" s="192" t="s">
        <v>1207</v>
      </c>
      <c r="EV54" s="191">
        <v>2.92E-2</v>
      </c>
      <c r="EW54" s="191">
        <v>2.01E-2</v>
      </c>
      <c r="EX54" s="191">
        <v>1.52E-2</v>
      </c>
      <c r="EY54" s="191">
        <v>2.9700000000000001E-2</v>
      </c>
      <c r="EZ54" s="191">
        <v>3.1099999999999999E-2</v>
      </c>
      <c r="FA54" s="192" t="s">
        <v>1207</v>
      </c>
      <c r="FB54" s="192" t="s">
        <v>1207</v>
      </c>
      <c r="FC54" s="192" t="s">
        <v>1207</v>
      </c>
      <c r="FD54" s="192" t="s">
        <v>87</v>
      </c>
      <c r="FE54" s="192" t="s">
        <v>1207</v>
      </c>
      <c r="FF54" s="192" t="s">
        <v>1207</v>
      </c>
      <c r="FG54" s="192" t="s">
        <v>1207</v>
      </c>
      <c r="FH54" s="192" t="s">
        <v>1207</v>
      </c>
      <c r="FI54" s="192" t="s">
        <v>1207</v>
      </c>
      <c r="FJ54" s="192" t="s">
        <v>1207</v>
      </c>
      <c r="FK54" s="192" t="s">
        <v>1207</v>
      </c>
      <c r="FL54" s="192" t="s">
        <v>1207</v>
      </c>
      <c r="FM54" s="192" t="s">
        <v>1207</v>
      </c>
      <c r="FN54" s="192" t="s">
        <v>1207</v>
      </c>
      <c r="FO54" s="192" t="s">
        <v>1207</v>
      </c>
      <c r="FP54" s="192" t="s">
        <v>1207</v>
      </c>
      <c r="FQ54" s="191">
        <v>2.8899999999999999E-2</v>
      </c>
      <c r="FR54" s="192" t="s">
        <v>1207</v>
      </c>
      <c r="FS54" s="192" t="s">
        <v>1207</v>
      </c>
      <c r="FT54" s="192" t="s">
        <v>1207</v>
      </c>
      <c r="FU54" s="191">
        <v>5.5999999999999999E-3</v>
      </c>
      <c r="FV54" s="192" t="s">
        <v>1207</v>
      </c>
      <c r="FW54" s="192" t="s">
        <v>1207</v>
      </c>
      <c r="FX54" s="192" t="s">
        <v>143</v>
      </c>
      <c r="FY54" s="192" t="s">
        <v>1207</v>
      </c>
      <c r="FZ54" s="192" t="s">
        <v>1207</v>
      </c>
      <c r="GA54" s="191">
        <v>0.18</v>
      </c>
      <c r="GB54" s="191">
        <v>0.14000000000000001</v>
      </c>
      <c r="GC54" s="191">
        <v>0.14000000000000001</v>
      </c>
      <c r="GD54" s="191">
        <v>7.9000000000000001E-2</v>
      </c>
      <c r="GE54" s="192" t="s">
        <v>1207</v>
      </c>
      <c r="GF54" s="191">
        <v>2.1000000000000001E-2</v>
      </c>
      <c r="GG54" s="192" t="s">
        <v>1207</v>
      </c>
      <c r="GH54" s="191">
        <v>2.3999999999999998E-3</v>
      </c>
      <c r="GI54" s="192" t="s">
        <v>1207</v>
      </c>
      <c r="GJ54" s="192" t="s">
        <v>1207</v>
      </c>
      <c r="GK54" s="192" t="s">
        <v>1207</v>
      </c>
      <c r="GL54" s="191">
        <v>3.5900000000000001E-2</v>
      </c>
      <c r="GM54" s="192" t="s">
        <v>1207</v>
      </c>
      <c r="GN54" s="191">
        <v>1.4999999999999999E-2</v>
      </c>
      <c r="GO54" s="192" t="s">
        <v>1207</v>
      </c>
      <c r="GP54" s="191">
        <v>9.7999999999999997E-3</v>
      </c>
      <c r="GQ54" s="191">
        <v>2.81E-2</v>
      </c>
      <c r="GR54" s="191">
        <v>2.7000000000000001E-3</v>
      </c>
      <c r="GS54" s="191">
        <v>4.8000000000000001E-2</v>
      </c>
      <c r="GT54" s="192" t="s">
        <v>1207</v>
      </c>
      <c r="GU54" s="192" t="s">
        <v>1207</v>
      </c>
      <c r="GV54" s="191">
        <v>3.3399999999999999E-2</v>
      </c>
      <c r="GW54" s="191">
        <v>3.2500000000000001E-2</v>
      </c>
      <c r="GX54" s="191">
        <v>0.04</v>
      </c>
      <c r="GY54" s="191">
        <v>0.19</v>
      </c>
      <c r="GZ54" s="192" t="s">
        <v>1207</v>
      </c>
      <c r="HA54" s="192" t="s">
        <v>1207</v>
      </c>
      <c r="HB54" s="191">
        <v>1.5</v>
      </c>
      <c r="HC54" s="191">
        <v>0.19900000000000001</v>
      </c>
      <c r="HD54" s="192" t="s">
        <v>1207</v>
      </c>
      <c r="HE54" s="192" t="s">
        <v>1207</v>
      </c>
      <c r="HF54" s="191">
        <v>1.9E-3</v>
      </c>
      <c r="HG54" s="191">
        <v>5.0999999999999997E-2</v>
      </c>
      <c r="HH54" s="192" t="s">
        <v>1207</v>
      </c>
      <c r="HI54" s="191">
        <v>7.8200000000000006E-2</v>
      </c>
      <c r="HJ54" s="191">
        <v>7.2999999999999995E-2</v>
      </c>
      <c r="HK54" s="191">
        <v>3.1600000000000003E-2</v>
      </c>
      <c r="HL54" s="191">
        <v>4.8000000000000001E-2</v>
      </c>
      <c r="HM54" s="191">
        <v>0.22</v>
      </c>
      <c r="HN54" s="192" t="s">
        <v>120</v>
      </c>
      <c r="HO54" s="192" t="s">
        <v>1207</v>
      </c>
      <c r="HP54" s="191">
        <v>0.25</v>
      </c>
      <c r="HQ54" s="191">
        <v>0.26300000000000001</v>
      </c>
      <c r="HR54" s="191">
        <v>4.48E-2</v>
      </c>
      <c r="HS54" s="192" t="s">
        <v>1207</v>
      </c>
      <c r="HT54" s="191">
        <v>3.9199999999999999E-2</v>
      </c>
      <c r="HU54" s="192" t="s">
        <v>1207</v>
      </c>
      <c r="HV54" s="191">
        <v>3.3999999999999998E-3</v>
      </c>
      <c r="HW54" s="192" t="s">
        <v>1207</v>
      </c>
      <c r="HX54" s="192" t="s">
        <v>1207</v>
      </c>
      <c r="HY54" s="191">
        <v>2.4199999999999999E-2</v>
      </c>
      <c r="HZ54" s="192" t="s">
        <v>1207</v>
      </c>
      <c r="IA54" s="191">
        <v>2.5600000000000001E-2</v>
      </c>
      <c r="IB54" s="192" t="s">
        <v>1207</v>
      </c>
      <c r="IC54" s="191">
        <v>5.6000000000000001E-2</v>
      </c>
      <c r="ID54" s="191">
        <v>6.3E-2</v>
      </c>
      <c r="IE54" s="191">
        <v>6.6000000000000003E-2</v>
      </c>
      <c r="IF54" s="191">
        <v>0.11</v>
      </c>
      <c r="IG54" s="191">
        <v>1.4</v>
      </c>
      <c r="IH54" s="191">
        <v>1.2</v>
      </c>
      <c r="II54" s="192" t="s">
        <v>1207</v>
      </c>
      <c r="IJ54" s="192" t="s">
        <v>1207</v>
      </c>
      <c r="IK54" s="191">
        <v>0.222</v>
      </c>
      <c r="IL54" s="192" t="s">
        <v>141</v>
      </c>
      <c r="IM54" s="191">
        <v>6.0999999999999999E-2</v>
      </c>
      <c r="IN54" s="191">
        <v>1.6199999999999999E-2</v>
      </c>
      <c r="IO54" s="192" t="s">
        <v>1207</v>
      </c>
      <c r="IP54" s="192" t="s">
        <v>1207</v>
      </c>
      <c r="IQ54" s="192" t="s">
        <v>1207</v>
      </c>
      <c r="IR54" s="192" t="s">
        <v>143</v>
      </c>
      <c r="IS54" s="192" t="s">
        <v>1207</v>
      </c>
      <c r="IT54" s="192" t="s">
        <v>1207</v>
      </c>
      <c r="IU54" s="191">
        <v>8.8999999999999999E-3</v>
      </c>
      <c r="IV54" s="191">
        <v>1.2999999999999999E-3</v>
      </c>
      <c r="IW54" s="191">
        <v>0.24</v>
      </c>
    </row>
    <row r="55" spans="1:257" s="58" customFormat="1" x14ac:dyDescent="0.25">
      <c r="A55" s="309" t="s">
        <v>1119</v>
      </c>
      <c r="B55" s="281" t="str">
        <f>VLOOKUP(A55,Units!$B$2:$C$230,2,FALSE)</f>
        <v>mg/L</v>
      </c>
      <c r="C55" s="79" t="s">
        <v>1043</v>
      </c>
      <c r="D55" s="291">
        <v>146</v>
      </c>
      <c r="E55" s="291">
        <v>735</v>
      </c>
      <c r="F55" s="291">
        <v>58.5</v>
      </c>
      <c r="G55" s="291">
        <v>1.79</v>
      </c>
      <c r="H55" s="291">
        <v>0.27</v>
      </c>
      <c r="I55" s="291">
        <v>11.7</v>
      </c>
      <c r="J55" s="291">
        <v>28</v>
      </c>
      <c r="K55" s="291">
        <v>0.17</v>
      </c>
      <c r="L55" s="291">
        <v>0.52</v>
      </c>
      <c r="M55" s="292" t="s">
        <v>61</v>
      </c>
      <c r="N55" s="291">
        <v>0.92</v>
      </c>
      <c r="O55" s="291">
        <v>0.31</v>
      </c>
      <c r="P55" s="291">
        <v>0.11</v>
      </c>
      <c r="Q55" s="291">
        <v>8.6099999999999996E-3</v>
      </c>
      <c r="R55" s="291">
        <v>1.7</v>
      </c>
      <c r="S55" s="291">
        <v>0.01</v>
      </c>
      <c r="T55" s="291">
        <v>2.0000000000000001E-4</v>
      </c>
      <c r="U55" s="291">
        <v>2.3999999999999998E-3</v>
      </c>
      <c r="V55" s="291">
        <v>7.1000000000000002E-4</v>
      </c>
      <c r="W55" s="291">
        <v>2.48E-3</v>
      </c>
      <c r="X55" s="291">
        <v>0.28999999999999998</v>
      </c>
      <c r="Y55" s="291">
        <v>4.0800000000000003E-3</v>
      </c>
      <c r="Z55" s="291">
        <v>1.8000000000000001E-4</v>
      </c>
      <c r="AA55" s="291">
        <v>1.2E-4</v>
      </c>
      <c r="AB55" s="291">
        <v>1.6</v>
      </c>
      <c r="AC55" s="291">
        <v>1.5</v>
      </c>
      <c r="AD55" s="291">
        <v>12.8</v>
      </c>
      <c r="AE55" s="291">
        <v>0.31</v>
      </c>
      <c r="AF55" s="291">
        <v>59.4</v>
      </c>
      <c r="AG55" s="291">
        <v>36.5</v>
      </c>
      <c r="AH55" s="291">
        <v>37.200000000000003</v>
      </c>
      <c r="AI55" s="291">
        <v>108</v>
      </c>
      <c r="AJ55" s="291">
        <v>22.4</v>
      </c>
      <c r="AK55" s="291">
        <v>1.1100000000000001</v>
      </c>
      <c r="AL55" s="291">
        <v>7.2</v>
      </c>
      <c r="AM55" s="291">
        <v>102</v>
      </c>
      <c r="AN55" s="292" t="s">
        <v>61</v>
      </c>
      <c r="AO55" s="291">
        <v>2.88</v>
      </c>
      <c r="AP55" s="291">
        <v>27.7</v>
      </c>
      <c r="AQ55" s="291">
        <v>84.9</v>
      </c>
      <c r="AR55" s="291">
        <v>48.1</v>
      </c>
      <c r="AS55" s="291">
        <v>0.12</v>
      </c>
      <c r="AT55" s="291">
        <v>16.7</v>
      </c>
      <c r="AU55" s="291">
        <v>62.4</v>
      </c>
      <c r="AV55" s="292" t="s">
        <v>61</v>
      </c>
      <c r="AW55" s="291">
        <v>46.1</v>
      </c>
      <c r="AX55" s="291">
        <v>6.15</v>
      </c>
      <c r="AY55" s="291">
        <v>13</v>
      </c>
      <c r="AZ55" s="291">
        <v>37.5</v>
      </c>
      <c r="BA55" s="291">
        <v>57</v>
      </c>
      <c r="BB55" s="291">
        <v>43.1</v>
      </c>
      <c r="BC55" s="291">
        <v>71.400000000000006</v>
      </c>
      <c r="BD55" s="291">
        <v>94.7</v>
      </c>
      <c r="BE55" s="291">
        <v>138</v>
      </c>
      <c r="BF55" s="291">
        <v>139</v>
      </c>
      <c r="BG55" s="291">
        <v>72.8</v>
      </c>
      <c r="BH55" s="291">
        <v>46.3</v>
      </c>
      <c r="BI55" s="291">
        <v>30</v>
      </c>
      <c r="BJ55" s="291">
        <v>3.84</v>
      </c>
      <c r="BK55" s="291">
        <v>11.4</v>
      </c>
      <c r="BL55" s="291">
        <v>4.1900000000000004</v>
      </c>
      <c r="BM55" s="291">
        <v>5.53</v>
      </c>
      <c r="BN55" s="291">
        <v>0.04</v>
      </c>
      <c r="BO55" s="291">
        <v>0.05</v>
      </c>
      <c r="BP55" s="291">
        <v>0.79</v>
      </c>
      <c r="BQ55" s="291">
        <v>15.6</v>
      </c>
      <c r="BR55" s="291">
        <v>18.7</v>
      </c>
      <c r="BS55" s="291">
        <v>49.6</v>
      </c>
      <c r="BT55" s="291">
        <v>53.4</v>
      </c>
      <c r="BU55" s="292" t="s">
        <v>61</v>
      </c>
      <c r="BV55" s="291">
        <v>60</v>
      </c>
      <c r="BW55" s="291">
        <v>42.9</v>
      </c>
      <c r="BX55" s="291">
        <v>57.8</v>
      </c>
      <c r="BY55" s="291">
        <v>14.2</v>
      </c>
      <c r="BZ55" s="291">
        <v>3.08</v>
      </c>
      <c r="CA55" s="291">
        <v>70.5</v>
      </c>
      <c r="CB55" s="291">
        <v>48.3</v>
      </c>
      <c r="CC55" s="291">
        <v>2.0000000000000001E-4</v>
      </c>
      <c r="CD55" s="291">
        <v>2.0000000000000001E-4</v>
      </c>
      <c r="CE55" s="291">
        <v>0.15</v>
      </c>
      <c r="CF55" s="291">
        <v>0.36</v>
      </c>
      <c r="CG55" s="291">
        <v>5.14</v>
      </c>
      <c r="CH55" s="291">
        <v>0.77</v>
      </c>
      <c r="CI55" s="291">
        <v>322</v>
      </c>
      <c r="CJ55" s="291">
        <v>69.599999999999994</v>
      </c>
      <c r="CK55" s="291">
        <v>0.15</v>
      </c>
      <c r="CL55" s="291">
        <v>67.2</v>
      </c>
      <c r="CM55" s="285" t="s">
        <v>30</v>
      </c>
      <c r="CN55" s="191">
        <v>167</v>
      </c>
      <c r="CO55" s="192" t="s">
        <v>1207</v>
      </c>
      <c r="CP55" s="191">
        <v>147</v>
      </c>
      <c r="CQ55" s="191">
        <v>147</v>
      </c>
      <c r="CR55" s="192" t="s">
        <v>1207</v>
      </c>
      <c r="CS55" s="191">
        <v>779</v>
      </c>
      <c r="CT55" s="191">
        <v>830</v>
      </c>
      <c r="CU55" s="191">
        <v>830</v>
      </c>
      <c r="CV55" s="192" t="s">
        <v>1207</v>
      </c>
      <c r="CW55" s="192" t="s">
        <v>1207</v>
      </c>
      <c r="CX55" s="191">
        <v>318</v>
      </c>
      <c r="CY55" s="192" t="s">
        <v>1207</v>
      </c>
      <c r="CZ55" s="191">
        <v>337</v>
      </c>
      <c r="DA55" s="191">
        <v>337</v>
      </c>
      <c r="DB55" s="192" t="s">
        <v>1207</v>
      </c>
      <c r="DC55" s="191">
        <v>106</v>
      </c>
      <c r="DD55" s="192" t="s">
        <v>1207</v>
      </c>
      <c r="DE55" s="191">
        <v>116</v>
      </c>
      <c r="DF55" s="192" t="s">
        <v>1207</v>
      </c>
      <c r="DG55" s="191">
        <v>596</v>
      </c>
      <c r="DH55" s="192" t="s">
        <v>1207</v>
      </c>
      <c r="DI55" s="191">
        <v>719</v>
      </c>
      <c r="DJ55" s="191">
        <v>719</v>
      </c>
      <c r="DK55" s="191">
        <v>96.5</v>
      </c>
      <c r="DL55" s="191">
        <v>94.9</v>
      </c>
      <c r="DM55" s="191">
        <v>94.9</v>
      </c>
      <c r="DN55" s="191">
        <v>101</v>
      </c>
      <c r="DO55" s="191">
        <v>101</v>
      </c>
      <c r="DP55" s="191">
        <v>96</v>
      </c>
      <c r="DQ55" s="192" t="s">
        <v>1207</v>
      </c>
      <c r="DR55" s="192" t="s">
        <v>1207</v>
      </c>
      <c r="DS55" s="192" t="s">
        <v>1207</v>
      </c>
      <c r="DT55" s="192" t="s">
        <v>1207</v>
      </c>
      <c r="DU55" s="192" t="s">
        <v>1207</v>
      </c>
      <c r="DV55" s="191">
        <v>607</v>
      </c>
      <c r="DW55" s="192" t="s">
        <v>1207</v>
      </c>
      <c r="DX55" s="191">
        <v>238</v>
      </c>
      <c r="DY55" s="191">
        <v>238</v>
      </c>
      <c r="DZ55" s="192" t="s">
        <v>1207</v>
      </c>
      <c r="EA55" s="191">
        <v>3500</v>
      </c>
      <c r="EB55" s="191">
        <v>112</v>
      </c>
      <c r="EC55" s="192" t="s">
        <v>1207</v>
      </c>
      <c r="ED55" s="192" t="s">
        <v>1207</v>
      </c>
      <c r="EE55" s="191">
        <v>1750</v>
      </c>
      <c r="EF55" s="192" t="s">
        <v>1207</v>
      </c>
      <c r="EG55" s="192" t="s">
        <v>1207</v>
      </c>
      <c r="EH55" s="192" t="s">
        <v>1207</v>
      </c>
      <c r="EI55" s="192" t="s">
        <v>1207</v>
      </c>
      <c r="EJ55" s="192" t="s">
        <v>1207</v>
      </c>
      <c r="EK55" s="192" t="s">
        <v>1207</v>
      </c>
      <c r="EL55" s="192" t="s">
        <v>1207</v>
      </c>
      <c r="EM55" s="192" t="s">
        <v>1207</v>
      </c>
      <c r="EN55" s="191">
        <v>112</v>
      </c>
      <c r="EO55" s="191">
        <v>7.74</v>
      </c>
      <c r="EP55" s="192" t="s">
        <v>1207</v>
      </c>
      <c r="EQ55" s="192" t="s">
        <v>1207</v>
      </c>
      <c r="ER55" s="192" t="s">
        <v>1207</v>
      </c>
      <c r="ES55" s="192" t="s">
        <v>1207</v>
      </c>
      <c r="ET55" s="192" t="s">
        <v>1207</v>
      </c>
      <c r="EU55" s="192" t="s">
        <v>1207</v>
      </c>
      <c r="EV55" s="191">
        <v>35.700000000000003</v>
      </c>
      <c r="EW55" s="191">
        <v>21.7</v>
      </c>
      <c r="EX55" s="191">
        <v>12.1</v>
      </c>
      <c r="EY55" s="191">
        <v>41.7</v>
      </c>
      <c r="EZ55" s="191">
        <v>61.9</v>
      </c>
      <c r="FA55" s="192" t="s">
        <v>1207</v>
      </c>
      <c r="FB55" s="192" t="s">
        <v>1207</v>
      </c>
      <c r="FC55" s="192" t="s">
        <v>1207</v>
      </c>
      <c r="FD55" s="191">
        <v>73</v>
      </c>
      <c r="FE55" s="192" t="s">
        <v>1207</v>
      </c>
      <c r="FF55" s="192" t="s">
        <v>1207</v>
      </c>
      <c r="FG55" s="192" t="s">
        <v>1207</v>
      </c>
      <c r="FH55" s="192" t="s">
        <v>1207</v>
      </c>
      <c r="FI55" s="192" t="s">
        <v>1207</v>
      </c>
      <c r="FJ55" s="192" t="s">
        <v>1207</v>
      </c>
      <c r="FK55" s="192" t="s">
        <v>1207</v>
      </c>
      <c r="FL55" s="192" t="s">
        <v>1207</v>
      </c>
      <c r="FM55" s="192" t="s">
        <v>1207</v>
      </c>
      <c r="FN55" s="192" t="s">
        <v>1207</v>
      </c>
      <c r="FO55" s="192" t="s">
        <v>1207</v>
      </c>
      <c r="FP55" s="192" t="s">
        <v>1207</v>
      </c>
      <c r="FQ55" s="191">
        <v>33.700000000000003</v>
      </c>
      <c r="FR55" s="192" t="s">
        <v>1207</v>
      </c>
      <c r="FS55" s="192" t="s">
        <v>1207</v>
      </c>
      <c r="FT55" s="192" t="s">
        <v>1207</v>
      </c>
      <c r="FU55" s="191">
        <v>11.5</v>
      </c>
      <c r="FV55" s="192" t="s">
        <v>1207</v>
      </c>
      <c r="FW55" s="192" t="s">
        <v>1207</v>
      </c>
      <c r="FX55" s="191">
        <v>256</v>
      </c>
      <c r="FY55" s="192" t="s">
        <v>1207</v>
      </c>
      <c r="FZ55" s="192" t="s">
        <v>1207</v>
      </c>
      <c r="GA55" s="191">
        <v>1170</v>
      </c>
      <c r="GB55" s="191">
        <v>968</v>
      </c>
      <c r="GC55" s="191">
        <v>997</v>
      </c>
      <c r="GD55" s="191">
        <v>312</v>
      </c>
      <c r="GE55" s="192" t="s">
        <v>1207</v>
      </c>
      <c r="GF55" s="191">
        <v>288</v>
      </c>
      <c r="GG55" s="192" t="s">
        <v>1207</v>
      </c>
      <c r="GH55" s="191">
        <v>37.299999999999997</v>
      </c>
      <c r="GI55" s="192" t="s">
        <v>1207</v>
      </c>
      <c r="GJ55" s="192" t="s">
        <v>1207</v>
      </c>
      <c r="GK55" s="192" t="s">
        <v>1207</v>
      </c>
      <c r="GL55" s="191">
        <v>169</v>
      </c>
      <c r="GM55" s="192" t="s">
        <v>1207</v>
      </c>
      <c r="GN55" s="191">
        <v>56.2</v>
      </c>
      <c r="GO55" s="192" t="s">
        <v>1207</v>
      </c>
      <c r="GP55" s="191">
        <v>19.7</v>
      </c>
      <c r="GQ55" s="191">
        <v>184</v>
      </c>
      <c r="GR55" s="191">
        <v>31.2</v>
      </c>
      <c r="GS55" s="191">
        <v>457</v>
      </c>
      <c r="GT55" s="192" t="s">
        <v>1207</v>
      </c>
      <c r="GU55" s="192" t="s">
        <v>1207</v>
      </c>
      <c r="GV55" s="191">
        <v>189</v>
      </c>
      <c r="GW55" s="191">
        <v>169</v>
      </c>
      <c r="GX55" s="191">
        <v>143</v>
      </c>
      <c r="GY55" s="191">
        <v>943</v>
      </c>
      <c r="GZ55" s="192" t="s">
        <v>1207</v>
      </c>
      <c r="HA55" s="192" t="s">
        <v>1207</v>
      </c>
      <c r="HB55" s="191">
        <v>3140</v>
      </c>
      <c r="HC55" s="191">
        <v>552</v>
      </c>
      <c r="HD55" s="192" t="s">
        <v>1207</v>
      </c>
      <c r="HE55" s="192" t="s">
        <v>1207</v>
      </c>
      <c r="HF55" s="191">
        <v>4.0599999999999996</v>
      </c>
      <c r="HG55" s="191">
        <v>901</v>
      </c>
      <c r="HH55" s="192" t="s">
        <v>1207</v>
      </c>
      <c r="HI55" s="191">
        <v>116</v>
      </c>
      <c r="HJ55" s="191">
        <v>156</v>
      </c>
      <c r="HK55" s="191">
        <v>107</v>
      </c>
      <c r="HL55" s="191">
        <v>129</v>
      </c>
      <c r="HM55" s="191">
        <v>1300</v>
      </c>
      <c r="HN55" s="191">
        <v>1320</v>
      </c>
      <c r="HO55" s="192" t="s">
        <v>1207</v>
      </c>
      <c r="HP55" s="191">
        <v>2650</v>
      </c>
      <c r="HQ55" s="192" t="s">
        <v>1241</v>
      </c>
      <c r="HR55" s="191">
        <v>398</v>
      </c>
      <c r="HS55" s="192" t="s">
        <v>1207</v>
      </c>
      <c r="HT55" s="191">
        <v>406</v>
      </c>
      <c r="HU55" s="192" t="s">
        <v>1207</v>
      </c>
      <c r="HV55" s="191">
        <v>79.7</v>
      </c>
      <c r="HW55" s="192" t="s">
        <v>1207</v>
      </c>
      <c r="HX55" s="192" t="s">
        <v>1207</v>
      </c>
      <c r="HY55" s="191">
        <v>256</v>
      </c>
      <c r="HZ55" s="192" t="s">
        <v>1207</v>
      </c>
      <c r="IA55" s="191">
        <v>402</v>
      </c>
      <c r="IB55" s="192" t="s">
        <v>1207</v>
      </c>
      <c r="IC55" s="191">
        <v>360</v>
      </c>
      <c r="ID55" s="191">
        <v>536</v>
      </c>
      <c r="IE55" s="191">
        <v>473</v>
      </c>
      <c r="IF55" s="191">
        <v>841</v>
      </c>
      <c r="IG55" s="191">
        <v>4880</v>
      </c>
      <c r="IH55" s="191">
        <v>7360</v>
      </c>
      <c r="II55" s="192" t="s">
        <v>1207</v>
      </c>
      <c r="IJ55" s="192" t="s">
        <v>1207</v>
      </c>
      <c r="IK55" s="191">
        <v>388</v>
      </c>
      <c r="IL55" s="191">
        <v>1950</v>
      </c>
      <c r="IM55" s="191">
        <v>268</v>
      </c>
      <c r="IN55" s="191">
        <v>266</v>
      </c>
      <c r="IO55" s="192" t="s">
        <v>1207</v>
      </c>
      <c r="IP55" s="192" t="s">
        <v>1207</v>
      </c>
      <c r="IQ55" s="192" t="s">
        <v>1207</v>
      </c>
      <c r="IR55" s="191">
        <v>192</v>
      </c>
      <c r="IS55" s="192" t="s">
        <v>1207</v>
      </c>
      <c r="IT55" s="192" t="s">
        <v>1207</v>
      </c>
      <c r="IU55" s="191">
        <v>91.4</v>
      </c>
      <c r="IV55" s="191">
        <v>10</v>
      </c>
      <c r="IW55" s="191">
        <v>1320</v>
      </c>
    </row>
    <row r="56" spans="1:257" s="58" customFormat="1" x14ac:dyDescent="0.25">
      <c r="A56" s="309" t="s">
        <v>1120</v>
      </c>
      <c r="B56" s="281" t="str">
        <f>VLOOKUP(A56,Units!$B$2:$C$230,2,FALSE)</f>
        <v>mg/L</v>
      </c>
      <c r="C56" s="79" t="s">
        <v>1043</v>
      </c>
      <c r="D56" s="291">
        <v>3.24</v>
      </c>
      <c r="E56" s="291">
        <v>56.9</v>
      </c>
      <c r="F56" s="292" t="s">
        <v>67</v>
      </c>
      <c r="G56" s="292" t="s">
        <v>67</v>
      </c>
      <c r="H56" s="292" t="s">
        <v>67</v>
      </c>
      <c r="I56" s="291">
        <v>1.5400000000000002E-5</v>
      </c>
      <c r="J56" s="292" t="s">
        <v>67</v>
      </c>
      <c r="K56" s="292" t="s">
        <v>67</v>
      </c>
      <c r="L56" s="292" t="s">
        <v>67</v>
      </c>
      <c r="M56" s="292" t="s">
        <v>61</v>
      </c>
      <c r="N56" s="291">
        <v>5.3000000000000001E-6</v>
      </c>
      <c r="O56" s="292" t="s">
        <v>67</v>
      </c>
      <c r="P56" s="292" t="s">
        <v>67</v>
      </c>
      <c r="Q56" s="292" t="s">
        <v>67</v>
      </c>
      <c r="R56" s="292" t="s">
        <v>67</v>
      </c>
      <c r="S56" s="292" t="s">
        <v>67</v>
      </c>
      <c r="T56" s="292" t="s">
        <v>67</v>
      </c>
      <c r="U56" s="292" t="s">
        <v>67</v>
      </c>
      <c r="V56" s="292" t="s">
        <v>67</v>
      </c>
      <c r="W56" s="292" t="s">
        <v>67</v>
      </c>
      <c r="X56" s="292" t="s">
        <v>67</v>
      </c>
      <c r="Y56" s="292" t="s">
        <v>67</v>
      </c>
      <c r="Z56" s="292" t="s">
        <v>67</v>
      </c>
      <c r="AA56" s="292" t="s">
        <v>67</v>
      </c>
      <c r="AB56" s="292" t="s">
        <v>67</v>
      </c>
      <c r="AC56" s="292" t="s">
        <v>67</v>
      </c>
      <c r="AD56" s="292" t="s">
        <v>67</v>
      </c>
      <c r="AE56" s="292" t="s">
        <v>67</v>
      </c>
      <c r="AF56" s="291">
        <v>9.0000000000000002E-6</v>
      </c>
      <c r="AG56" s="291">
        <v>1.0000000000000001E-5</v>
      </c>
      <c r="AH56" s="291">
        <v>7.4000000000000003E-6</v>
      </c>
      <c r="AI56" s="291">
        <v>7.5000000000000002E-6</v>
      </c>
      <c r="AJ56" s="291">
        <v>8.8000000000000004E-6</v>
      </c>
      <c r="AK56" s="292" t="s">
        <v>67</v>
      </c>
      <c r="AL56" s="291">
        <v>1.9599999999999999E-5</v>
      </c>
      <c r="AM56" s="291">
        <v>1.3499999999999999E-5</v>
      </c>
      <c r="AN56" s="292" t="s">
        <v>61</v>
      </c>
      <c r="AO56" s="291">
        <v>8.1999999999999994E-6</v>
      </c>
      <c r="AP56" s="291">
        <v>2.05E-5</v>
      </c>
      <c r="AQ56" s="291">
        <v>2.94E-5</v>
      </c>
      <c r="AR56" s="291">
        <v>2.7900000000000001E-5</v>
      </c>
      <c r="AS56" s="291">
        <v>6.7000000000000002E-6</v>
      </c>
      <c r="AT56" s="291">
        <v>1.34E-5</v>
      </c>
      <c r="AU56" s="291">
        <v>2.63E-4</v>
      </c>
      <c r="AV56" s="292" t="s">
        <v>61</v>
      </c>
      <c r="AW56" s="292" t="s">
        <v>67</v>
      </c>
      <c r="AX56" s="292" t="s">
        <v>67</v>
      </c>
      <c r="AY56" s="291">
        <v>1.5800000000000001E-5</v>
      </c>
      <c r="AZ56" s="291">
        <v>1.88E-5</v>
      </c>
      <c r="BA56" s="291">
        <v>1.8099999999999999E-5</v>
      </c>
      <c r="BB56" s="291">
        <v>1.6799999999999998E-5</v>
      </c>
      <c r="BC56" s="291">
        <v>9.7000000000000003E-6</v>
      </c>
      <c r="BD56" s="291">
        <v>1.6500000000000001E-5</v>
      </c>
      <c r="BE56" s="291">
        <v>1.45E-5</v>
      </c>
      <c r="BF56" s="291">
        <v>1.0200000000000001E-5</v>
      </c>
      <c r="BG56" s="291">
        <v>1.0200000000000001E-5</v>
      </c>
      <c r="BH56" s="291">
        <v>6.4999999999999996E-6</v>
      </c>
      <c r="BI56" s="292" t="s">
        <v>67</v>
      </c>
      <c r="BJ56" s="291">
        <v>1.95E-5</v>
      </c>
      <c r="BK56" s="291">
        <v>1.2099999999999999E-5</v>
      </c>
      <c r="BL56" s="291">
        <v>5.6999999999999996E-6</v>
      </c>
      <c r="BM56" s="291">
        <v>6.4999999999999996E-6</v>
      </c>
      <c r="BN56" s="291">
        <v>5.8000000000000004E-6</v>
      </c>
      <c r="BO56" s="291">
        <v>1.08E-5</v>
      </c>
      <c r="BP56" s="292" t="s">
        <v>67</v>
      </c>
      <c r="BQ56" s="292" t="s">
        <v>67</v>
      </c>
      <c r="BR56" s="292" t="s">
        <v>67</v>
      </c>
      <c r="BS56" s="292" t="s">
        <v>67</v>
      </c>
      <c r="BT56" s="292" t="s">
        <v>67</v>
      </c>
      <c r="BU56" s="292" t="s">
        <v>61</v>
      </c>
      <c r="BV56" s="292" t="s">
        <v>67</v>
      </c>
      <c r="BW56" s="292" t="s">
        <v>67</v>
      </c>
      <c r="BX56" s="292" t="s">
        <v>67</v>
      </c>
      <c r="BY56" s="292" t="s">
        <v>67</v>
      </c>
      <c r="BZ56" s="291">
        <v>6.1999999999999999E-6</v>
      </c>
      <c r="CA56" s="291">
        <v>7.7000000000000008E-6</v>
      </c>
      <c r="CB56" s="292" t="s">
        <v>67</v>
      </c>
      <c r="CC56" s="292" t="s">
        <v>67</v>
      </c>
      <c r="CD56" s="292" t="s">
        <v>67</v>
      </c>
      <c r="CE56" s="292" t="s">
        <v>67</v>
      </c>
      <c r="CF56" s="292" t="s">
        <v>67</v>
      </c>
      <c r="CG56" s="292" t="s">
        <v>67</v>
      </c>
      <c r="CH56" s="292" t="s">
        <v>67</v>
      </c>
      <c r="CI56" s="291">
        <v>1.24E-5</v>
      </c>
      <c r="CJ56" s="292" t="s">
        <v>1019</v>
      </c>
      <c r="CK56" s="292" t="s">
        <v>67</v>
      </c>
      <c r="CL56" s="292" t="s">
        <v>1025</v>
      </c>
      <c r="CM56" s="285" t="s">
        <v>31</v>
      </c>
      <c r="CN56" s="191">
        <v>3.96</v>
      </c>
      <c r="CO56" s="192" t="s">
        <v>1207</v>
      </c>
      <c r="CP56" s="191">
        <v>3.1</v>
      </c>
      <c r="CQ56" s="191">
        <v>3.1</v>
      </c>
      <c r="CR56" s="192" t="s">
        <v>1207</v>
      </c>
      <c r="CS56" s="191">
        <v>48.7</v>
      </c>
      <c r="CT56" s="191">
        <v>70.400000000000006</v>
      </c>
      <c r="CU56" s="191">
        <v>70.400000000000006</v>
      </c>
      <c r="CV56" s="192" t="s">
        <v>1207</v>
      </c>
      <c r="CW56" s="192" t="s">
        <v>1207</v>
      </c>
      <c r="CX56" s="191">
        <v>1.65</v>
      </c>
      <c r="CY56" s="192" t="s">
        <v>1207</v>
      </c>
      <c r="CZ56" s="191">
        <v>2.44</v>
      </c>
      <c r="DA56" s="191">
        <v>2.44</v>
      </c>
      <c r="DB56" s="192" t="s">
        <v>1207</v>
      </c>
      <c r="DC56" s="191">
        <v>0.26700000000000002</v>
      </c>
      <c r="DD56" s="192" t="s">
        <v>1207</v>
      </c>
      <c r="DE56" s="191">
        <v>0.255</v>
      </c>
      <c r="DF56" s="192" t="s">
        <v>1207</v>
      </c>
      <c r="DG56" s="191">
        <v>12.2</v>
      </c>
      <c r="DH56" s="192" t="s">
        <v>1207</v>
      </c>
      <c r="DI56" s="191">
        <v>14</v>
      </c>
      <c r="DJ56" s="191">
        <v>14</v>
      </c>
      <c r="DK56" s="191">
        <v>7.59</v>
      </c>
      <c r="DL56" s="191">
        <v>7.68</v>
      </c>
      <c r="DM56" s="191">
        <v>7.68</v>
      </c>
      <c r="DN56" s="191">
        <v>7.44</v>
      </c>
      <c r="DO56" s="191">
        <v>7.44</v>
      </c>
      <c r="DP56" s="191">
        <v>7.37</v>
      </c>
      <c r="DQ56" s="192" t="s">
        <v>1207</v>
      </c>
      <c r="DR56" s="192" t="s">
        <v>1207</v>
      </c>
      <c r="DS56" s="192" t="s">
        <v>1207</v>
      </c>
      <c r="DT56" s="192" t="s">
        <v>1207</v>
      </c>
      <c r="DU56" s="192" t="s">
        <v>1207</v>
      </c>
      <c r="DV56" s="191">
        <v>31.3</v>
      </c>
      <c r="DW56" s="192" t="s">
        <v>1207</v>
      </c>
      <c r="DX56" s="191">
        <v>16.100000000000001</v>
      </c>
      <c r="DY56" s="191">
        <v>16.100000000000001</v>
      </c>
      <c r="DZ56" s="192" t="s">
        <v>1207</v>
      </c>
      <c r="EA56" s="191">
        <v>26.7</v>
      </c>
      <c r="EB56" s="191">
        <v>6.42</v>
      </c>
      <c r="EC56" s="192" t="s">
        <v>1207</v>
      </c>
      <c r="ED56" s="192" t="s">
        <v>1207</v>
      </c>
      <c r="EE56" s="191">
        <v>76.3</v>
      </c>
      <c r="EF56" s="192" t="s">
        <v>1207</v>
      </c>
      <c r="EG56" s="192" t="s">
        <v>1207</v>
      </c>
      <c r="EH56" s="192" t="s">
        <v>1207</v>
      </c>
      <c r="EI56" s="192" t="s">
        <v>1207</v>
      </c>
      <c r="EJ56" s="192" t="s">
        <v>1207</v>
      </c>
      <c r="EK56" s="192" t="s">
        <v>1207</v>
      </c>
      <c r="EL56" s="192" t="s">
        <v>1207</v>
      </c>
      <c r="EM56" s="192" t="s">
        <v>1207</v>
      </c>
      <c r="EN56" s="191">
        <v>0.20899999999999999</v>
      </c>
      <c r="EO56" s="191">
        <v>5.77E-3</v>
      </c>
      <c r="EP56" s="192" t="s">
        <v>1207</v>
      </c>
      <c r="EQ56" s="192" t="s">
        <v>1207</v>
      </c>
      <c r="ER56" s="192" t="s">
        <v>1207</v>
      </c>
      <c r="ES56" s="192" t="s">
        <v>1207</v>
      </c>
      <c r="ET56" s="192" t="s">
        <v>1207</v>
      </c>
      <c r="EU56" s="192" t="s">
        <v>1207</v>
      </c>
      <c r="EV56" s="191">
        <v>9.8199999999999996E-2</v>
      </c>
      <c r="EW56" s="191">
        <v>1.5299999999999999E-3</v>
      </c>
      <c r="EX56" s="191">
        <v>7.4900000000000001E-3</v>
      </c>
      <c r="EY56" s="191">
        <v>1.55</v>
      </c>
      <c r="EZ56" s="191">
        <v>2.15</v>
      </c>
      <c r="FA56" s="192" t="s">
        <v>1207</v>
      </c>
      <c r="FB56" s="192" t="s">
        <v>1207</v>
      </c>
      <c r="FC56" s="192" t="s">
        <v>1207</v>
      </c>
      <c r="FD56" s="191">
        <v>21.5</v>
      </c>
      <c r="FE56" s="192" t="s">
        <v>1207</v>
      </c>
      <c r="FF56" s="192" t="s">
        <v>1207</v>
      </c>
      <c r="FG56" s="192" t="s">
        <v>1207</v>
      </c>
      <c r="FH56" s="192" t="s">
        <v>1207</v>
      </c>
      <c r="FI56" s="192" t="s">
        <v>1207</v>
      </c>
      <c r="FJ56" s="192" t="s">
        <v>1207</v>
      </c>
      <c r="FK56" s="192" t="s">
        <v>1207</v>
      </c>
      <c r="FL56" s="192" t="s">
        <v>1207</v>
      </c>
      <c r="FM56" s="192" t="s">
        <v>1207</v>
      </c>
      <c r="FN56" s="192" t="s">
        <v>1207</v>
      </c>
      <c r="FO56" s="192" t="s">
        <v>1207</v>
      </c>
      <c r="FP56" s="192" t="s">
        <v>1207</v>
      </c>
      <c r="FQ56" s="191">
        <v>16.899999999999999</v>
      </c>
      <c r="FR56" s="192" t="s">
        <v>1207</v>
      </c>
      <c r="FS56" s="192" t="s">
        <v>1207</v>
      </c>
      <c r="FT56" s="192" t="s">
        <v>1207</v>
      </c>
      <c r="FU56" s="191">
        <v>1.35</v>
      </c>
      <c r="FV56" s="192" t="s">
        <v>1207</v>
      </c>
      <c r="FW56" s="192" t="s">
        <v>1207</v>
      </c>
      <c r="FX56" s="191">
        <v>149</v>
      </c>
      <c r="FY56" s="192" t="s">
        <v>1207</v>
      </c>
      <c r="FZ56" s="192" t="s">
        <v>1207</v>
      </c>
      <c r="GA56" s="191">
        <v>105</v>
      </c>
      <c r="GB56" s="191">
        <v>118</v>
      </c>
      <c r="GC56" s="191">
        <v>113</v>
      </c>
      <c r="GD56" s="191">
        <v>33.9</v>
      </c>
      <c r="GE56" s="192" t="s">
        <v>1207</v>
      </c>
      <c r="GF56" s="191">
        <v>8.9999999999999998E-4</v>
      </c>
      <c r="GG56" s="192" t="s">
        <v>1207</v>
      </c>
      <c r="GH56" s="191">
        <v>2.4799999999999999E-2</v>
      </c>
      <c r="GI56" s="192" t="s">
        <v>1207</v>
      </c>
      <c r="GJ56" s="192" t="s">
        <v>1207</v>
      </c>
      <c r="GK56" s="192" t="s">
        <v>1207</v>
      </c>
      <c r="GL56" s="191">
        <v>1.91E-3</v>
      </c>
      <c r="GM56" s="192" t="s">
        <v>1207</v>
      </c>
      <c r="GN56" s="191">
        <v>7.45</v>
      </c>
      <c r="GO56" s="192" t="s">
        <v>1207</v>
      </c>
      <c r="GP56" s="191">
        <v>3.2000000000000003E-4</v>
      </c>
      <c r="GQ56" s="192" t="s">
        <v>1242</v>
      </c>
      <c r="GR56" s="191">
        <v>1.1000000000000001E-3</v>
      </c>
      <c r="GS56" s="191">
        <v>7.73</v>
      </c>
      <c r="GT56" s="192" t="s">
        <v>1207</v>
      </c>
      <c r="GU56" s="192" t="s">
        <v>1207</v>
      </c>
      <c r="GV56" s="191">
        <v>2.46E-2</v>
      </c>
      <c r="GW56" s="191">
        <v>4.6999999999999999E-4</v>
      </c>
      <c r="GX56" s="191">
        <v>1.57</v>
      </c>
      <c r="GY56" s="191">
        <v>79.3</v>
      </c>
      <c r="GZ56" s="192" t="s">
        <v>1207</v>
      </c>
      <c r="HA56" s="192" t="s">
        <v>1207</v>
      </c>
      <c r="HB56" s="191">
        <v>410</v>
      </c>
      <c r="HC56" s="191">
        <v>1.1200000000000001</v>
      </c>
      <c r="HD56" s="192" t="s">
        <v>1207</v>
      </c>
      <c r="HE56" s="192" t="s">
        <v>1207</v>
      </c>
      <c r="HF56" s="191">
        <v>8.5400000000000007E-3</v>
      </c>
      <c r="HG56" s="191">
        <v>51.4</v>
      </c>
      <c r="HH56" s="192" t="s">
        <v>1207</v>
      </c>
      <c r="HI56" s="191">
        <v>6.69</v>
      </c>
      <c r="HJ56" s="191">
        <v>7.41</v>
      </c>
      <c r="HK56" s="191">
        <v>0.21</v>
      </c>
      <c r="HL56" s="191">
        <v>0.20399999999999999</v>
      </c>
      <c r="HM56" s="191">
        <v>130</v>
      </c>
      <c r="HN56" s="191">
        <v>667</v>
      </c>
      <c r="HO56" s="192" t="s">
        <v>1207</v>
      </c>
      <c r="HP56" s="191">
        <v>335</v>
      </c>
      <c r="HQ56" s="191">
        <v>10.7</v>
      </c>
      <c r="HR56" s="191">
        <v>7.8799999999999995E-2</v>
      </c>
      <c r="HS56" s="192" t="s">
        <v>1207</v>
      </c>
      <c r="HT56" s="191">
        <v>4.0099999999999997E-3</v>
      </c>
      <c r="HU56" s="192" t="s">
        <v>1207</v>
      </c>
      <c r="HV56" s="191">
        <v>12</v>
      </c>
      <c r="HW56" s="192" t="s">
        <v>1207</v>
      </c>
      <c r="HX56" s="192" t="s">
        <v>1207</v>
      </c>
      <c r="HY56" s="191">
        <v>0.40600000000000003</v>
      </c>
      <c r="HZ56" s="192" t="s">
        <v>1207</v>
      </c>
      <c r="IA56" s="191">
        <v>1.98E-3</v>
      </c>
      <c r="IB56" s="192" t="s">
        <v>1207</v>
      </c>
      <c r="IC56" s="191">
        <v>23.9</v>
      </c>
      <c r="ID56" s="191">
        <v>26.4</v>
      </c>
      <c r="IE56" s="191">
        <v>86</v>
      </c>
      <c r="IF56" s="191">
        <v>194</v>
      </c>
      <c r="IG56" s="191">
        <v>3580</v>
      </c>
      <c r="IH56" s="191">
        <v>3570</v>
      </c>
      <c r="II56" s="192" t="s">
        <v>1207</v>
      </c>
      <c r="IJ56" s="192" t="s">
        <v>1207</v>
      </c>
      <c r="IK56" s="191">
        <v>70.400000000000006</v>
      </c>
      <c r="IL56" s="191">
        <v>747</v>
      </c>
      <c r="IM56" s="191">
        <v>56.2</v>
      </c>
      <c r="IN56" s="191">
        <v>1.0200000000000001E-3</v>
      </c>
      <c r="IO56" s="192" t="s">
        <v>1207</v>
      </c>
      <c r="IP56" s="192" t="s">
        <v>1207</v>
      </c>
      <c r="IQ56" s="192" t="s">
        <v>1207</v>
      </c>
      <c r="IR56" s="191">
        <v>180</v>
      </c>
      <c r="IS56" s="192" t="s">
        <v>1207</v>
      </c>
      <c r="IT56" s="192" t="s">
        <v>1207</v>
      </c>
      <c r="IU56" s="191">
        <v>1.2E-4</v>
      </c>
      <c r="IV56" s="191">
        <v>2.2300000000000002E-3</v>
      </c>
      <c r="IW56" s="191">
        <v>138</v>
      </c>
    </row>
    <row r="57" spans="1:257" s="58" customFormat="1" x14ac:dyDescent="0.25">
      <c r="A57" s="309" t="s">
        <v>1121</v>
      </c>
      <c r="B57" s="281" t="str">
        <f>VLOOKUP(A57,Units!$B$2:$C$230,2,FALSE)</f>
        <v>mg/L</v>
      </c>
      <c r="C57" s="79">
        <v>2.5999999999999998E-5</v>
      </c>
      <c r="D57" s="291">
        <v>1.1399999999999999E-5</v>
      </c>
      <c r="E57" s="292" t="s">
        <v>67</v>
      </c>
      <c r="F57" s="292" t="s">
        <v>74</v>
      </c>
      <c r="G57" s="291">
        <v>1.25E-3</v>
      </c>
      <c r="H57" s="291">
        <v>1.3699999999999999E-3</v>
      </c>
      <c r="I57" s="291">
        <v>1.81E-3</v>
      </c>
      <c r="J57" s="291">
        <v>3.6000000000000002E-4</v>
      </c>
      <c r="K57" s="292" t="s">
        <v>125</v>
      </c>
      <c r="L57" s="291">
        <v>7.7999999999999999E-5</v>
      </c>
      <c r="M57" s="292" t="s">
        <v>61</v>
      </c>
      <c r="N57" s="291">
        <v>4.8999999999999998E-4</v>
      </c>
      <c r="O57" s="291">
        <v>7.3800000000000005E-4</v>
      </c>
      <c r="P57" s="291">
        <v>8.2299999999999995E-4</v>
      </c>
      <c r="Q57" s="291">
        <v>2.9300000000000002E-4</v>
      </c>
      <c r="R57" s="291">
        <v>1.1199999999999999E-3</v>
      </c>
      <c r="S57" s="291">
        <v>5.7899999999999998E-4</v>
      </c>
      <c r="T57" s="291">
        <v>4.8899999999999996E-4</v>
      </c>
      <c r="U57" s="291">
        <v>1.32E-3</v>
      </c>
      <c r="V57" s="291">
        <v>1.2099999999999999E-3</v>
      </c>
      <c r="W57" s="291">
        <v>1.5200000000000001E-3</v>
      </c>
      <c r="X57" s="291">
        <v>1.3500000000000001E-3</v>
      </c>
      <c r="Y57" s="291">
        <v>2.15E-3</v>
      </c>
      <c r="Z57" s="291">
        <v>4.8999999999999998E-4</v>
      </c>
      <c r="AA57" s="291">
        <v>3.7100000000000002E-4</v>
      </c>
      <c r="AB57" s="291">
        <v>9.9000000000000008E-3</v>
      </c>
      <c r="AC57" s="291">
        <v>0.01</v>
      </c>
      <c r="AD57" s="291">
        <v>3.8000000000000002E-4</v>
      </c>
      <c r="AE57" s="291">
        <v>1.1100000000000001E-3</v>
      </c>
      <c r="AF57" s="292" t="s">
        <v>74</v>
      </c>
      <c r="AG57" s="291">
        <v>1.5E-3</v>
      </c>
      <c r="AH57" s="291">
        <v>1.5E-3</v>
      </c>
      <c r="AI57" s="292" t="s">
        <v>74</v>
      </c>
      <c r="AJ57" s="291">
        <v>6.0999999999999997E-4</v>
      </c>
      <c r="AK57" s="291">
        <v>1.0399999999999999E-3</v>
      </c>
      <c r="AL57" s="291">
        <v>4.8000000000000001E-4</v>
      </c>
      <c r="AM57" s="291">
        <v>0.01</v>
      </c>
      <c r="AN57" s="292" t="s">
        <v>61</v>
      </c>
      <c r="AO57" s="291">
        <v>1.1E-4</v>
      </c>
      <c r="AP57" s="291">
        <v>2.5000000000000001E-3</v>
      </c>
      <c r="AQ57" s="292" t="s">
        <v>87</v>
      </c>
      <c r="AR57" s="292" t="s">
        <v>74</v>
      </c>
      <c r="AS57" s="291">
        <v>2.32E-3</v>
      </c>
      <c r="AT57" s="292" t="s">
        <v>64</v>
      </c>
      <c r="AU57" s="291">
        <v>1E-3</v>
      </c>
      <c r="AV57" s="292" t="s">
        <v>61</v>
      </c>
      <c r="AW57" s="291">
        <v>5.0000000000000001E-4</v>
      </c>
      <c r="AX57" s="291">
        <v>1.33E-3</v>
      </c>
      <c r="AY57" s="291">
        <v>6.4000000000000005E-4</v>
      </c>
      <c r="AZ57" s="292" t="s">
        <v>75</v>
      </c>
      <c r="BA57" s="291">
        <v>5.5000000000000003E-4</v>
      </c>
      <c r="BB57" s="291">
        <v>3.1E-4</v>
      </c>
      <c r="BC57" s="291">
        <v>1.1999999999999999E-3</v>
      </c>
      <c r="BD57" s="292" t="s">
        <v>87</v>
      </c>
      <c r="BE57" s="292" t="s">
        <v>87</v>
      </c>
      <c r="BF57" s="292" t="s">
        <v>87</v>
      </c>
      <c r="BG57" s="291">
        <v>8.0000000000000004E-4</v>
      </c>
      <c r="BH57" s="291">
        <v>1.6800000000000001E-3</v>
      </c>
      <c r="BI57" s="291">
        <v>2.3999999999999998E-3</v>
      </c>
      <c r="BJ57" s="291">
        <v>5.71E-4</v>
      </c>
      <c r="BK57" s="291">
        <v>3.1700000000000001E-3</v>
      </c>
      <c r="BL57" s="291">
        <v>4.2399999999999998E-3</v>
      </c>
      <c r="BM57" s="291">
        <v>2.2100000000000002E-3</v>
      </c>
      <c r="BN57" s="291">
        <v>0.01</v>
      </c>
      <c r="BO57" s="291">
        <v>0.01</v>
      </c>
      <c r="BP57" s="291">
        <v>4.26E-4</v>
      </c>
      <c r="BQ57" s="291">
        <v>6.7000000000000002E-4</v>
      </c>
      <c r="BR57" s="291">
        <v>8.8000000000000003E-4</v>
      </c>
      <c r="BS57" s="291">
        <v>3.1E-4</v>
      </c>
      <c r="BT57" s="291">
        <v>3.2000000000000003E-4</v>
      </c>
      <c r="BU57" s="292" t="s">
        <v>61</v>
      </c>
      <c r="BV57" s="291">
        <v>7.2000000000000005E-4</v>
      </c>
      <c r="BW57" s="291">
        <v>4.4000000000000002E-4</v>
      </c>
      <c r="BX57" s="291">
        <v>1.3799999999999999E-3</v>
      </c>
      <c r="BY57" s="291">
        <v>3.3800000000000002E-3</v>
      </c>
      <c r="BZ57" s="291">
        <v>1.03E-4</v>
      </c>
      <c r="CA57" s="291">
        <v>6.4999999999999997E-4</v>
      </c>
      <c r="CB57" s="292" t="s">
        <v>68</v>
      </c>
      <c r="CC57" s="291">
        <v>1.7899999999999999E-3</v>
      </c>
      <c r="CD57" s="291">
        <v>1.4599999999999999E-3</v>
      </c>
      <c r="CE57" s="291">
        <v>1.6100000000000001E-3</v>
      </c>
      <c r="CF57" s="291">
        <v>7.5500000000000003E-4</v>
      </c>
      <c r="CG57" s="291">
        <v>6.6E-4</v>
      </c>
      <c r="CH57" s="291">
        <v>3.7800000000000003E-4</v>
      </c>
      <c r="CI57" s="292" t="s">
        <v>87</v>
      </c>
      <c r="CJ57" s="291">
        <v>1.1000000000000001E-3</v>
      </c>
      <c r="CK57" s="291">
        <v>1.6100000000000001E-3</v>
      </c>
      <c r="CL57" s="291">
        <v>1.0399999999999999E-3</v>
      </c>
      <c r="CM57" s="285" t="s">
        <v>32</v>
      </c>
      <c r="CN57" s="192" t="s">
        <v>67</v>
      </c>
      <c r="CO57" s="192" t="s">
        <v>1207</v>
      </c>
      <c r="CP57" s="192" t="s">
        <v>67</v>
      </c>
      <c r="CQ57" s="192" t="s">
        <v>67</v>
      </c>
      <c r="CR57" s="192" t="s">
        <v>1207</v>
      </c>
      <c r="CS57" s="192" t="s">
        <v>67</v>
      </c>
      <c r="CT57" s="192" t="s">
        <v>67</v>
      </c>
      <c r="CU57" s="192" t="s">
        <v>67</v>
      </c>
      <c r="CV57" s="192" t="s">
        <v>1207</v>
      </c>
      <c r="CW57" s="192" t="s">
        <v>1207</v>
      </c>
      <c r="CX57" s="192" t="s">
        <v>67</v>
      </c>
      <c r="CY57" s="192" t="s">
        <v>1207</v>
      </c>
      <c r="CZ57" s="192" t="s">
        <v>67</v>
      </c>
      <c r="DA57" s="192" t="s">
        <v>67</v>
      </c>
      <c r="DB57" s="192" t="s">
        <v>1207</v>
      </c>
      <c r="DC57" s="192" t="s">
        <v>67</v>
      </c>
      <c r="DD57" s="192" t="s">
        <v>1207</v>
      </c>
      <c r="DE57" s="192" t="s">
        <v>67</v>
      </c>
      <c r="DF57" s="192" t="s">
        <v>1207</v>
      </c>
      <c r="DG57" s="191">
        <v>1.2099999999999999E-5</v>
      </c>
      <c r="DH57" s="192" t="s">
        <v>1207</v>
      </c>
      <c r="DI57" s="192" t="s">
        <v>67</v>
      </c>
      <c r="DJ57" s="192" t="s">
        <v>67</v>
      </c>
      <c r="DK57" s="192" t="s">
        <v>67</v>
      </c>
      <c r="DL57" s="192" t="s">
        <v>67</v>
      </c>
      <c r="DM57" s="192" t="s">
        <v>67</v>
      </c>
      <c r="DN57" s="192" t="s">
        <v>67</v>
      </c>
      <c r="DO57" s="192" t="s">
        <v>67</v>
      </c>
      <c r="DP57" s="192" t="s">
        <v>67</v>
      </c>
      <c r="DQ57" s="192" t="s">
        <v>1207</v>
      </c>
      <c r="DR57" s="192" t="s">
        <v>1207</v>
      </c>
      <c r="DS57" s="192" t="s">
        <v>1207</v>
      </c>
      <c r="DT57" s="192" t="s">
        <v>1207</v>
      </c>
      <c r="DU57" s="192" t="s">
        <v>1207</v>
      </c>
      <c r="DV57" s="191">
        <v>8.8999999999999995E-6</v>
      </c>
      <c r="DW57" s="192" t="s">
        <v>1207</v>
      </c>
      <c r="DX57" s="192" t="s">
        <v>67</v>
      </c>
      <c r="DY57" s="192" t="s">
        <v>67</v>
      </c>
      <c r="DZ57" s="192" t="s">
        <v>1207</v>
      </c>
      <c r="EA57" s="192" t="s">
        <v>67</v>
      </c>
      <c r="EB57" s="191">
        <v>2.2799999999999999E-5</v>
      </c>
      <c r="EC57" s="192" t="s">
        <v>1207</v>
      </c>
      <c r="ED57" s="192" t="s">
        <v>1207</v>
      </c>
      <c r="EE57" s="192" t="s">
        <v>67</v>
      </c>
      <c r="EF57" s="192" t="s">
        <v>1207</v>
      </c>
      <c r="EG57" s="192" t="s">
        <v>1207</v>
      </c>
      <c r="EH57" s="192" t="s">
        <v>1207</v>
      </c>
      <c r="EI57" s="192" t="s">
        <v>1207</v>
      </c>
      <c r="EJ57" s="192" t="s">
        <v>1207</v>
      </c>
      <c r="EK57" s="192" t="s">
        <v>1207</v>
      </c>
      <c r="EL57" s="192" t="s">
        <v>1207</v>
      </c>
      <c r="EM57" s="192" t="s">
        <v>1207</v>
      </c>
      <c r="EN57" s="191">
        <v>5.5999999999999997E-6</v>
      </c>
      <c r="EO57" s="191">
        <v>6.9999999999999999E-6</v>
      </c>
      <c r="EP57" s="192" t="s">
        <v>1207</v>
      </c>
      <c r="EQ57" s="192" t="s">
        <v>1207</v>
      </c>
      <c r="ER57" s="192" t="s">
        <v>1207</v>
      </c>
      <c r="ES57" s="192" t="s">
        <v>1207</v>
      </c>
      <c r="ET57" s="192" t="s">
        <v>1207</v>
      </c>
      <c r="EU57" s="192" t="s">
        <v>1207</v>
      </c>
      <c r="EV57" s="192" t="s">
        <v>67</v>
      </c>
      <c r="EW57" s="192" t="s">
        <v>67</v>
      </c>
      <c r="EX57" s="191">
        <v>9.0999999999999993E-6</v>
      </c>
      <c r="EY57" s="192" t="s">
        <v>67</v>
      </c>
      <c r="EZ57" s="192" t="s">
        <v>67</v>
      </c>
      <c r="FA57" s="192" t="s">
        <v>1207</v>
      </c>
      <c r="FB57" s="192" t="s">
        <v>1207</v>
      </c>
      <c r="FC57" s="192" t="s">
        <v>1207</v>
      </c>
      <c r="FD57" s="191">
        <v>2.0299999999999999E-5</v>
      </c>
      <c r="FE57" s="192" t="s">
        <v>1207</v>
      </c>
      <c r="FF57" s="192" t="s">
        <v>1207</v>
      </c>
      <c r="FG57" s="192" t="s">
        <v>1207</v>
      </c>
      <c r="FH57" s="192" t="s">
        <v>1207</v>
      </c>
      <c r="FI57" s="192" t="s">
        <v>1207</v>
      </c>
      <c r="FJ57" s="192" t="s">
        <v>1207</v>
      </c>
      <c r="FK57" s="192" t="s">
        <v>1207</v>
      </c>
      <c r="FL57" s="192" t="s">
        <v>1207</v>
      </c>
      <c r="FM57" s="192" t="s">
        <v>1207</v>
      </c>
      <c r="FN57" s="192" t="s">
        <v>1207</v>
      </c>
      <c r="FO57" s="192" t="s">
        <v>1207</v>
      </c>
      <c r="FP57" s="192" t="s">
        <v>1207</v>
      </c>
      <c r="FQ57" s="192" t="s">
        <v>67</v>
      </c>
      <c r="FR57" s="192" t="s">
        <v>1207</v>
      </c>
      <c r="FS57" s="192" t="s">
        <v>1207</v>
      </c>
      <c r="FT57" s="192" t="s">
        <v>1207</v>
      </c>
      <c r="FU57" s="192" t="s">
        <v>67</v>
      </c>
      <c r="FV57" s="192" t="s">
        <v>1207</v>
      </c>
      <c r="FW57" s="192" t="s">
        <v>1207</v>
      </c>
      <c r="FX57" s="191">
        <v>8.3000000000000002E-6</v>
      </c>
      <c r="FY57" s="192" t="s">
        <v>1207</v>
      </c>
      <c r="FZ57" s="192" t="s">
        <v>1207</v>
      </c>
      <c r="GA57" s="191">
        <v>3.2400000000000001E-5</v>
      </c>
      <c r="GB57" s="191">
        <v>7.7999999999999999E-6</v>
      </c>
      <c r="GC57" s="191">
        <v>8.7399999999999997E-5</v>
      </c>
      <c r="GD57" s="191">
        <v>1.36E-5</v>
      </c>
      <c r="GE57" s="192" t="s">
        <v>1207</v>
      </c>
      <c r="GF57" s="192" t="s">
        <v>67</v>
      </c>
      <c r="GG57" s="192" t="s">
        <v>1207</v>
      </c>
      <c r="GH57" s="192" t="s">
        <v>67</v>
      </c>
      <c r="GI57" s="192" t="s">
        <v>1207</v>
      </c>
      <c r="GJ57" s="192" t="s">
        <v>1207</v>
      </c>
      <c r="GK57" s="192" t="s">
        <v>1207</v>
      </c>
      <c r="GL57" s="192" t="s">
        <v>67</v>
      </c>
      <c r="GM57" s="192" t="s">
        <v>1207</v>
      </c>
      <c r="GN57" s="192" t="s">
        <v>67</v>
      </c>
      <c r="GO57" s="192" t="s">
        <v>1207</v>
      </c>
      <c r="GP57" s="192" t="s">
        <v>67</v>
      </c>
      <c r="GQ57" s="191">
        <v>5.3000000000000001E-6</v>
      </c>
      <c r="GR57" s="192" t="s">
        <v>67</v>
      </c>
      <c r="GS57" s="191">
        <v>5.0000000000000004E-6</v>
      </c>
      <c r="GT57" s="192" t="s">
        <v>1207</v>
      </c>
      <c r="GU57" s="192" t="s">
        <v>1207</v>
      </c>
      <c r="GV57" s="192" t="s">
        <v>67</v>
      </c>
      <c r="GW57" s="192" t="s">
        <v>67</v>
      </c>
      <c r="GX57" s="192" t="s">
        <v>67</v>
      </c>
      <c r="GY57" s="191">
        <v>7.7999999999999999E-6</v>
      </c>
      <c r="GZ57" s="192" t="s">
        <v>1207</v>
      </c>
      <c r="HA57" s="192" t="s">
        <v>1207</v>
      </c>
      <c r="HB57" s="191">
        <v>8.5900000000000001E-5</v>
      </c>
      <c r="HC57" s="192" t="s">
        <v>67</v>
      </c>
      <c r="HD57" s="192" t="s">
        <v>1207</v>
      </c>
      <c r="HE57" s="192" t="s">
        <v>1207</v>
      </c>
      <c r="HF57" s="191">
        <v>3.0899999999999999E-5</v>
      </c>
      <c r="HG57" s="191">
        <v>1.17E-5</v>
      </c>
      <c r="HH57" s="192" t="s">
        <v>1207</v>
      </c>
      <c r="HI57" s="191">
        <v>3.43E-5</v>
      </c>
      <c r="HJ57" s="191">
        <v>7.0999999999999998E-6</v>
      </c>
      <c r="HK57" s="192" t="s">
        <v>67</v>
      </c>
      <c r="HL57" s="192" t="s">
        <v>67</v>
      </c>
      <c r="HM57" s="191">
        <v>7.6000000000000001E-6</v>
      </c>
      <c r="HN57" s="191">
        <v>2.3400000000000001E-3</v>
      </c>
      <c r="HO57" s="192" t="s">
        <v>1207</v>
      </c>
      <c r="HP57" s="191">
        <v>7.3000000000000004E-6</v>
      </c>
      <c r="HQ57" s="192" t="s">
        <v>67</v>
      </c>
      <c r="HR57" s="192" t="s">
        <v>67</v>
      </c>
      <c r="HS57" s="192" t="s">
        <v>1207</v>
      </c>
      <c r="HT57" s="192" t="s">
        <v>67</v>
      </c>
      <c r="HU57" s="192" t="s">
        <v>1207</v>
      </c>
      <c r="HV57" s="192" t="s">
        <v>67</v>
      </c>
      <c r="HW57" s="192" t="s">
        <v>1207</v>
      </c>
      <c r="HX57" s="192" t="s">
        <v>1207</v>
      </c>
      <c r="HY57" s="191">
        <v>5.9000000000000003E-6</v>
      </c>
      <c r="HZ57" s="192" t="s">
        <v>1207</v>
      </c>
      <c r="IA57" s="192" t="s">
        <v>67</v>
      </c>
      <c r="IB57" s="192" t="s">
        <v>1207</v>
      </c>
      <c r="IC57" s="191">
        <v>1.8000000000000001E-4</v>
      </c>
      <c r="ID57" s="192" t="s">
        <v>67</v>
      </c>
      <c r="IE57" s="191">
        <v>1.11E-5</v>
      </c>
      <c r="IF57" s="192" t="s">
        <v>67</v>
      </c>
      <c r="IG57" s="191">
        <v>8.1000000000000004E-6</v>
      </c>
      <c r="IH57" s="191">
        <v>1.6099999999999998E-5</v>
      </c>
      <c r="II57" s="192" t="s">
        <v>1207</v>
      </c>
      <c r="IJ57" s="192" t="s">
        <v>1207</v>
      </c>
      <c r="IK57" s="191">
        <v>2.5899999999999999E-5</v>
      </c>
      <c r="IL57" s="191">
        <v>1.15E-5</v>
      </c>
      <c r="IM57" s="192" t="s">
        <v>67</v>
      </c>
      <c r="IN57" s="192" t="s">
        <v>67</v>
      </c>
      <c r="IO57" s="192" t="s">
        <v>1207</v>
      </c>
      <c r="IP57" s="192" t="s">
        <v>1207</v>
      </c>
      <c r="IQ57" s="192" t="s">
        <v>1207</v>
      </c>
      <c r="IR57" s="191">
        <v>9.3999999999999998E-6</v>
      </c>
      <c r="IS57" s="192" t="s">
        <v>1207</v>
      </c>
      <c r="IT57" s="192" t="s">
        <v>1207</v>
      </c>
      <c r="IU57" s="192" t="s">
        <v>67</v>
      </c>
      <c r="IV57" s="192" t="s">
        <v>67</v>
      </c>
      <c r="IW57" s="191">
        <v>5.4999999999999999E-6</v>
      </c>
    </row>
    <row r="58" spans="1:257" s="58" customFormat="1" x14ac:dyDescent="0.25">
      <c r="A58" s="309" t="s">
        <v>1140</v>
      </c>
      <c r="B58" s="281" t="str">
        <f>VLOOKUP(A58,Units!$B$2:$C$230,2,FALSE)</f>
        <v>mg/L</v>
      </c>
      <c r="C58" s="79">
        <v>7.2999999999999995E-2</v>
      </c>
      <c r="D58" s="291">
        <v>3.1E-4</v>
      </c>
      <c r="E58" s="292" t="s">
        <v>74</v>
      </c>
      <c r="F58" s="283">
        <v>1.32</v>
      </c>
      <c r="G58" s="283">
        <v>0.08</v>
      </c>
      <c r="H58" s="291">
        <v>6.4999999999999997E-4</v>
      </c>
      <c r="I58" s="283">
        <v>0.11</v>
      </c>
      <c r="J58" s="291">
        <v>0.01</v>
      </c>
      <c r="K58" s="291">
        <v>7.6000000000000004E-4</v>
      </c>
      <c r="L58" s="291">
        <v>3.8999999999999998E-3</v>
      </c>
      <c r="M58" s="292" t="s">
        <v>61</v>
      </c>
      <c r="N58" s="291">
        <v>9.1000000000000004E-3</v>
      </c>
      <c r="O58" s="291">
        <v>1.23E-3</v>
      </c>
      <c r="P58" s="292" t="s">
        <v>64</v>
      </c>
      <c r="Q58" s="291">
        <v>1.5499999999999999E-3</v>
      </c>
      <c r="R58" s="291">
        <v>2.1199999999999999E-3</v>
      </c>
      <c r="S58" s="291">
        <v>1.0300000000000001E-3</v>
      </c>
      <c r="T58" s="292" t="s">
        <v>64</v>
      </c>
      <c r="U58" s="291">
        <v>3.0999999999999999E-3</v>
      </c>
      <c r="V58" s="291">
        <v>1.0399999999999999E-3</v>
      </c>
      <c r="W58" s="291">
        <v>4.4099999999999999E-3</v>
      </c>
      <c r="X58" s="291">
        <v>8.4999999999999995E-4</v>
      </c>
      <c r="Y58" s="291">
        <v>1.89E-3</v>
      </c>
      <c r="Z58" s="292" t="s">
        <v>64</v>
      </c>
      <c r="AA58" s="292" t="s">
        <v>64</v>
      </c>
      <c r="AB58" s="292" t="s">
        <v>87</v>
      </c>
      <c r="AC58" s="292" t="s">
        <v>87</v>
      </c>
      <c r="AD58" s="291">
        <v>0.01</v>
      </c>
      <c r="AE58" s="291">
        <v>6.0999999999999997E-4</v>
      </c>
      <c r="AF58" s="292" t="s">
        <v>92</v>
      </c>
      <c r="AG58" s="283">
        <v>0.03</v>
      </c>
      <c r="AH58" s="283">
        <v>0.03</v>
      </c>
      <c r="AI58" s="292" t="s">
        <v>92</v>
      </c>
      <c r="AJ58" s="283">
        <v>0.69</v>
      </c>
      <c r="AK58" s="291">
        <v>2.1199999999999999E-3</v>
      </c>
      <c r="AL58" s="291">
        <v>0.02</v>
      </c>
      <c r="AM58" s="290" t="s">
        <v>65</v>
      </c>
      <c r="AN58" s="292" t="s">
        <v>61</v>
      </c>
      <c r="AO58" s="283">
        <v>7.0000000000000007E-2</v>
      </c>
      <c r="AP58" s="292" t="s">
        <v>122</v>
      </c>
      <c r="AQ58" s="290" t="s">
        <v>65</v>
      </c>
      <c r="AR58" s="292" t="s">
        <v>92</v>
      </c>
      <c r="AS58" s="292" t="s">
        <v>64</v>
      </c>
      <c r="AT58" s="283">
        <v>0.25</v>
      </c>
      <c r="AU58" s="283">
        <v>0.06</v>
      </c>
      <c r="AV58" s="292" t="s">
        <v>61</v>
      </c>
      <c r="AW58" s="283">
        <v>0.11</v>
      </c>
      <c r="AX58" s="291">
        <v>1.31E-3</v>
      </c>
      <c r="AY58" s="283">
        <v>0.1</v>
      </c>
      <c r="AZ58" s="291">
        <v>0.02</v>
      </c>
      <c r="BA58" s="283">
        <v>1.05</v>
      </c>
      <c r="BB58" s="283">
        <v>0.26</v>
      </c>
      <c r="BC58" s="283">
        <v>0.31</v>
      </c>
      <c r="BD58" s="290" t="s">
        <v>65</v>
      </c>
      <c r="BE58" s="290" t="s">
        <v>65</v>
      </c>
      <c r="BF58" s="290" t="s">
        <v>65</v>
      </c>
      <c r="BG58" s="283">
        <v>0.56000000000000005</v>
      </c>
      <c r="BH58" s="283">
        <v>0.16</v>
      </c>
      <c r="BI58" s="283">
        <v>0.04</v>
      </c>
      <c r="BJ58" s="291">
        <v>0.01</v>
      </c>
      <c r="BK58" s="283">
        <v>0.03</v>
      </c>
      <c r="BL58" s="291">
        <v>1.2099999999999999E-3</v>
      </c>
      <c r="BM58" s="291">
        <v>1.5299999999999999E-3</v>
      </c>
      <c r="BN58" s="292" t="s">
        <v>64</v>
      </c>
      <c r="BO58" s="292" t="s">
        <v>64</v>
      </c>
      <c r="BP58" s="292" t="s">
        <v>64</v>
      </c>
      <c r="BQ58" s="291">
        <v>0.02</v>
      </c>
      <c r="BR58" s="283">
        <v>0.03</v>
      </c>
      <c r="BS58" s="292" t="s">
        <v>74</v>
      </c>
      <c r="BT58" s="292" t="s">
        <v>74</v>
      </c>
      <c r="BU58" s="292" t="s">
        <v>61</v>
      </c>
      <c r="BV58" s="291">
        <v>6.7000000000000002E-3</v>
      </c>
      <c r="BW58" s="291">
        <v>0.01</v>
      </c>
      <c r="BX58" s="291">
        <v>0.02</v>
      </c>
      <c r="BY58" s="291">
        <v>4.1999999999999997E-3</v>
      </c>
      <c r="BZ58" s="283">
        <v>7.0000000000000007E-2</v>
      </c>
      <c r="CA58" s="283">
        <v>0.56000000000000005</v>
      </c>
      <c r="CB58" s="292" t="s">
        <v>74</v>
      </c>
      <c r="CC58" s="292" t="s">
        <v>64</v>
      </c>
      <c r="CD58" s="291">
        <v>5.1999999999999995E-4</v>
      </c>
      <c r="CE58" s="291">
        <v>9.2000000000000003E-4</v>
      </c>
      <c r="CF58" s="292" t="s">
        <v>64</v>
      </c>
      <c r="CG58" s="291">
        <v>5.8999999999999999E-3</v>
      </c>
      <c r="CH58" s="291">
        <v>0.01</v>
      </c>
      <c r="CI58" s="283">
        <v>0.2</v>
      </c>
      <c r="CJ58" s="283">
        <v>0.05</v>
      </c>
      <c r="CK58" s="291">
        <v>9.2000000000000003E-4</v>
      </c>
      <c r="CL58" s="283">
        <v>0.05</v>
      </c>
      <c r="CM58" s="285" t="s">
        <v>33</v>
      </c>
      <c r="CN58" s="191">
        <v>2.33E-3</v>
      </c>
      <c r="CO58" s="192" t="s">
        <v>1207</v>
      </c>
      <c r="CP58" s="192" t="s">
        <v>68</v>
      </c>
      <c r="CQ58" s="192" t="s">
        <v>68</v>
      </c>
      <c r="CR58" s="192" t="s">
        <v>1207</v>
      </c>
      <c r="CS58" s="191">
        <v>1.6999999999999999E-3</v>
      </c>
      <c r="CT58" s="192" t="s">
        <v>74</v>
      </c>
      <c r="CU58" s="192" t="s">
        <v>74</v>
      </c>
      <c r="CV58" s="192" t="s">
        <v>1207</v>
      </c>
      <c r="CW58" s="192" t="s">
        <v>1207</v>
      </c>
      <c r="CX58" s="191">
        <v>1.3799999999999999E-3</v>
      </c>
      <c r="CY58" s="192" t="s">
        <v>1207</v>
      </c>
      <c r="CZ58" s="191">
        <v>1.4300000000000001E-3</v>
      </c>
      <c r="DA58" s="191">
        <v>1.4300000000000001E-3</v>
      </c>
      <c r="DB58" s="192" t="s">
        <v>1207</v>
      </c>
      <c r="DC58" s="191">
        <v>1.41E-3</v>
      </c>
      <c r="DD58" s="192" t="s">
        <v>1207</v>
      </c>
      <c r="DE58" s="191">
        <v>1.3699999999999999E-3</v>
      </c>
      <c r="DF58" s="192" t="s">
        <v>1207</v>
      </c>
      <c r="DG58" s="191">
        <v>1.8799999999999999E-3</v>
      </c>
      <c r="DH58" s="192" t="s">
        <v>1207</v>
      </c>
      <c r="DI58" s="191">
        <v>1.73E-3</v>
      </c>
      <c r="DJ58" s="191">
        <v>1.73E-3</v>
      </c>
      <c r="DK58" s="192" t="s">
        <v>68</v>
      </c>
      <c r="DL58" s="192" t="s">
        <v>68</v>
      </c>
      <c r="DM58" s="192" t="s">
        <v>68</v>
      </c>
      <c r="DN58" s="192" t="s">
        <v>68</v>
      </c>
      <c r="DO58" s="192" t="s">
        <v>68</v>
      </c>
      <c r="DP58" s="192" t="s">
        <v>68</v>
      </c>
      <c r="DQ58" s="192" t="s">
        <v>1207</v>
      </c>
      <c r="DR58" s="192" t="s">
        <v>1207</v>
      </c>
      <c r="DS58" s="192" t="s">
        <v>1207</v>
      </c>
      <c r="DT58" s="192" t="s">
        <v>1207</v>
      </c>
      <c r="DU58" s="192" t="s">
        <v>1207</v>
      </c>
      <c r="DV58" s="192" t="s">
        <v>75</v>
      </c>
      <c r="DW58" s="192" t="s">
        <v>1207</v>
      </c>
      <c r="DX58" s="191">
        <v>7.7999999999999999E-4</v>
      </c>
      <c r="DY58" s="191">
        <v>7.7999999999999999E-4</v>
      </c>
      <c r="DZ58" s="192" t="s">
        <v>1207</v>
      </c>
      <c r="EA58" s="191">
        <v>2.2000000000000001E-3</v>
      </c>
      <c r="EB58" s="192" t="s">
        <v>75</v>
      </c>
      <c r="EC58" s="192" t="s">
        <v>1207</v>
      </c>
      <c r="ED58" s="192" t="s">
        <v>1207</v>
      </c>
      <c r="EE58" s="192" t="s">
        <v>74</v>
      </c>
      <c r="EF58" s="192" t="s">
        <v>1207</v>
      </c>
      <c r="EG58" s="192" t="s">
        <v>1207</v>
      </c>
      <c r="EH58" s="192" t="s">
        <v>1207</v>
      </c>
      <c r="EI58" s="192" t="s">
        <v>1207</v>
      </c>
      <c r="EJ58" s="192" t="s">
        <v>1207</v>
      </c>
      <c r="EK58" s="192" t="s">
        <v>1207</v>
      </c>
      <c r="EL58" s="192" t="s">
        <v>1207</v>
      </c>
      <c r="EM58" s="192" t="s">
        <v>1207</v>
      </c>
      <c r="EN58" s="192" t="s">
        <v>125</v>
      </c>
      <c r="EO58" s="191">
        <v>2.34E-4</v>
      </c>
      <c r="EP58" s="192" t="s">
        <v>1207</v>
      </c>
      <c r="EQ58" s="192" t="s">
        <v>1207</v>
      </c>
      <c r="ER58" s="192" t="s">
        <v>1207</v>
      </c>
      <c r="ES58" s="192" t="s">
        <v>1207</v>
      </c>
      <c r="ET58" s="192" t="s">
        <v>1207</v>
      </c>
      <c r="EU58" s="192" t="s">
        <v>1207</v>
      </c>
      <c r="EV58" s="192" t="s">
        <v>129</v>
      </c>
      <c r="EW58" s="191">
        <v>7.8299999999999995E-4</v>
      </c>
      <c r="EX58" s="191">
        <v>3.4099999999999999E-4</v>
      </c>
      <c r="EY58" s="192" t="s">
        <v>68</v>
      </c>
      <c r="EZ58" s="192" t="s">
        <v>68</v>
      </c>
      <c r="FA58" s="192" t="s">
        <v>1207</v>
      </c>
      <c r="FB58" s="192" t="s">
        <v>1207</v>
      </c>
      <c r="FC58" s="192" t="s">
        <v>1207</v>
      </c>
      <c r="FD58" s="191">
        <v>3.2599999999999999E-3</v>
      </c>
      <c r="FE58" s="192" t="s">
        <v>1207</v>
      </c>
      <c r="FF58" s="192" t="s">
        <v>1207</v>
      </c>
      <c r="FG58" s="192" t="s">
        <v>1207</v>
      </c>
      <c r="FH58" s="192" t="s">
        <v>1207</v>
      </c>
      <c r="FI58" s="192" t="s">
        <v>1207</v>
      </c>
      <c r="FJ58" s="192" t="s">
        <v>1207</v>
      </c>
      <c r="FK58" s="192" t="s">
        <v>1207</v>
      </c>
      <c r="FL58" s="192" t="s">
        <v>1207</v>
      </c>
      <c r="FM58" s="192" t="s">
        <v>1207</v>
      </c>
      <c r="FN58" s="192" t="s">
        <v>1207</v>
      </c>
      <c r="FO58" s="192" t="s">
        <v>1207</v>
      </c>
      <c r="FP58" s="192" t="s">
        <v>1207</v>
      </c>
      <c r="FQ58" s="191">
        <v>1.9000000000000001E-4</v>
      </c>
      <c r="FR58" s="192" t="s">
        <v>1207</v>
      </c>
      <c r="FS58" s="192" t="s">
        <v>1207</v>
      </c>
      <c r="FT58" s="192" t="s">
        <v>1207</v>
      </c>
      <c r="FU58" s="191">
        <v>8.5000000000000006E-5</v>
      </c>
      <c r="FV58" s="192" t="s">
        <v>1207</v>
      </c>
      <c r="FW58" s="192" t="s">
        <v>1207</v>
      </c>
      <c r="FX58" s="192" t="s">
        <v>87</v>
      </c>
      <c r="FY58" s="192" t="s">
        <v>1207</v>
      </c>
      <c r="FZ58" s="192" t="s">
        <v>1207</v>
      </c>
      <c r="GA58" s="192" t="s">
        <v>87</v>
      </c>
      <c r="GB58" s="192" t="s">
        <v>87</v>
      </c>
      <c r="GC58" s="192" t="s">
        <v>87</v>
      </c>
      <c r="GD58" s="192" t="s">
        <v>75</v>
      </c>
      <c r="GE58" s="192" t="s">
        <v>1207</v>
      </c>
      <c r="GF58" s="191">
        <v>6.0999999999999997E-4</v>
      </c>
      <c r="GG58" s="192" t="s">
        <v>1207</v>
      </c>
      <c r="GH58" s="191">
        <v>1.33E-3</v>
      </c>
      <c r="GI58" s="192" t="s">
        <v>1207</v>
      </c>
      <c r="GJ58" s="192" t="s">
        <v>1207</v>
      </c>
      <c r="GK58" s="192" t="s">
        <v>1207</v>
      </c>
      <c r="GL58" s="191">
        <v>1.5399999999999999E-3</v>
      </c>
      <c r="GM58" s="192" t="s">
        <v>1207</v>
      </c>
      <c r="GN58" s="192" t="s">
        <v>64</v>
      </c>
      <c r="GO58" s="192" t="s">
        <v>1207</v>
      </c>
      <c r="GP58" s="191">
        <v>5.6600000000000001E-3</v>
      </c>
      <c r="GQ58" s="191">
        <v>4.3300000000000001E-4</v>
      </c>
      <c r="GR58" s="191">
        <v>9.7900000000000005E-4</v>
      </c>
      <c r="GS58" s="192" t="s">
        <v>75</v>
      </c>
      <c r="GT58" s="192" t="s">
        <v>1207</v>
      </c>
      <c r="GU58" s="192" t="s">
        <v>1207</v>
      </c>
      <c r="GV58" s="191">
        <v>1.4999999999999999E-4</v>
      </c>
      <c r="GW58" s="192" t="s">
        <v>129</v>
      </c>
      <c r="GX58" s="192" t="s">
        <v>125</v>
      </c>
      <c r="GY58" s="192" t="s">
        <v>87</v>
      </c>
      <c r="GZ58" s="192" t="s">
        <v>1207</v>
      </c>
      <c r="HA58" s="192" t="s">
        <v>1207</v>
      </c>
      <c r="HB58" s="192" t="s">
        <v>65</v>
      </c>
      <c r="HC58" s="191">
        <v>1.8699999999999999E-3</v>
      </c>
      <c r="HD58" s="192" t="s">
        <v>1207</v>
      </c>
      <c r="HE58" s="192" t="s">
        <v>1207</v>
      </c>
      <c r="HF58" s="191">
        <v>6.6600000000000003E-4</v>
      </c>
      <c r="HG58" s="192" t="s">
        <v>75</v>
      </c>
      <c r="HH58" s="192" t="s">
        <v>1207</v>
      </c>
      <c r="HI58" s="192" t="s">
        <v>68</v>
      </c>
      <c r="HJ58" s="192" t="s">
        <v>64</v>
      </c>
      <c r="HK58" s="192" t="s">
        <v>125</v>
      </c>
      <c r="HL58" s="191">
        <v>3.19E-4</v>
      </c>
      <c r="HM58" s="192" t="s">
        <v>122</v>
      </c>
      <c r="HN58" s="192" t="s">
        <v>356</v>
      </c>
      <c r="HO58" s="192" t="s">
        <v>1207</v>
      </c>
      <c r="HP58" s="192" t="s">
        <v>122</v>
      </c>
      <c r="HQ58" s="192" t="s">
        <v>64</v>
      </c>
      <c r="HR58" s="191">
        <v>9.6000000000000002E-4</v>
      </c>
      <c r="HS58" s="192" t="s">
        <v>1207</v>
      </c>
      <c r="HT58" s="191">
        <v>8.4999999999999995E-4</v>
      </c>
      <c r="HU58" s="192" t="s">
        <v>1207</v>
      </c>
      <c r="HV58" s="191">
        <v>4.2999999999999999E-4</v>
      </c>
      <c r="HW58" s="192" t="s">
        <v>1207</v>
      </c>
      <c r="HX58" s="192" t="s">
        <v>1207</v>
      </c>
      <c r="HY58" s="191">
        <v>4.75E-4</v>
      </c>
      <c r="HZ58" s="192" t="s">
        <v>1207</v>
      </c>
      <c r="IA58" s="191">
        <v>1.2999999999999999E-3</v>
      </c>
      <c r="IB58" s="192" t="s">
        <v>1207</v>
      </c>
      <c r="IC58" s="192" t="s">
        <v>64</v>
      </c>
      <c r="ID58" s="192" t="s">
        <v>75</v>
      </c>
      <c r="IE58" s="192" t="s">
        <v>74</v>
      </c>
      <c r="IF58" s="192" t="s">
        <v>87</v>
      </c>
      <c r="IG58" s="192" t="s">
        <v>65</v>
      </c>
      <c r="IH58" s="192" t="s">
        <v>65</v>
      </c>
      <c r="II58" s="192" t="s">
        <v>1207</v>
      </c>
      <c r="IJ58" s="192" t="s">
        <v>1207</v>
      </c>
      <c r="IK58" s="192" t="s">
        <v>74</v>
      </c>
      <c r="IL58" s="192" t="s">
        <v>122</v>
      </c>
      <c r="IM58" s="192" t="s">
        <v>74</v>
      </c>
      <c r="IN58" s="191">
        <v>9.7000000000000005E-4</v>
      </c>
      <c r="IO58" s="192" t="s">
        <v>1207</v>
      </c>
      <c r="IP58" s="192" t="s">
        <v>1207</v>
      </c>
      <c r="IQ58" s="192" t="s">
        <v>1207</v>
      </c>
      <c r="IR58" s="192" t="s">
        <v>87</v>
      </c>
      <c r="IS58" s="192" t="s">
        <v>1207</v>
      </c>
      <c r="IT58" s="192" t="s">
        <v>1207</v>
      </c>
      <c r="IU58" s="191">
        <v>5.1000000000000004E-4</v>
      </c>
      <c r="IV58" s="191">
        <v>8.0099999999999995E-4</v>
      </c>
      <c r="IW58" s="192" t="s">
        <v>87</v>
      </c>
    </row>
    <row r="59" spans="1:257" s="58" customFormat="1" ht="13.9" customHeight="1" x14ac:dyDescent="0.25">
      <c r="A59" s="309" t="s">
        <v>1141</v>
      </c>
      <c r="B59" s="281" t="str">
        <f>VLOOKUP(A59,Units!$B$2:$C$230,2,FALSE)</f>
        <v>mg/L</v>
      </c>
      <c r="C59" s="94" t="s">
        <v>1071</v>
      </c>
      <c r="D59" s="283">
        <v>7.0000000000000007E-2</v>
      </c>
      <c r="E59" s="283">
        <v>1.26</v>
      </c>
      <c r="F59" s="175"/>
      <c r="G59" s="174">
        <f>IF(AND(G10&gt;60,G10&lt;=180),EXP(0.76*LN(G10)+1.06)/1000,0.15)</f>
        <v>0.15</v>
      </c>
      <c r="H59" s="175"/>
      <c r="I59" s="175"/>
      <c r="J59" s="175"/>
      <c r="K59" s="175"/>
      <c r="L59" s="175"/>
      <c r="M59" s="175"/>
      <c r="N59" s="175"/>
      <c r="O59" s="175"/>
      <c r="P59" s="175"/>
      <c r="Q59" s="175"/>
      <c r="R59" s="175"/>
      <c r="S59" s="175"/>
      <c r="T59" s="175"/>
      <c r="U59" s="175"/>
      <c r="V59" s="175"/>
      <c r="W59" s="175"/>
      <c r="X59" s="175"/>
      <c r="Y59" s="175"/>
      <c r="Z59" s="175"/>
      <c r="AA59" s="175"/>
      <c r="AB59" s="175"/>
      <c r="AC59" s="175"/>
      <c r="AD59" s="175"/>
      <c r="AE59" s="175"/>
      <c r="AF59" s="175"/>
      <c r="AG59" s="175"/>
      <c r="AH59" s="175"/>
      <c r="AI59" s="175"/>
      <c r="AJ59" s="175"/>
      <c r="AK59" s="175"/>
      <c r="AL59" s="175"/>
      <c r="AM59" s="175"/>
      <c r="AN59" s="175"/>
      <c r="AO59" s="175"/>
      <c r="AP59" s="175"/>
      <c r="AQ59" s="175"/>
      <c r="AR59" s="175"/>
      <c r="AS59" s="175"/>
      <c r="AT59" s="175"/>
      <c r="AU59" s="175"/>
      <c r="AV59" s="175"/>
      <c r="AW59" s="175"/>
      <c r="AX59" s="175"/>
      <c r="AY59" s="175"/>
      <c r="AZ59" s="175"/>
      <c r="BA59" s="175"/>
      <c r="BB59" s="175"/>
      <c r="BC59" s="175"/>
      <c r="BD59" s="175"/>
      <c r="BE59" s="175"/>
      <c r="BF59" s="175"/>
      <c r="BG59" s="175"/>
      <c r="BH59" s="175"/>
      <c r="BI59" s="175"/>
      <c r="BJ59" s="175"/>
      <c r="BK59" s="175"/>
      <c r="BL59" s="175"/>
      <c r="BM59" s="175"/>
      <c r="BN59" s="175"/>
      <c r="BO59" s="175"/>
      <c r="BP59" s="175"/>
      <c r="BQ59" s="175"/>
      <c r="BR59" s="175"/>
      <c r="BS59" s="175"/>
      <c r="BT59" s="175"/>
      <c r="BU59" s="175"/>
      <c r="BV59" s="175"/>
      <c r="BW59" s="175"/>
      <c r="BX59" s="175"/>
      <c r="BY59" s="175"/>
      <c r="BZ59" s="175"/>
      <c r="CA59" s="175"/>
      <c r="CB59" s="175"/>
      <c r="CC59" s="175"/>
      <c r="CD59" s="175"/>
      <c r="CE59" s="175"/>
      <c r="CF59" s="175"/>
      <c r="CG59" s="175"/>
      <c r="CH59" s="175"/>
      <c r="CI59" s="175"/>
      <c r="CJ59" s="175"/>
      <c r="CK59" s="175"/>
      <c r="CL59" s="175"/>
      <c r="CM59" s="285" t="s">
        <v>34</v>
      </c>
      <c r="CN59" s="191">
        <v>0.14399999999999999</v>
      </c>
      <c r="CO59" s="192" t="s">
        <v>1207</v>
      </c>
      <c r="CP59" s="191">
        <v>9.5100000000000004E-2</v>
      </c>
      <c r="CQ59" s="191">
        <v>9.5100000000000004E-2</v>
      </c>
      <c r="CR59" s="192" t="s">
        <v>1207</v>
      </c>
      <c r="CS59" s="191">
        <v>1.1100000000000001</v>
      </c>
      <c r="CT59" s="191">
        <v>1.63</v>
      </c>
      <c r="CU59" s="191">
        <v>1.63</v>
      </c>
      <c r="CV59" s="192" t="s">
        <v>1207</v>
      </c>
      <c r="CW59" s="192" t="s">
        <v>1207</v>
      </c>
      <c r="CX59" s="191">
        <v>6.1499999999999999E-2</v>
      </c>
      <c r="CY59" s="192" t="s">
        <v>1207</v>
      </c>
      <c r="CZ59" s="191">
        <v>7.1300000000000002E-2</v>
      </c>
      <c r="DA59" s="191">
        <v>7.1300000000000002E-2</v>
      </c>
      <c r="DB59" s="192" t="s">
        <v>1207</v>
      </c>
      <c r="DC59" s="192" t="s">
        <v>75</v>
      </c>
      <c r="DD59" s="192" t="s">
        <v>1207</v>
      </c>
      <c r="DE59" s="192" t="s">
        <v>75</v>
      </c>
      <c r="DF59" s="192" t="s">
        <v>1207</v>
      </c>
      <c r="DG59" s="191">
        <v>0.109</v>
      </c>
      <c r="DH59" s="192" t="s">
        <v>1207</v>
      </c>
      <c r="DI59" s="191">
        <v>0.122</v>
      </c>
      <c r="DJ59" s="191">
        <v>0.122</v>
      </c>
      <c r="DK59" s="191">
        <v>0.161</v>
      </c>
      <c r="DL59" s="191">
        <v>0.16500000000000001</v>
      </c>
      <c r="DM59" s="191">
        <v>0.16500000000000001</v>
      </c>
      <c r="DN59" s="191">
        <v>0.159</v>
      </c>
      <c r="DO59" s="191">
        <v>0.159</v>
      </c>
      <c r="DP59" s="191">
        <v>0.158</v>
      </c>
      <c r="DQ59" s="192" t="s">
        <v>1207</v>
      </c>
      <c r="DR59" s="192" t="s">
        <v>1207</v>
      </c>
      <c r="DS59" s="192" t="s">
        <v>1207</v>
      </c>
      <c r="DT59" s="192" t="s">
        <v>1207</v>
      </c>
      <c r="DU59" s="192" t="s">
        <v>1207</v>
      </c>
      <c r="DV59" s="191">
        <v>0.96599999999999997</v>
      </c>
      <c r="DW59" s="192" t="s">
        <v>1207</v>
      </c>
      <c r="DX59" s="191">
        <v>0.28000000000000003</v>
      </c>
      <c r="DY59" s="191">
        <v>0.28000000000000003</v>
      </c>
      <c r="DZ59" s="192" t="s">
        <v>1207</v>
      </c>
      <c r="EA59" s="191">
        <v>0.35399999999999998</v>
      </c>
      <c r="EB59" s="191">
        <v>0.27100000000000002</v>
      </c>
      <c r="EC59" s="192" t="s">
        <v>1207</v>
      </c>
      <c r="ED59" s="192" t="s">
        <v>1207</v>
      </c>
      <c r="EE59" s="191">
        <v>2.13</v>
      </c>
      <c r="EF59" s="192" t="s">
        <v>1207</v>
      </c>
      <c r="EG59" s="192" t="s">
        <v>1207</v>
      </c>
      <c r="EH59" s="192" t="s">
        <v>1207</v>
      </c>
      <c r="EI59" s="192" t="s">
        <v>1207</v>
      </c>
      <c r="EJ59" s="192" t="s">
        <v>1207</v>
      </c>
      <c r="EK59" s="192" t="s">
        <v>1207</v>
      </c>
      <c r="EL59" s="192" t="s">
        <v>1207</v>
      </c>
      <c r="EM59" s="192" t="s">
        <v>1207</v>
      </c>
      <c r="EN59" s="191">
        <v>4.3400000000000001E-2</v>
      </c>
      <c r="EO59" s="191">
        <v>8.8999999999999995E-4</v>
      </c>
      <c r="EP59" s="192" t="s">
        <v>1207</v>
      </c>
      <c r="EQ59" s="192" t="s">
        <v>1207</v>
      </c>
      <c r="ER59" s="192" t="s">
        <v>1207</v>
      </c>
      <c r="ES59" s="192" t="s">
        <v>1207</v>
      </c>
      <c r="ET59" s="192" t="s">
        <v>1207</v>
      </c>
      <c r="EU59" s="192" t="s">
        <v>1207</v>
      </c>
      <c r="EV59" s="191">
        <v>5.6599999999999998E-2</v>
      </c>
      <c r="EW59" s="191">
        <v>7.3299999999999997E-3</v>
      </c>
      <c r="EX59" s="191">
        <v>5.8100000000000001E-3</v>
      </c>
      <c r="EY59" s="191">
        <v>9.6000000000000002E-2</v>
      </c>
      <c r="EZ59" s="191">
        <v>0.14299999999999999</v>
      </c>
      <c r="FA59" s="192" t="s">
        <v>1207</v>
      </c>
      <c r="FB59" s="192" t="s">
        <v>1207</v>
      </c>
      <c r="FC59" s="192" t="s">
        <v>1207</v>
      </c>
      <c r="FD59" s="191">
        <v>8.9999999999999993E-3</v>
      </c>
      <c r="FE59" s="192" t="s">
        <v>1207</v>
      </c>
      <c r="FF59" s="192" t="s">
        <v>1207</v>
      </c>
      <c r="FG59" s="192" t="s">
        <v>1207</v>
      </c>
      <c r="FH59" s="192" t="s">
        <v>1207</v>
      </c>
      <c r="FI59" s="192" t="s">
        <v>1207</v>
      </c>
      <c r="FJ59" s="192" t="s">
        <v>1207</v>
      </c>
      <c r="FK59" s="192" t="s">
        <v>1207</v>
      </c>
      <c r="FL59" s="192" t="s">
        <v>1207</v>
      </c>
      <c r="FM59" s="192" t="s">
        <v>1207</v>
      </c>
      <c r="FN59" s="192" t="s">
        <v>1207</v>
      </c>
      <c r="FO59" s="192" t="s">
        <v>1207</v>
      </c>
      <c r="FP59" s="192" t="s">
        <v>1207</v>
      </c>
      <c r="FQ59" s="191">
        <v>8.1000000000000003E-2</v>
      </c>
      <c r="FR59" s="192" t="s">
        <v>1207</v>
      </c>
      <c r="FS59" s="192" t="s">
        <v>1207</v>
      </c>
      <c r="FT59" s="192" t="s">
        <v>1207</v>
      </c>
      <c r="FU59" s="191">
        <v>8.8999999999999999E-3</v>
      </c>
      <c r="FV59" s="192" t="s">
        <v>1207</v>
      </c>
      <c r="FW59" s="192" t="s">
        <v>1207</v>
      </c>
      <c r="FX59" s="191">
        <v>1.56</v>
      </c>
      <c r="FY59" s="192" t="s">
        <v>1207</v>
      </c>
      <c r="FZ59" s="192" t="s">
        <v>1207</v>
      </c>
      <c r="GA59" s="191">
        <v>1.59</v>
      </c>
      <c r="GB59" s="191">
        <v>1.36</v>
      </c>
      <c r="GC59" s="191">
        <v>1.31</v>
      </c>
      <c r="GD59" s="191">
        <v>0.41699999999999998</v>
      </c>
      <c r="GE59" s="192" t="s">
        <v>1207</v>
      </c>
      <c r="GF59" s="191">
        <v>1.1999999999999999E-3</v>
      </c>
      <c r="GG59" s="192" t="s">
        <v>1207</v>
      </c>
      <c r="GH59" s="191">
        <v>2.1700000000000001E-3</v>
      </c>
      <c r="GI59" s="192" t="s">
        <v>1207</v>
      </c>
      <c r="GJ59" s="192" t="s">
        <v>1207</v>
      </c>
      <c r="GK59" s="192" t="s">
        <v>1207</v>
      </c>
      <c r="GL59" s="191">
        <v>1.3899999999999999E-2</v>
      </c>
      <c r="GM59" s="192" t="s">
        <v>1207</v>
      </c>
      <c r="GN59" s="191">
        <v>0.106</v>
      </c>
      <c r="GO59" s="192" t="s">
        <v>1207</v>
      </c>
      <c r="GP59" s="191">
        <v>9.1E-4</v>
      </c>
      <c r="GQ59" s="191">
        <v>9.5200000000000007E-3</v>
      </c>
      <c r="GR59" s="191">
        <v>5.1999999999999995E-4</v>
      </c>
      <c r="GS59" s="191">
        <v>0.30599999999999999</v>
      </c>
      <c r="GT59" s="192" t="s">
        <v>1207</v>
      </c>
      <c r="GU59" s="192" t="s">
        <v>1207</v>
      </c>
      <c r="GV59" s="191">
        <v>7.4099999999999999E-2</v>
      </c>
      <c r="GW59" s="191">
        <v>8.7999999999999995E-2</v>
      </c>
      <c r="GX59" s="191">
        <v>0.184</v>
      </c>
      <c r="GY59" s="191">
        <v>1.48</v>
      </c>
      <c r="GZ59" s="192" t="s">
        <v>1207</v>
      </c>
      <c r="HA59" s="192" t="s">
        <v>1207</v>
      </c>
      <c r="HB59" s="191">
        <v>14.3</v>
      </c>
      <c r="HC59" s="191">
        <v>0.13200000000000001</v>
      </c>
      <c r="HD59" s="192" t="s">
        <v>1207</v>
      </c>
      <c r="HE59" s="192" t="s">
        <v>1207</v>
      </c>
      <c r="HF59" s="191">
        <v>8.0000000000000004E-4</v>
      </c>
      <c r="HG59" s="191">
        <v>0.82299999999999995</v>
      </c>
      <c r="HH59" s="192" t="s">
        <v>1207</v>
      </c>
      <c r="HI59" s="191">
        <v>0.34899999999999998</v>
      </c>
      <c r="HJ59" s="191">
        <v>0.252</v>
      </c>
      <c r="HK59" s="191">
        <v>4.0500000000000001E-2</v>
      </c>
      <c r="HL59" s="191">
        <v>4.8399999999999999E-2</v>
      </c>
      <c r="HM59" s="191">
        <v>2.2599999999999998</v>
      </c>
      <c r="HN59" s="191">
        <v>13.5</v>
      </c>
      <c r="HO59" s="192" t="s">
        <v>1207</v>
      </c>
      <c r="HP59" s="191">
        <v>6.6</v>
      </c>
      <c r="HQ59" s="191">
        <v>0.51800000000000002</v>
      </c>
      <c r="HR59" s="191">
        <v>0.377</v>
      </c>
      <c r="HS59" s="192" t="s">
        <v>1207</v>
      </c>
      <c r="HT59" s="191">
        <v>0.29099999999999998</v>
      </c>
      <c r="HU59" s="192" t="s">
        <v>1207</v>
      </c>
      <c r="HV59" s="191">
        <v>2.3699999999999999E-2</v>
      </c>
      <c r="HW59" s="192" t="s">
        <v>1207</v>
      </c>
      <c r="HX59" s="192" t="s">
        <v>1207</v>
      </c>
      <c r="HY59" s="191">
        <v>0.20699999999999999</v>
      </c>
      <c r="HZ59" s="192" t="s">
        <v>1207</v>
      </c>
      <c r="IA59" s="191">
        <v>0.126</v>
      </c>
      <c r="IB59" s="192" t="s">
        <v>1207</v>
      </c>
      <c r="IC59" s="191">
        <v>0.54900000000000004</v>
      </c>
      <c r="ID59" s="191">
        <v>0.85</v>
      </c>
      <c r="IE59" s="191">
        <v>2.75</v>
      </c>
      <c r="IF59" s="191">
        <v>4.75</v>
      </c>
      <c r="IG59" s="191">
        <v>16.100000000000001</v>
      </c>
      <c r="IH59" s="191">
        <v>15.9</v>
      </c>
      <c r="II59" s="192" t="s">
        <v>1207</v>
      </c>
      <c r="IJ59" s="192" t="s">
        <v>1207</v>
      </c>
      <c r="IK59" s="191">
        <v>2.2400000000000002</v>
      </c>
      <c r="IL59" s="191">
        <v>4.38</v>
      </c>
      <c r="IM59" s="191">
        <v>1.8</v>
      </c>
      <c r="IN59" s="191">
        <v>5.5999999999999999E-3</v>
      </c>
      <c r="IO59" s="192" t="s">
        <v>1207</v>
      </c>
      <c r="IP59" s="192" t="s">
        <v>1207</v>
      </c>
      <c r="IQ59" s="192" t="s">
        <v>1207</v>
      </c>
      <c r="IR59" s="191">
        <v>0.88900000000000001</v>
      </c>
      <c r="IS59" s="192" t="s">
        <v>1207</v>
      </c>
      <c r="IT59" s="192" t="s">
        <v>1207</v>
      </c>
      <c r="IU59" s="191">
        <v>9.2000000000000003E-4</v>
      </c>
      <c r="IV59" s="192" t="s">
        <v>64</v>
      </c>
      <c r="IW59" s="191">
        <v>2.37</v>
      </c>
    </row>
    <row r="60" spans="1:257" s="58" customFormat="1" hidden="1" x14ac:dyDescent="0.25">
      <c r="A60" s="83" t="s">
        <v>1042</v>
      </c>
      <c r="B60" s="79"/>
      <c r="C60" s="79"/>
      <c r="D60" s="174">
        <f>IF(AND(D11&gt;60,D11&lt;=180),EXP(0.76*LN(D11)+1.06)/1000,0.15)</f>
        <v>0.15</v>
      </c>
      <c r="E60" s="174">
        <f>IF(AND(E11&gt;60,E11&lt;=180),EXP(0.76*LN(E11)+1.06)/1000,0.15)</f>
        <v>0.15</v>
      </c>
      <c r="F60" s="290" t="s">
        <v>124</v>
      </c>
      <c r="G60" s="290" t="s">
        <v>72</v>
      </c>
      <c r="H60" s="290" t="s">
        <v>72</v>
      </c>
      <c r="I60" s="290" t="s">
        <v>124</v>
      </c>
      <c r="J60" s="290" t="s">
        <v>72</v>
      </c>
      <c r="K60" s="290" t="s">
        <v>72</v>
      </c>
      <c r="L60" s="290" t="s">
        <v>72</v>
      </c>
      <c r="M60" s="292" t="s">
        <v>61</v>
      </c>
      <c r="N60" s="290" t="s">
        <v>72</v>
      </c>
      <c r="O60" s="290" t="s">
        <v>72</v>
      </c>
      <c r="P60" s="290" t="s">
        <v>72</v>
      </c>
      <c r="Q60" s="290" t="s">
        <v>72</v>
      </c>
      <c r="R60" s="290" t="s">
        <v>72</v>
      </c>
      <c r="S60" s="290" t="s">
        <v>72</v>
      </c>
      <c r="T60" s="290" t="s">
        <v>72</v>
      </c>
      <c r="U60" s="290" t="s">
        <v>72</v>
      </c>
      <c r="V60" s="290" t="s">
        <v>72</v>
      </c>
      <c r="W60" s="290" t="s">
        <v>72</v>
      </c>
      <c r="X60" s="290" t="s">
        <v>72</v>
      </c>
      <c r="Y60" s="290" t="s">
        <v>72</v>
      </c>
      <c r="Z60" s="290" t="s">
        <v>72</v>
      </c>
      <c r="AA60" s="290" t="s">
        <v>72</v>
      </c>
      <c r="AB60" s="290" t="s">
        <v>586</v>
      </c>
      <c r="AC60" s="290" t="s">
        <v>586</v>
      </c>
      <c r="AD60" s="290" t="s">
        <v>72</v>
      </c>
      <c r="AE60" s="290" t="s">
        <v>72</v>
      </c>
      <c r="AF60" s="290" t="s">
        <v>718</v>
      </c>
      <c r="AG60" s="290" t="s">
        <v>586</v>
      </c>
      <c r="AH60" s="290" t="s">
        <v>586</v>
      </c>
      <c r="AI60" s="290" t="s">
        <v>718</v>
      </c>
      <c r="AJ60" s="290" t="s">
        <v>72</v>
      </c>
      <c r="AK60" s="290" t="s">
        <v>72</v>
      </c>
      <c r="AL60" s="290" t="s">
        <v>72</v>
      </c>
      <c r="AM60" s="290" t="s">
        <v>704</v>
      </c>
      <c r="AN60" s="292" t="s">
        <v>61</v>
      </c>
      <c r="AO60" s="290" t="s">
        <v>72</v>
      </c>
      <c r="AP60" s="290" t="s">
        <v>586</v>
      </c>
      <c r="AQ60" s="290" t="s">
        <v>704</v>
      </c>
      <c r="AR60" s="290" t="s">
        <v>718</v>
      </c>
      <c r="AS60" s="290" t="s">
        <v>72</v>
      </c>
      <c r="AT60" s="290" t="s">
        <v>72</v>
      </c>
      <c r="AU60" s="290" t="s">
        <v>586</v>
      </c>
      <c r="AV60" s="292" t="s">
        <v>61</v>
      </c>
      <c r="AW60" s="290" t="s">
        <v>72</v>
      </c>
      <c r="AX60" s="290" t="s">
        <v>72</v>
      </c>
      <c r="AY60" s="290" t="s">
        <v>124</v>
      </c>
      <c r="AZ60" s="290" t="s">
        <v>586</v>
      </c>
      <c r="BA60" s="290" t="s">
        <v>72</v>
      </c>
      <c r="BB60" s="290" t="s">
        <v>72</v>
      </c>
      <c r="BC60" s="290" t="s">
        <v>586</v>
      </c>
      <c r="BD60" s="290" t="s">
        <v>704</v>
      </c>
      <c r="BE60" s="290" t="s">
        <v>704</v>
      </c>
      <c r="BF60" s="290" t="s">
        <v>704</v>
      </c>
      <c r="BG60" s="290" t="s">
        <v>124</v>
      </c>
      <c r="BH60" s="290" t="s">
        <v>72</v>
      </c>
      <c r="BI60" s="290" t="s">
        <v>72</v>
      </c>
      <c r="BJ60" s="290" t="s">
        <v>72</v>
      </c>
      <c r="BK60" s="290" t="s">
        <v>72</v>
      </c>
      <c r="BL60" s="290" t="s">
        <v>72</v>
      </c>
      <c r="BM60" s="290" t="s">
        <v>72</v>
      </c>
      <c r="BN60" s="290" t="s">
        <v>72</v>
      </c>
      <c r="BO60" s="290" t="s">
        <v>72</v>
      </c>
      <c r="BP60" s="290" t="s">
        <v>72</v>
      </c>
      <c r="BQ60" s="290" t="s">
        <v>72</v>
      </c>
      <c r="BR60" s="290" t="s">
        <v>72</v>
      </c>
      <c r="BS60" s="290" t="s">
        <v>72</v>
      </c>
      <c r="BT60" s="290" t="s">
        <v>72</v>
      </c>
      <c r="BU60" s="292" t="s">
        <v>61</v>
      </c>
      <c r="BV60" s="290" t="s">
        <v>72</v>
      </c>
      <c r="BW60" s="290" t="s">
        <v>72</v>
      </c>
      <c r="BX60" s="290" t="s">
        <v>72</v>
      </c>
      <c r="BY60" s="290" t="s">
        <v>72</v>
      </c>
      <c r="BZ60" s="290" t="s">
        <v>72</v>
      </c>
      <c r="CA60" s="290" t="s">
        <v>124</v>
      </c>
      <c r="CB60" s="290" t="s">
        <v>72</v>
      </c>
      <c r="CC60" s="290" t="s">
        <v>72</v>
      </c>
      <c r="CD60" s="290" t="s">
        <v>72</v>
      </c>
      <c r="CE60" s="290" t="s">
        <v>72</v>
      </c>
      <c r="CF60" s="290" t="s">
        <v>72</v>
      </c>
      <c r="CG60" s="290" t="s">
        <v>72</v>
      </c>
      <c r="CH60" s="290" t="s">
        <v>72</v>
      </c>
      <c r="CI60" s="290" t="s">
        <v>704</v>
      </c>
      <c r="CJ60" s="290" t="s">
        <v>124</v>
      </c>
      <c r="CK60" s="290" t="s">
        <v>72</v>
      </c>
      <c r="CL60" s="290" t="s">
        <v>124</v>
      </c>
      <c r="CM60" s="289" t="s">
        <v>1042</v>
      </c>
      <c r="CN60" s="174">
        <v>0.15</v>
      </c>
      <c r="CO60" s="174">
        <v>0.15</v>
      </c>
      <c r="CP60" s="174">
        <v>0.15</v>
      </c>
      <c r="CQ60" s="174">
        <v>0.15</v>
      </c>
      <c r="CR60" s="174">
        <v>0.15</v>
      </c>
      <c r="CS60" s="174">
        <v>0.15</v>
      </c>
      <c r="CT60" s="174">
        <v>0.15</v>
      </c>
      <c r="CU60" s="174">
        <v>0.15</v>
      </c>
      <c r="CV60" s="174">
        <v>0.15</v>
      </c>
      <c r="CW60" s="174">
        <v>0.15</v>
      </c>
      <c r="CX60" s="174" t="e">
        <v>#REF!</v>
      </c>
      <c r="CY60" s="174">
        <v>0.15</v>
      </c>
      <c r="CZ60" s="174">
        <v>0.15</v>
      </c>
      <c r="DA60" s="174">
        <v>0.15</v>
      </c>
      <c r="DB60" s="174">
        <v>0.15</v>
      </c>
      <c r="DC60" s="174">
        <v>0.15</v>
      </c>
      <c r="DD60" s="174">
        <v>0.15</v>
      </c>
      <c r="DE60" s="174">
        <v>0.15</v>
      </c>
      <c r="DF60" s="174">
        <v>0.15</v>
      </c>
      <c r="DG60" s="174">
        <v>0.15</v>
      </c>
      <c r="DH60" s="174">
        <v>0.15</v>
      </c>
      <c r="DI60" s="174">
        <v>0.15</v>
      </c>
      <c r="DJ60" s="174">
        <v>0.15</v>
      </c>
      <c r="DK60" s="174">
        <v>0.15</v>
      </c>
      <c r="DL60" s="174">
        <v>0.15</v>
      </c>
      <c r="DM60" s="174">
        <v>0.15</v>
      </c>
      <c r="DN60" s="174">
        <v>0.15</v>
      </c>
      <c r="DO60" s="174">
        <v>0.15</v>
      </c>
      <c r="DP60" s="174">
        <v>0.15</v>
      </c>
      <c r="DQ60" s="174">
        <v>0.15</v>
      </c>
      <c r="DR60" s="174">
        <v>0.15</v>
      </c>
      <c r="DS60" s="174">
        <v>0.15</v>
      </c>
      <c r="DT60" s="174">
        <v>0.15</v>
      </c>
      <c r="DU60" s="174">
        <v>0.15</v>
      </c>
      <c r="DV60" s="174">
        <v>0.15</v>
      </c>
      <c r="DW60" s="174">
        <v>0.15</v>
      </c>
      <c r="DX60" s="174">
        <v>0.15</v>
      </c>
      <c r="DY60" s="174">
        <v>0.15</v>
      </c>
      <c r="DZ60" s="174">
        <v>0.15</v>
      </c>
      <c r="EA60" s="174">
        <v>0.15</v>
      </c>
      <c r="EB60" s="174">
        <v>0.15</v>
      </c>
      <c r="EC60" s="174">
        <v>0.15</v>
      </c>
      <c r="ED60" s="174">
        <v>0.15</v>
      </c>
      <c r="EE60" s="174">
        <v>0.15</v>
      </c>
      <c r="EF60" s="174">
        <v>0.15</v>
      </c>
      <c r="EG60" s="174">
        <v>0.15</v>
      </c>
      <c r="EH60" s="174">
        <v>0.15</v>
      </c>
      <c r="EI60" s="174">
        <v>0.15</v>
      </c>
      <c r="EJ60" s="174">
        <v>0.15</v>
      </c>
      <c r="EK60" s="174">
        <v>0.15</v>
      </c>
      <c r="EL60" s="174">
        <v>0.15</v>
      </c>
      <c r="EM60" s="174">
        <v>0.15</v>
      </c>
      <c r="EN60" s="174">
        <v>0.15</v>
      </c>
      <c r="EO60" s="174">
        <v>0.15</v>
      </c>
      <c r="EP60" s="174">
        <v>0.15</v>
      </c>
      <c r="EQ60" s="174">
        <v>0.15</v>
      </c>
      <c r="ER60" s="174">
        <v>0.15</v>
      </c>
      <c r="ES60" s="174">
        <v>0.15</v>
      </c>
      <c r="ET60" s="174">
        <v>0.15</v>
      </c>
      <c r="EU60" s="174">
        <v>0.15</v>
      </c>
      <c r="EV60" s="174">
        <v>0.15</v>
      </c>
      <c r="EW60" s="174">
        <v>0.15</v>
      </c>
      <c r="EX60" s="174">
        <v>0.15</v>
      </c>
      <c r="EY60" s="174">
        <v>0.15</v>
      </c>
      <c r="EZ60" s="174">
        <v>0.15</v>
      </c>
      <c r="FA60" s="174">
        <v>0.15</v>
      </c>
      <c r="FB60" s="174">
        <v>0.15</v>
      </c>
      <c r="FC60" s="174">
        <v>0.15</v>
      </c>
      <c r="FD60" s="174">
        <v>0.15</v>
      </c>
      <c r="FE60" s="174">
        <v>0.15</v>
      </c>
      <c r="FF60" s="174">
        <v>0.15</v>
      </c>
      <c r="FG60" s="174">
        <v>0.15</v>
      </c>
      <c r="FH60" s="174">
        <v>0.15</v>
      </c>
      <c r="FI60" s="174">
        <v>0.15</v>
      </c>
      <c r="FJ60" s="174">
        <v>0.15</v>
      </c>
      <c r="FK60" s="174">
        <v>0.15</v>
      </c>
      <c r="FL60" s="174">
        <v>0.15</v>
      </c>
      <c r="FM60" s="174">
        <v>0.15</v>
      </c>
      <c r="FN60" s="174">
        <v>0.15</v>
      </c>
      <c r="FO60" s="174">
        <v>0.15</v>
      </c>
      <c r="FP60" s="174">
        <v>0.15</v>
      </c>
      <c r="FQ60" s="174">
        <v>0.15</v>
      </c>
      <c r="FR60" s="174">
        <v>0.15</v>
      </c>
      <c r="FS60" s="174">
        <v>0.15</v>
      </c>
      <c r="FT60" s="174">
        <v>0.15</v>
      </c>
      <c r="FU60" s="174">
        <v>0.15</v>
      </c>
      <c r="FV60" s="174">
        <v>0.15</v>
      </c>
      <c r="FW60" s="174">
        <v>0.15</v>
      </c>
      <c r="FX60" s="174">
        <v>0.15</v>
      </c>
      <c r="FY60" s="174">
        <v>0.15</v>
      </c>
      <c r="FZ60" s="174">
        <v>0.15</v>
      </c>
      <c r="GA60" s="174">
        <v>0.15</v>
      </c>
      <c r="GB60" s="174">
        <v>0.15</v>
      </c>
      <c r="GC60" s="174">
        <v>0.15</v>
      </c>
      <c r="GD60" s="174">
        <v>0.15</v>
      </c>
      <c r="GE60" s="174">
        <v>0.15</v>
      </c>
      <c r="GF60" s="174">
        <v>0.15</v>
      </c>
      <c r="GG60" s="174">
        <v>0.15</v>
      </c>
      <c r="GH60" s="174">
        <v>0.15</v>
      </c>
      <c r="GI60" s="174">
        <v>0.15</v>
      </c>
      <c r="GJ60" s="174">
        <v>0.15</v>
      </c>
      <c r="GK60" s="174">
        <v>0.15</v>
      </c>
      <c r="GL60" s="174">
        <v>0.15</v>
      </c>
      <c r="GM60" s="174">
        <v>0.15</v>
      </c>
      <c r="GN60" s="174">
        <v>0.15</v>
      </c>
      <c r="GO60" s="174">
        <v>0.15</v>
      </c>
      <c r="GP60" s="174">
        <v>0.15</v>
      </c>
      <c r="GQ60" s="174">
        <v>0.15</v>
      </c>
      <c r="GR60" s="174">
        <v>0.15</v>
      </c>
      <c r="GS60" s="174">
        <v>0.15</v>
      </c>
      <c r="GT60" s="174">
        <v>0.15</v>
      </c>
      <c r="GU60" s="174">
        <v>0.15</v>
      </c>
      <c r="GV60" s="174">
        <v>0.15</v>
      </c>
      <c r="GW60" s="174">
        <v>0.15</v>
      </c>
      <c r="GX60" s="174">
        <v>0.15</v>
      </c>
      <c r="GY60" s="174">
        <v>0.15</v>
      </c>
      <c r="GZ60" s="174">
        <v>0.15</v>
      </c>
      <c r="HA60" s="174">
        <v>0.15</v>
      </c>
      <c r="HB60" s="174">
        <v>0.15</v>
      </c>
      <c r="HC60" s="174">
        <v>0.15</v>
      </c>
      <c r="HD60" s="174">
        <v>0.15</v>
      </c>
      <c r="HE60" s="174">
        <v>0.15</v>
      </c>
      <c r="HF60" s="174">
        <v>7.9977215257594159E-2</v>
      </c>
      <c r="HG60" s="174">
        <v>0.15</v>
      </c>
      <c r="HH60" s="174">
        <v>0.15</v>
      </c>
      <c r="HI60" s="174">
        <v>0.15</v>
      </c>
      <c r="HJ60" s="174">
        <v>0.15</v>
      </c>
      <c r="HK60" s="174">
        <v>0.15</v>
      </c>
      <c r="HL60" s="174">
        <v>0.15</v>
      </c>
      <c r="HM60" s="174">
        <v>0.15</v>
      </c>
      <c r="HN60" s="174">
        <v>0.15</v>
      </c>
      <c r="HO60" s="174">
        <v>0.15</v>
      </c>
      <c r="HP60" s="174">
        <v>0.15</v>
      </c>
      <c r="HQ60" s="174">
        <v>0.15</v>
      </c>
      <c r="HR60" s="174">
        <v>0.15</v>
      </c>
      <c r="HS60" s="174">
        <v>0.15</v>
      </c>
      <c r="HT60" s="174">
        <v>0.15</v>
      </c>
      <c r="HU60" s="174">
        <v>0.15</v>
      </c>
      <c r="HV60" s="174">
        <v>0.15</v>
      </c>
      <c r="HW60" s="174">
        <v>0.15</v>
      </c>
      <c r="HX60" s="174">
        <v>0.15</v>
      </c>
      <c r="HY60" s="174">
        <v>0.15</v>
      </c>
      <c r="HZ60" s="174">
        <v>0.15</v>
      </c>
      <c r="IA60" s="174">
        <v>0.15</v>
      </c>
      <c r="IB60" s="174">
        <v>0.15</v>
      </c>
      <c r="IC60" s="174">
        <v>0.15</v>
      </c>
      <c r="ID60" s="174">
        <v>0.15</v>
      </c>
      <c r="IE60" s="174">
        <v>0.15</v>
      </c>
      <c r="IF60" s="174">
        <v>0.15</v>
      </c>
      <c r="IG60" s="174">
        <v>0.15</v>
      </c>
      <c r="IH60" s="174">
        <v>0.15</v>
      </c>
      <c r="II60" s="174">
        <v>0.15</v>
      </c>
      <c r="IJ60" s="174">
        <v>0.15</v>
      </c>
      <c r="IK60" s="174">
        <v>0.15</v>
      </c>
      <c r="IL60" s="174">
        <v>0.15</v>
      </c>
      <c r="IM60" s="174">
        <v>0.15</v>
      </c>
      <c r="IN60" s="174">
        <v>0.15</v>
      </c>
      <c r="IO60" s="174">
        <v>0.15</v>
      </c>
      <c r="IP60" s="174">
        <v>0.15</v>
      </c>
      <c r="IQ60" s="174">
        <v>0.15</v>
      </c>
      <c r="IR60" s="174">
        <v>0.15</v>
      </c>
      <c r="IS60" s="174">
        <v>0.15</v>
      </c>
      <c r="IT60" s="174">
        <v>0.15</v>
      </c>
      <c r="IU60" s="174">
        <v>0.15</v>
      </c>
      <c r="IV60" s="174">
        <v>0.15</v>
      </c>
      <c r="IW60" s="174">
        <v>0.15</v>
      </c>
    </row>
    <row r="61" spans="1:257" s="58" customFormat="1" ht="14.25" x14ac:dyDescent="0.25">
      <c r="A61" s="309" t="s">
        <v>1122</v>
      </c>
      <c r="B61" s="281" t="str">
        <f>VLOOKUP(A61,Units!$B$2:$C$230,2,FALSE)</f>
        <v>mg/L</v>
      </c>
      <c r="C61" s="94" t="s">
        <v>1044</v>
      </c>
      <c r="D61" s="290" t="s">
        <v>72</v>
      </c>
      <c r="E61" s="290" t="s">
        <v>124</v>
      </c>
      <c r="F61" s="291">
        <v>12.1</v>
      </c>
      <c r="G61" s="291">
        <v>7.3</v>
      </c>
      <c r="H61" s="291">
        <v>3.47</v>
      </c>
      <c r="I61" s="291">
        <v>3.35</v>
      </c>
      <c r="J61" s="291">
        <v>7.45</v>
      </c>
      <c r="K61" s="291">
        <v>7.19</v>
      </c>
      <c r="L61" s="291">
        <v>10.1</v>
      </c>
      <c r="M61" s="292" t="s">
        <v>61</v>
      </c>
      <c r="N61" s="291">
        <v>11.5</v>
      </c>
      <c r="O61" s="291">
        <v>2.4</v>
      </c>
      <c r="P61" s="291">
        <v>2.1800000000000002</v>
      </c>
      <c r="Q61" s="291">
        <v>4.57</v>
      </c>
      <c r="R61" s="291">
        <v>3.78</v>
      </c>
      <c r="S61" s="291">
        <v>2.91</v>
      </c>
      <c r="T61" s="291">
        <v>3.08</v>
      </c>
      <c r="U61" s="291">
        <v>1.22</v>
      </c>
      <c r="V61" s="291">
        <v>1.36</v>
      </c>
      <c r="W61" s="291">
        <v>1.05</v>
      </c>
      <c r="X61" s="291">
        <v>2.33</v>
      </c>
      <c r="Y61" s="291">
        <v>2.5299999999999998</v>
      </c>
      <c r="Z61" s="291">
        <v>1.19</v>
      </c>
      <c r="AA61" s="291">
        <v>1.44</v>
      </c>
      <c r="AB61" s="291">
        <v>25.6</v>
      </c>
      <c r="AC61" s="291">
        <v>25.9</v>
      </c>
      <c r="AD61" s="291">
        <v>5.39</v>
      </c>
      <c r="AE61" s="291">
        <v>3.95</v>
      </c>
      <c r="AF61" s="291">
        <v>12.8</v>
      </c>
      <c r="AG61" s="291">
        <v>9.8000000000000007</v>
      </c>
      <c r="AH61" s="291">
        <v>10.3</v>
      </c>
      <c r="AI61" s="291">
        <v>16</v>
      </c>
      <c r="AJ61" s="291">
        <v>5.97</v>
      </c>
      <c r="AK61" s="291">
        <v>2.83</v>
      </c>
      <c r="AL61" s="291">
        <v>6.49</v>
      </c>
      <c r="AM61" s="291">
        <v>47</v>
      </c>
      <c r="AN61" s="292" t="s">
        <v>61</v>
      </c>
      <c r="AO61" s="291">
        <v>2.16</v>
      </c>
      <c r="AP61" s="291">
        <v>24.5</v>
      </c>
      <c r="AQ61" s="291">
        <v>58.6</v>
      </c>
      <c r="AR61" s="291">
        <v>17.899999999999999</v>
      </c>
      <c r="AS61" s="291">
        <v>2.5</v>
      </c>
      <c r="AT61" s="291">
        <v>4.3600000000000003</v>
      </c>
      <c r="AU61" s="291">
        <v>19.899999999999999</v>
      </c>
      <c r="AV61" s="292" t="s">
        <v>61</v>
      </c>
      <c r="AW61" s="291">
        <v>4.1100000000000003</v>
      </c>
      <c r="AX61" s="291">
        <v>3.32</v>
      </c>
      <c r="AY61" s="291">
        <v>10.9</v>
      </c>
      <c r="AZ61" s="291">
        <v>9.5</v>
      </c>
      <c r="BA61" s="291">
        <v>5.17</v>
      </c>
      <c r="BB61" s="291">
        <v>3.6</v>
      </c>
      <c r="BC61" s="291">
        <v>17.600000000000001</v>
      </c>
      <c r="BD61" s="291">
        <v>59.1</v>
      </c>
      <c r="BE61" s="291">
        <v>59.5</v>
      </c>
      <c r="BF61" s="291">
        <v>60.1</v>
      </c>
      <c r="BG61" s="291">
        <v>7.16</v>
      </c>
      <c r="BH61" s="291">
        <v>5.0199999999999996</v>
      </c>
      <c r="BI61" s="291">
        <v>4.04</v>
      </c>
      <c r="BJ61" s="291">
        <v>1.74</v>
      </c>
      <c r="BK61" s="291">
        <v>2.2000000000000002</v>
      </c>
      <c r="BL61" s="291">
        <v>3.1</v>
      </c>
      <c r="BM61" s="291">
        <v>6.59</v>
      </c>
      <c r="BN61" s="291">
        <v>4.13</v>
      </c>
      <c r="BO61" s="291">
        <v>7.39</v>
      </c>
      <c r="BP61" s="291">
        <v>4.26</v>
      </c>
      <c r="BQ61" s="291">
        <v>4.3600000000000003</v>
      </c>
      <c r="BR61" s="291">
        <v>4.8099999999999996</v>
      </c>
      <c r="BS61" s="291">
        <v>7.92</v>
      </c>
      <c r="BT61" s="291">
        <v>7.62</v>
      </c>
      <c r="BU61" s="292" t="s">
        <v>61</v>
      </c>
      <c r="BV61" s="291">
        <v>7.63</v>
      </c>
      <c r="BW61" s="291">
        <v>7.46</v>
      </c>
      <c r="BX61" s="291">
        <v>8.07</v>
      </c>
      <c r="BY61" s="291">
        <v>4.26</v>
      </c>
      <c r="BZ61" s="291">
        <v>2.2400000000000002</v>
      </c>
      <c r="CA61" s="291">
        <v>7.18</v>
      </c>
      <c r="CB61" s="291">
        <v>7.77</v>
      </c>
      <c r="CC61" s="291">
        <v>1.37</v>
      </c>
      <c r="CD61" s="291">
        <v>1.32</v>
      </c>
      <c r="CE61" s="291">
        <v>1.35</v>
      </c>
      <c r="CF61" s="291">
        <v>2.71</v>
      </c>
      <c r="CG61" s="291">
        <v>5.57</v>
      </c>
      <c r="CH61" s="291">
        <v>6.46</v>
      </c>
      <c r="CI61" s="291">
        <v>13</v>
      </c>
      <c r="CJ61" s="291">
        <v>6.45</v>
      </c>
      <c r="CK61" s="291">
        <v>1.38</v>
      </c>
      <c r="CL61" s="291">
        <v>6.35</v>
      </c>
      <c r="CM61" s="285" t="s">
        <v>41</v>
      </c>
      <c r="CN61" s="192" t="s">
        <v>72</v>
      </c>
      <c r="CO61" s="192" t="s">
        <v>1207</v>
      </c>
      <c r="CP61" s="192" t="s">
        <v>72</v>
      </c>
      <c r="CQ61" s="192" t="s">
        <v>72</v>
      </c>
      <c r="CR61" s="192" t="s">
        <v>1207</v>
      </c>
      <c r="CS61" s="192" t="s">
        <v>124</v>
      </c>
      <c r="CT61" s="192" t="s">
        <v>124</v>
      </c>
      <c r="CU61" s="192" t="s">
        <v>124</v>
      </c>
      <c r="CV61" s="192" t="s">
        <v>1207</v>
      </c>
      <c r="CW61" s="192" t="s">
        <v>1207</v>
      </c>
      <c r="CX61" s="192" t="s">
        <v>72</v>
      </c>
      <c r="CY61" s="192" t="s">
        <v>1207</v>
      </c>
      <c r="CZ61" s="192" t="s">
        <v>72</v>
      </c>
      <c r="DA61" s="192" t="s">
        <v>72</v>
      </c>
      <c r="DB61" s="192" t="s">
        <v>1207</v>
      </c>
      <c r="DC61" s="192" t="s">
        <v>72</v>
      </c>
      <c r="DD61" s="192" t="s">
        <v>1207</v>
      </c>
      <c r="DE61" s="192" t="s">
        <v>72</v>
      </c>
      <c r="DF61" s="192" t="s">
        <v>1207</v>
      </c>
      <c r="DG61" s="192" t="s">
        <v>72</v>
      </c>
      <c r="DH61" s="192" t="s">
        <v>1207</v>
      </c>
      <c r="DI61" s="192" t="s">
        <v>124</v>
      </c>
      <c r="DJ61" s="192" t="s">
        <v>124</v>
      </c>
      <c r="DK61" s="192" t="s">
        <v>72</v>
      </c>
      <c r="DL61" s="192" t="s">
        <v>72</v>
      </c>
      <c r="DM61" s="192" t="s">
        <v>72</v>
      </c>
      <c r="DN61" s="192" t="s">
        <v>72</v>
      </c>
      <c r="DO61" s="192" t="s">
        <v>72</v>
      </c>
      <c r="DP61" s="192" t="s">
        <v>72</v>
      </c>
      <c r="DQ61" s="192" t="s">
        <v>1207</v>
      </c>
      <c r="DR61" s="192" t="s">
        <v>1207</v>
      </c>
      <c r="DS61" s="192" t="s">
        <v>1207</v>
      </c>
      <c r="DT61" s="192" t="s">
        <v>1207</v>
      </c>
      <c r="DU61" s="192" t="s">
        <v>1207</v>
      </c>
      <c r="DV61" s="192" t="s">
        <v>124</v>
      </c>
      <c r="DW61" s="192" t="s">
        <v>1207</v>
      </c>
      <c r="DX61" s="192" t="s">
        <v>72</v>
      </c>
      <c r="DY61" s="192" t="s">
        <v>72</v>
      </c>
      <c r="DZ61" s="192" t="s">
        <v>1207</v>
      </c>
      <c r="EA61" s="192" t="s">
        <v>586</v>
      </c>
      <c r="EB61" s="192" t="s">
        <v>72</v>
      </c>
      <c r="EC61" s="192" t="s">
        <v>1207</v>
      </c>
      <c r="ED61" s="192" t="s">
        <v>1207</v>
      </c>
      <c r="EE61" s="192" t="s">
        <v>90</v>
      </c>
      <c r="EF61" s="192" t="s">
        <v>1207</v>
      </c>
      <c r="EG61" s="192" t="s">
        <v>1207</v>
      </c>
      <c r="EH61" s="192" t="s">
        <v>1207</v>
      </c>
      <c r="EI61" s="192" t="s">
        <v>1207</v>
      </c>
      <c r="EJ61" s="192" t="s">
        <v>1207</v>
      </c>
      <c r="EK61" s="192" t="s">
        <v>1207</v>
      </c>
      <c r="EL61" s="192" t="s">
        <v>1207</v>
      </c>
      <c r="EM61" s="192" t="s">
        <v>1207</v>
      </c>
      <c r="EN61" s="192" t="s">
        <v>72</v>
      </c>
      <c r="EO61" s="192" t="s">
        <v>72</v>
      </c>
      <c r="EP61" s="192" t="s">
        <v>1207</v>
      </c>
      <c r="EQ61" s="192" t="s">
        <v>1207</v>
      </c>
      <c r="ER61" s="192" t="s">
        <v>1207</v>
      </c>
      <c r="ES61" s="192" t="s">
        <v>1207</v>
      </c>
      <c r="ET61" s="192" t="s">
        <v>1207</v>
      </c>
      <c r="EU61" s="192" t="s">
        <v>1207</v>
      </c>
      <c r="EV61" s="192" t="s">
        <v>72</v>
      </c>
      <c r="EW61" s="192" t="s">
        <v>72</v>
      </c>
      <c r="EX61" s="192" t="s">
        <v>72</v>
      </c>
      <c r="EY61" s="192" t="s">
        <v>72</v>
      </c>
      <c r="EZ61" s="192" t="s">
        <v>72</v>
      </c>
      <c r="FA61" s="192" t="s">
        <v>1207</v>
      </c>
      <c r="FB61" s="192" t="s">
        <v>1207</v>
      </c>
      <c r="FC61" s="192" t="s">
        <v>1207</v>
      </c>
      <c r="FD61" s="192" t="s">
        <v>72</v>
      </c>
      <c r="FE61" s="192" t="s">
        <v>1207</v>
      </c>
      <c r="FF61" s="192" t="s">
        <v>1207</v>
      </c>
      <c r="FG61" s="192" t="s">
        <v>1207</v>
      </c>
      <c r="FH61" s="192" t="s">
        <v>1207</v>
      </c>
      <c r="FI61" s="192" t="s">
        <v>1207</v>
      </c>
      <c r="FJ61" s="192" t="s">
        <v>1207</v>
      </c>
      <c r="FK61" s="192" t="s">
        <v>1207</v>
      </c>
      <c r="FL61" s="192" t="s">
        <v>1207</v>
      </c>
      <c r="FM61" s="192" t="s">
        <v>1207</v>
      </c>
      <c r="FN61" s="192" t="s">
        <v>1207</v>
      </c>
      <c r="FO61" s="192" t="s">
        <v>1207</v>
      </c>
      <c r="FP61" s="192" t="s">
        <v>1207</v>
      </c>
      <c r="FQ61" s="192" t="s">
        <v>72</v>
      </c>
      <c r="FR61" s="192" t="s">
        <v>1207</v>
      </c>
      <c r="FS61" s="192" t="s">
        <v>1207</v>
      </c>
      <c r="FT61" s="192" t="s">
        <v>1207</v>
      </c>
      <c r="FU61" s="192" t="s">
        <v>72</v>
      </c>
      <c r="FV61" s="192" t="s">
        <v>1207</v>
      </c>
      <c r="FW61" s="192" t="s">
        <v>1207</v>
      </c>
      <c r="FX61" s="192" t="s">
        <v>124</v>
      </c>
      <c r="FY61" s="192" t="s">
        <v>1207</v>
      </c>
      <c r="FZ61" s="192" t="s">
        <v>1207</v>
      </c>
      <c r="GA61" s="192" t="s">
        <v>90</v>
      </c>
      <c r="GB61" s="192" t="s">
        <v>90</v>
      </c>
      <c r="GC61" s="192" t="s">
        <v>90</v>
      </c>
      <c r="GD61" s="192" t="s">
        <v>72</v>
      </c>
      <c r="GE61" s="192" t="s">
        <v>1207</v>
      </c>
      <c r="GF61" s="192" t="s">
        <v>72</v>
      </c>
      <c r="GG61" s="192" t="s">
        <v>1207</v>
      </c>
      <c r="GH61" s="192" t="s">
        <v>72</v>
      </c>
      <c r="GI61" s="192" t="s">
        <v>1207</v>
      </c>
      <c r="GJ61" s="192" t="s">
        <v>1207</v>
      </c>
      <c r="GK61" s="192" t="s">
        <v>1207</v>
      </c>
      <c r="GL61" s="192" t="s">
        <v>72</v>
      </c>
      <c r="GM61" s="192" t="s">
        <v>1207</v>
      </c>
      <c r="GN61" s="192" t="s">
        <v>72</v>
      </c>
      <c r="GO61" s="192" t="s">
        <v>1207</v>
      </c>
      <c r="GP61" s="192" t="s">
        <v>72</v>
      </c>
      <c r="GQ61" s="192" t="s">
        <v>72</v>
      </c>
      <c r="GR61" s="192" t="s">
        <v>72</v>
      </c>
      <c r="GS61" s="192" t="s">
        <v>72</v>
      </c>
      <c r="GT61" s="192" t="s">
        <v>1207</v>
      </c>
      <c r="GU61" s="192" t="s">
        <v>1207</v>
      </c>
      <c r="GV61" s="192" t="s">
        <v>72</v>
      </c>
      <c r="GW61" s="192" t="s">
        <v>72</v>
      </c>
      <c r="GX61" s="192" t="s">
        <v>72</v>
      </c>
      <c r="GY61" s="192" t="s">
        <v>124</v>
      </c>
      <c r="GZ61" s="192" t="s">
        <v>1207</v>
      </c>
      <c r="HA61" s="192" t="s">
        <v>1207</v>
      </c>
      <c r="HB61" s="191">
        <v>11.7</v>
      </c>
      <c r="HC61" s="192" t="s">
        <v>124</v>
      </c>
      <c r="HD61" s="192" t="s">
        <v>1207</v>
      </c>
      <c r="HE61" s="192" t="s">
        <v>1207</v>
      </c>
      <c r="HF61" s="192" t="s">
        <v>72</v>
      </c>
      <c r="HG61" s="192" t="s">
        <v>124</v>
      </c>
      <c r="HH61" s="192" t="s">
        <v>1207</v>
      </c>
      <c r="HI61" s="192" t="s">
        <v>72</v>
      </c>
      <c r="HJ61" s="192" t="s">
        <v>72</v>
      </c>
      <c r="HK61" s="192" t="s">
        <v>72</v>
      </c>
      <c r="HL61" s="192" t="s">
        <v>72</v>
      </c>
      <c r="HM61" s="192" t="s">
        <v>90</v>
      </c>
      <c r="HN61" s="191">
        <v>40</v>
      </c>
      <c r="HO61" s="192" t="s">
        <v>1207</v>
      </c>
      <c r="HP61" s="192" t="s">
        <v>718</v>
      </c>
      <c r="HQ61" s="192" t="s">
        <v>124</v>
      </c>
      <c r="HR61" s="192" t="s">
        <v>72</v>
      </c>
      <c r="HS61" s="192" t="s">
        <v>1207</v>
      </c>
      <c r="HT61" s="192" t="s">
        <v>72</v>
      </c>
      <c r="HU61" s="192" t="s">
        <v>1207</v>
      </c>
      <c r="HV61" s="192" t="s">
        <v>72</v>
      </c>
      <c r="HW61" s="192" t="s">
        <v>1207</v>
      </c>
      <c r="HX61" s="192" t="s">
        <v>1207</v>
      </c>
      <c r="HY61" s="192" t="s">
        <v>72</v>
      </c>
      <c r="HZ61" s="192" t="s">
        <v>1207</v>
      </c>
      <c r="IA61" s="192" t="s">
        <v>72</v>
      </c>
      <c r="IB61" s="192" t="s">
        <v>1207</v>
      </c>
      <c r="IC61" s="192" t="s">
        <v>72</v>
      </c>
      <c r="ID61" s="192" t="s">
        <v>72</v>
      </c>
      <c r="IE61" s="192" t="s">
        <v>124</v>
      </c>
      <c r="IF61" s="192" t="s">
        <v>90</v>
      </c>
      <c r="IG61" s="192" t="s">
        <v>596</v>
      </c>
      <c r="IH61" s="192" t="s">
        <v>596</v>
      </c>
      <c r="II61" s="192" t="s">
        <v>1207</v>
      </c>
      <c r="IJ61" s="192" t="s">
        <v>1207</v>
      </c>
      <c r="IK61" s="192" t="s">
        <v>124</v>
      </c>
      <c r="IL61" s="192" t="s">
        <v>718</v>
      </c>
      <c r="IM61" s="192" t="s">
        <v>72</v>
      </c>
      <c r="IN61" s="192" t="s">
        <v>72</v>
      </c>
      <c r="IO61" s="192" t="s">
        <v>1207</v>
      </c>
      <c r="IP61" s="192" t="s">
        <v>1207</v>
      </c>
      <c r="IQ61" s="192" t="s">
        <v>1207</v>
      </c>
      <c r="IR61" s="192" t="s">
        <v>124</v>
      </c>
      <c r="IS61" s="192" t="s">
        <v>1207</v>
      </c>
      <c r="IT61" s="192" t="s">
        <v>1207</v>
      </c>
      <c r="IU61" s="192" t="s">
        <v>72</v>
      </c>
      <c r="IV61" s="192" t="s">
        <v>72</v>
      </c>
      <c r="IW61" s="192" t="s">
        <v>90</v>
      </c>
    </row>
    <row r="62" spans="1:257" s="58" customFormat="1" x14ac:dyDescent="0.25">
      <c r="A62" s="309" t="s">
        <v>1123</v>
      </c>
      <c r="B62" s="281" t="str">
        <f>VLOOKUP(A62,Units!$B$2:$C$230,2,FALSE)</f>
        <v>mg/L</v>
      </c>
      <c r="C62" s="79" t="s">
        <v>1043</v>
      </c>
      <c r="D62" s="291">
        <v>11.6</v>
      </c>
      <c r="E62" s="291">
        <v>11.5</v>
      </c>
      <c r="F62" s="292" t="s">
        <v>74</v>
      </c>
      <c r="G62" s="292" t="s">
        <v>129</v>
      </c>
      <c r="H62" s="292" t="s">
        <v>125</v>
      </c>
      <c r="I62" s="292" t="s">
        <v>68</v>
      </c>
      <c r="J62" s="292" t="s">
        <v>68</v>
      </c>
      <c r="K62" s="292" t="s">
        <v>125</v>
      </c>
      <c r="L62" s="291">
        <v>8.7999999999999998E-5</v>
      </c>
      <c r="M62" s="292" t="s">
        <v>61</v>
      </c>
      <c r="N62" s="292" t="s">
        <v>129</v>
      </c>
      <c r="O62" s="292" t="s">
        <v>125</v>
      </c>
      <c r="P62" s="292" t="s">
        <v>125</v>
      </c>
      <c r="Q62" s="292" t="s">
        <v>125</v>
      </c>
      <c r="R62" s="292" t="s">
        <v>125</v>
      </c>
      <c r="S62" s="291">
        <v>1.5200000000000001E-3</v>
      </c>
      <c r="T62" s="291">
        <v>4.28E-3</v>
      </c>
      <c r="U62" s="291">
        <v>2.99E-4</v>
      </c>
      <c r="V62" s="291">
        <v>5.0600000000000005E-4</v>
      </c>
      <c r="W62" s="291">
        <v>2.0599999999999999E-4</v>
      </c>
      <c r="X62" s="292" t="s">
        <v>125</v>
      </c>
      <c r="Y62" s="292" t="s">
        <v>125</v>
      </c>
      <c r="Z62" s="291">
        <v>4.8899999999999996E-4</v>
      </c>
      <c r="AA62" s="291">
        <v>2.2000000000000001E-4</v>
      </c>
      <c r="AB62" s="292" t="s">
        <v>64</v>
      </c>
      <c r="AC62" s="292" t="s">
        <v>64</v>
      </c>
      <c r="AD62" s="292" t="s">
        <v>129</v>
      </c>
      <c r="AE62" s="292" t="s">
        <v>125</v>
      </c>
      <c r="AF62" s="290" t="s">
        <v>74</v>
      </c>
      <c r="AG62" s="292" t="s">
        <v>75</v>
      </c>
      <c r="AH62" s="292" t="s">
        <v>75</v>
      </c>
      <c r="AI62" s="290" t="s">
        <v>74</v>
      </c>
      <c r="AJ62" s="292" t="s">
        <v>64</v>
      </c>
      <c r="AK62" s="292" t="s">
        <v>125</v>
      </c>
      <c r="AL62" s="292" t="s">
        <v>68</v>
      </c>
      <c r="AM62" s="290" t="s">
        <v>87</v>
      </c>
      <c r="AN62" s="292" t="s">
        <v>61</v>
      </c>
      <c r="AO62" s="292" t="s">
        <v>125</v>
      </c>
      <c r="AP62" s="292" t="s">
        <v>75</v>
      </c>
      <c r="AQ62" s="290" t="s">
        <v>87</v>
      </c>
      <c r="AR62" s="290" t="s">
        <v>74</v>
      </c>
      <c r="AS62" s="292" t="s">
        <v>125</v>
      </c>
      <c r="AT62" s="292" t="s">
        <v>64</v>
      </c>
      <c r="AU62" s="292" t="s">
        <v>75</v>
      </c>
      <c r="AV62" s="292" t="s">
        <v>61</v>
      </c>
      <c r="AW62" s="292" t="s">
        <v>68</v>
      </c>
      <c r="AX62" s="292" t="s">
        <v>125</v>
      </c>
      <c r="AY62" s="292" t="s">
        <v>64</v>
      </c>
      <c r="AZ62" s="292" t="s">
        <v>75</v>
      </c>
      <c r="BA62" s="292" t="s">
        <v>64</v>
      </c>
      <c r="BB62" s="292" t="s">
        <v>68</v>
      </c>
      <c r="BC62" s="292" t="s">
        <v>75</v>
      </c>
      <c r="BD62" s="290" t="s">
        <v>87</v>
      </c>
      <c r="BE62" s="290" t="s">
        <v>87</v>
      </c>
      <c r="BF62" s="290" t="s">
        <v>87</v>
      </c>
      <c r="BG62" s="292" t="s">
        <v>64</v>
      </c>
      <c r="BH62" s="292" t="s">
        <v>64</v>
      </c>
      <c r="BI62" s="292" t="s">
        <v>68</v>
      </c>
      <c r="BJ62" s="292" t="s">
        <v>125</v>
      </c>
      <c r="BK62" s="292" t="s">
        <v>129</v>
      </c>
      <c r="BL62" s="291">
        <v>5.5999999999999999E-5</v>
      </c>
      <c r="BM62" s="291">
        <v>2.5599999999999999E-4</v>
      </c>
      <c r="BN62" s="292" t="s">
        <v>125</v>
      </c>
      <c r="BO62" s="292" t="s">
        <v>125</v>
      </c>
      <c r="BP62" s="292" t="s">
        <v>125</v>
      </c>
      <c r="BQ62" s="292" t="s">
        <v>129</v>
      </c>
      <c r="BR62" s="292" t="s">
        <v>129</v>
      </c>
      <c r="BS62" s="292" t="s">
        <v>68</v>
      </c>
      <c r="BT62" s="292" t="s">
        <v>68</v>
      </c>
      <c r="BU62" s="292" t="s">
        <v>61</v>
      </c>
      <c r="BV62" s="292" t="s">
        <v>64</v>
      </c>
      <c r="BW62" s="292" t="s">
        <v>68</v>
      </c>
      <c r="BX62" s="292" t="s">
        <v>64</v>
      </c>
      <c r="BY62" s="292" t="s">
        <v>129</v>
      </c>
      <c r="BZ62" s="292" t="s">
        <v>125</v>
      </c>
      <c r="CA62" s="292" t="s">
        <v>64</v>
      </c>
      <c r="CB62" s="292" t="s">
        <v>68</v>
      </c>
      <c r="CC62" s="291">
        <v>1.0399999999999999E-3</v>
      </c>
      <c r="CD62" s="291">
        <v>1.5299999999999999E-3</v>
      </c>
      <c r="CE62" s="291">
        <v>8.3600000000000005E-4</v>
      </c>
      <c r="CF62" s="292" t="s">
        <v>125</v>
      </c>
      <c r="CG62" s="292" t="s">
        <v>129</v>
      </c>
      <c r="CH62" s="291">
        <v>8.2000000000000001E-5</v>
      </c>
      <c r="CI62" s="290" t="s">
        <v>87</v>
      </c>
      <c r="CJ62" s="292" t="s">
        <v>64</v>
      </c>
      <c r="CK62" s="291">
        <v>9.3800000000000003E-4</v>
      </c>
      <c r="CL62" s="292" t="s">
        <v>64</v>
      </c>
      <c r="CM62" s="285" t="s">
        <v>42</v>
      </c>
      <c r="CN62" s="191">
        <v>12.9</v>
      </c>
      <c r="CO62" s="192" t="s">
        <v>1207</v>
      </c>
      <c r="CP62" s="191">
        <v>11.6</v>
      </c>
      <c r="CQ62" s="191">
        <v>11.6</v>
      </c>
      <c r="CR62" s="192" t="s">
        <v>1207</v>
      </c>
      <c r="CS62" s="191">
        <v>10.5</v>
      </c>
      <c r="CT62" s="191">
        <v>12.5</v>
      </c>
      <c r="CU62" s="191">
        <v>12.5</v>
      </c>
      <c r="CV62" s="192" t="s">
        <v>1207</v>
      </c>
      <c r="CW62" s="192" t="s">
        <v>1207</v>
      </c>
      <c r="CX62" s="191">
        <v>6.62</v>
      </c>
      <c r="CY62" s="192" t="s">
        <v>1207</v>
      </c>
      <c r="CZ62" s="191">
        <v>6.81</v>
      </c>
      <c r="DA62" s="191">
        <v>6.81</v>
      </c>
      <c r="DB62" s="192" t="s">
        <v>1207</v>
      </c>
      <c r="DC62" s="191">
        <v>3.61</v>
      </c>
      <c r="DD62" s="192" t="s">
        <v>1207</v>
      </c>
      <c r="DE62" s="191">
        <v>3.35</v>
      </c>
      <c r="DF62" s="192" t="s">
        <v>1207</v>
      </c>
      <c r="DG62" s="191">
        <v>3.15</v>
      </c>
      <c r="DH62" s="192" t="s">
        <v>1207</v>
      </c>
      <c r="DI62" s="191">
        <v>3.15</v>
      </c>
      <c r="DJ62" s="191">
        <v>3.15</v>
      </c>
      <c r="DK62" s="191">
        <v>10.8</v>
      </c>
      <c r="DL62" s="191">
        <v>10.8</v>
      </c>
      <c r="DM62" s="191">
        <v>10.8</v>
      </c>
      <c r="DN62" s="191">
        <v>10.199999999999999</v>
      </c>
      <c r="DO62" s="191">
        <v>10.199999999999999</v>
      </c>
      <c r="DP62" s="191">
        <v>10.3</v>
      </c>
      <c r="DQ62" s="192" t="s">
        <v>1207</v>
      </c>
      <c r="DR62" s="192" t="s">
        <v>1207</v>
      </c>
      <c r="DS62" s="192" t="s">
        <v>1207</v>
      </c>
      <c r="DT62" s="192" t="s">
        <v>1207</v>
      </c>
      <c r="DU62" s="192" t="s">
        <v>1207</v>
      </c>
      <c r="DV62" s="191">
        <v>5.2</v>
      </c>
      <c r="DW62" s="192" t="s">
        <v>1207</v>
      </c>
      <c r="DX62" s="191">
        <v>5.26</v>
      </c>
      <c r="DY62" s="191">
        <v>5.26</v>
      </c>
      <c r="DZ62" s="192" t="s">
        <v>1207</v>
      </c>
      <c r="EA62" s="191">
        <v>28.6</v>
      </c>
      <c r="EB62" s="191">
        <v>2.4</v>
      </c>
      <c r="EC62" s="192" t="s">
        <v>1207</v>
      </c>
      <c r="ED62" s="192" t="s">
        <v>1207</v>
      </c>
      <c r="EE62" s="191">
        <v>15.4</v>
      </c>
      <c r="EF62" s="192" t="s">
        <v>1207</v>
      </c>
      <c r="EG62" s="192" t="s">
        <v>1207</v>
      </c>
      <c r="EH62" s="192" t="s">
        <v>1207</v>
      </c>
      <c r="EI62" s="192" t="s">
        <v>1207</v>
      </c>
      <c r="EJ62" s="192" t="s">
        <v>1207</v>
      </c>
      <c r="EK62" s="192" t="s">
        <v>1207</v>
      </c>
      <c r="EL62" s="192" t="s">
        <v>1207</v>
      </c>
      <c r="EM62" s="192" t="s">
        <v>1207</v>
      </c>
      <c r="EN62" s="191">
        <v>4.4400000000000004</v>
      </c>
      <c r="EO62" s="191">
        <v>2.44</v>
      </c>
      <c r="EP62" s="192" t="s">
        <v>1207</v>
      </c>
      <c r="EQ62" s="192" t="s">
        <v>1207</v>
      </c>
      <c r="ER62" s="192" t="s">
        <v>1207</v>
      </c>
      <c r="ES62" s="192" t="s">
        <v>1207</v>
      </c>
      <c r="ET62" s="192" t="s">
        <v>1207</v>
      </c>
      <c r="EU62" s="192" t="s">
        <v>1207</v>
      </c>
      <c r="EV62" s="191">
        <v>1.66</v>
      </c>
      <c r="EW62" s="191">
        <v>1.87</v>
      </c>
      <c r="EX62" s="191">
        <v>1.0900000000000001</v>
      </c>
      <c r="EY62" s="191">
        <v>1.79</v>
      </c>
      <c r="EZ62" s="191">
        <v>2.02</v>
      </c>
      <c r="FA62" s="192" t="s">
        <v>1207</v>
      </c>
      <c r="FB62" s="192" t="s">
        <v>1207</v>
      </c>
      <c r="FC62" s="192" t="s">
        <v>1207</v>
      </c>
      <c r="FD62" s="191">
        <v>3.27</v>
      </c>
      <c r="FE62" s="192" t="s">
        <v>1207</v>
      </c>
      <c r="FF62" s="192" t="s">
        <v>1207</v>
      </c>
      <c r="FG62" s="192" t="s">
        <v>1207</v>
      </c>
      <c r="FH62" s="192" t="s">
        <v>1207</v>
      </c>
      <c r="FI62" s="192" t="s">
        <v>1207</v>
      </c>
      <c r="FJ62" s="192" t="s">
        <v>1207</v>
      </c>
      <c r="FK62" s="192" t="s">
        <v>1207</v>
      </c>
      <c r="FL62" s="192" t="s">
        <v>1207</v>
      </c>
      <c r="FM62" s="192" t="s">
        <v>1207</v>
      </c>
      <c r="FN62" s="192" t="s">
        <v>1207</v>
      </c>
      <c r="FO62" s="192" t="s">
        <v>1207</v>
      </c>
      <c r="FP62" s="192" t="s">
        <v>1207</v>
      </c>
      <c r="FQ62" s="191">
        <v>4.21</v>
      </c>
      <c r="FR62" s="192" t="s">
        <v>1207</v>
      </c>
      <c r="FS62" s="192" t="s">
        <v>1207</v>
      </c>
      <c r="FT62" s="192" t="s">
        <v>1207</v>
      </c>
      <c r="FU62" s="191">
        <v>1.94</v>
      </c>
      <c r="FV62" s="192" t="s">
        <v>1207</v>
      </c>
      <c r="FW62" s="192" t="s">
        <v>1207</v>
      </c>
      <c r="FX62" s="192" t="s">
        <v>120</v>
      </c>
      <c r="FY62" s="192" t="s">
        <v>1207</v>
      </c>
      <c r="FZ62" s="192" t="s">
        <v>1207</v>
      </c>
      <c r="GA62" s="191">
        <v>12.8</v>
      </c>
      <c r="GB62" s="191">
        <v>12</v>
      </c>
      <c r="GC62" s="191">
        <v>12.2</v>
      </c>
      <c r="GD62" s="191">
        <v>8.6</v>
      </c>
      <c r="GE62" s="192" t="s">
        <v>1207</v>
      </c>
      <c r="GF62" s="191">
        <v>4.5999999999999996</v>
      </c>
      <c r="GG62" s="192" t="s">
        <v>1207</v>
      </c>
      <c r="GH62" s="191">
        <v>3.55</v>
      </c>
      <c r="GI62" s="192" t="s">
        <v>1207</v>
      </c>
      <c r="GJ62" s="192" t="s">
        <v>1207</v>
      </c>
      <c r="GK62" s="192" t="s">
        <v>1207</v>
      </c>
      <c r="GL62" s="191">
        <v>2.9</v>
      </c>
      <c r="GM62" s="192" t="s">
        <v>1207</v>
      </c>
      <c r="GN62" s="191">
        <v>1.3</v>
      </c>
      <c r="GO62" s="192" t="s">
        <v>1207</v>
      </c>
      <c r="GP62" s="191">
        <v>2.48</v>
      </c>
      <c r="GQ62" s="191">
        <v>4.01</v>
      </c>
      <c r="GR62" s="191">
        <v>0.78800000000000003</v>
      </c>
      <c r="GS62" s="191">
        <v>9.1</v>
      </c>
      <c r="GT62" s="192" t="s">
        <v>1207</v>
      </c>
      <c r="GU62" s="192" t="s">
        <v>1207</v>
      </c>
      <c r="GV62" s="191">
        <v>4.05</v>
      </c>
      <c r="GW62" s="191">
        <v>4.0199999999999996</v>
      </c>
      <c r="GX62" s="191">
        <v>4.62</v>
      </c>
      <c r="GY62" s="191">
        <v>15.3</v>
      </c>
      <c r="GZ62" s="192" t="s">
        <v>1207</v>
      </c>
      <c r="HA62" s="192" t="s">
        <v>1207</v>
      </c>
      <c r="HB62" s="192" t="s">
        <v>542</v>
      </c>
      <c r="HC62" s="191">
        <v>17.399999999999999</v>
      </c>
      <c r="HD62" s="192" t="s">
        <v>1207</v>
      </c>
      <c r="HE62" s="192" t="s">
        <v>1207</v>
      </c>
      <c r="HF62" s="191">
        <v>0.94599999999999995</v>
      </c>
      <c r="HG62" s="191">
        <v>10.6</v>
      </c>
      <c r="HH62" s="192" t="s">
        <v>1207</v>
      </c>
      <c r="HI62" s="191">
        <v>3.8</v>
      </c>
      <c r="HJ62" s="191">
        <v>4.93</v>
      </c>
      <c r="HK62" s="191">
        <v>4.2300000000000004</v>
      </c>
      <c r="HL62" s="191">
        <v>6.63</v>
      </c>
      <c r="HM62" s="191">
        <v>17</v>
      </c>
      <c r="HN62" s="192" t="s">
        <v>592</v>
      </c>
      <c r="HO62" s="192" t="s">
        <v>1207</v>
      </c>
      <c r="HP62" s="191">
        <v>15</v>
      </c>
      <c r="HQ62" s="191">
        <v>14.1</v>
      </c>
      <c r="HR62" s="191">
        <v>7.54</v>
      </c>
      <c r="HS62" s="192" t="s">
        <v>1207</v>
      </c>
      <c r="HT62" s="191">
        <v>6.89</v>
      </c>
      <c r="HU62" s="192" t="s">
        <v>1207</v>
      </c>
      <c r="HV62" s="191">
        <v>2.36</v>
      </c>
      <c r="HW62" s="192" t="s">
        <v>1207</v>
      </c>
      <c r="HX62" s="192" t="s">
        <v>1207</v>
      </c>
      <c r="HY62" s="191">
        <v>3.77</v>
      </c>
      <c r="HZ62" s="192" t="s">
        <v>1207</v>
      </c>
      <c r="IA62" s="191">
        <v>5.44</v>
      </c>
      <c r="IB62" s="192" t="s">
        <v>1207</v>
      </c>
      <c r="IC62" s="191">
        <v>8.66</v>
      </c>
      <c r="ID62" s="191">
        <v>3.9</v>
      </c>
      <c r="IE62" s="191">
        <v>11.6</v>
      </c>
      <c r="IF62" s="191">
        <v>11.3</v>
      </c>
      <c r="IG62" s="192" t="s">
        <v>542</v>
      </c>
      <c r="IH62" s="192" t="s">
        <v>542</v>
      </c>
      <c r="II62" s="192" t="s">
        <v>1207</v>
      </c>
      <c r="IJ62" s="192" t="s">
        <v>1207</v>
      </c>
      <c r="IK62" s="192" t="s">
        <v>130</v>
      </c>
      <c r="IL62" s="191">
        <v>15</v>
      </c>
      <c r="IM62" s="191">
        <v>2.5</v>
      </c>
      <c r="IN62" s="191">
        <v>3.45</v>
      </c>
      <c r="IO62" s="192" t="s">
        <v>1207</v>
      </c>
      <c r="IP62" s="192" t="s">
        <v>1207</v>
      </c>
      <c r="IQ62" s="192" t="s">
        <v>1207</v>
      </c>
      <c r="IR62" s="192" t="s">
        <v>120</v>
      </c>
      <c r="IS62" s="192" t="s">
        <v>1207</v>
      </c>
      <c r="IT62" s="192" t="s">
        <v>1207</v>
      </c>
      <c r="IU62" s="191">
        <v>1.31</v>
      </c>
      <c r="IV62" s="191">
        <v>0.495</v>
      </c>
      <c r="IW62" s="191">
        <v>15.9</v>
      </c>
    </row>
    <row r="63" spans="1:257" s="58" customFormat="1" x14ac:dyDescent="0.25">
      <c r="A63" s="309" t="s">
        <v>1142</v>
      </c>
      <c r="B63" s="281" t="str">
        <f>VLOOKUP(A63,Units!$B$2:$C$230,2,FALSE)</f>
        <v>mg/L</v>
      </c>
      <c r="C63" s="79">
        <v>1E-3</v>
      </c>
      <c r="D63" s="292" t="s">
        <v>68</v>
      </c>
      <c r="E63" s="292" t="s">
        <v>74</v>
      </c>
      <c r="F63" s="291">
        <v>31.4</v>
      </c>
      <c r="G63" s="291">
        <v>9.76</v>
      </c>
      <c r="H63" s="291">
        <v>11.6</v>
      </c>
      <c r="I63" s="291">
        <v>25.8</v>
      </c>
      <c r="J63" s="291">
        <v>21.6</v>
      </c>
      <c r="K63" s="291">
        <v>21.1</v>
      </c>
      <c r="L63" s="291">
        <v>23.4</v>
      </c>
      <c r="M63" s="292" t="s">
        <v>61</v>
      </c>
      <c r="N63" s="291">
        <v>21.2</v>
      </c>
      <c r="O63" s="291">
        <v>10.1</v>
      </c>
      <c r="P63" s="291">
        <v>10.9</v>
      </c>
      <c r="Q63" s="291">
        <v>13.8</v>
      </c>
      <c r="R63" s="291">
        <v>12</v>
      </c>
      <c r="S63" s="291">
        <v>8.84</v>
      </c>
      <c r="T63" s="291">
        <v>9.7200000000000006</v>
      </c>
      <c r="U63" s="291">
        <v>9.51</v>
      </c>
      <c r="V63" s="291">
        <v>10.4</v>
      </c>
      <c r="W63" s="291">
        <v>9.43</v>
      </c>
      <c r="X63" s="291">
        <v>10.5</v>
      </c>
      <c r="Y63" s="291">
        <v>9.01</v>
      </c>
      <c r="Z63" s="291">
        <v>9</v>
      </c>
      <c r="AA63" s="291">
        <v>9.65</v>
      </c>
      <c r="AB63" s="291">
        <v>2.86</v>
      </c>
      <c r="AC63" s="291">
        <v>2.79</v>
      </c>
      <c r="AD63" s="291">
        <v>14</v>
      </c>
      <c r="AE63" s="291">
        <v>12.7</v>
      </c>
      <c r="AF63" s="291">
        <v>32.799999999999997</v>
      </c>
      <c r="AG63" s="291">
        <v>27.6</v>
      </c>
      <c r="AH63" s="291">
        <v>27.5</v>
      </c>
      <c r="AI63" s="291">
        <v>26.3</v>
      </c>
      <c r="AJ63" s="291">
        <v>24.4</v>
      </c>
      <c r="AK63" s="291">
        <v>11.1</v>
      </c>
      <c r="AL63" s="291">
        <v>14.6</v>
      </c>
      <c r="AM63" s="291">
        <v>11</v>
      </c>
      <c r="AN63" s="292" t="s">
        <v>61</v>
      </c>
      <c r="AO63" s="291">
        <v>21.8</v>
      </c>
      <c r="AP63" s="291">
        <v>22.3</v>
      </c>
      <c r="AQ63" s="291">
        <v>2.9</v>
      </c>
      <c r="AR63" s="291">
        <v>3.5</v>
      </c>
      <c r="AS63" s="291">
        <v>18</v>
      </c>
      <c r="AT63" s="291">
        <v>43.2</v>
      </c>
      <c r="AU63" s="291">
        <v>33</v>
      </c>
      <c r="AV63" s="292" t="s">
        <v>61</v>
      </c>
      <c r="AW63" s="291">
        <v>23.1</v>
      </c>
      <c r="AX63" s="291">
        <v>13.8</v>
      </c>
      <c r="AY63" s="291">
        <v>24.6</v>
      </c>
      <c r="AZ63" s="291">
        <v>19</v>
      </c>
      <c r="BA63" s="291">
        <v>47</v>
      </c>
      <c r="BB63" s="291">
        <v>29.5</v>
      </c>
      <c r="BC63" s="291">
        <v>6.42</v>
      </c>
      <c r="BD63" s="291">
        <v>14</v>
      </c>
      <c r="BE63" s="291">
        <v>9.6999999999999993</v>
      </c>
      <c r="BF63" s="291">
        <v>6.9</v>
      </c>
      <c r="BG63" s="291">
        <v>35.6</v>
      </c>
      <c r="BH63" s="291">
        <v>20.5</v>
      </c>
      <c r="BI63" s="291">
        <v>15.5</v>
      </c>
      <c r="BJ63" s="291">
        <v>10.1</v>
      </c>
      <c r="BK63" s="291">
        <v>14.2</v>
      </c>
      <c r="BL63" s="291">
        <v>19.899999999999999</v>
      </c>
      <c r="BM63" s="291">
        <v>20.2</v>
      </c>
      <c r="BN63" s="291">
        <v>2.4700000000000002</v>
      </c>
      <c r="BO63" s="291">
        <v>2.82</v>
      </c>
      <c r="BP63" s="291">
        <v>16.899999999999999</v>
      </c>
      <c r="BQ63" s="291">
        <v>17.899999999999999</v>
      </c>
      <c r="BR63" s="291">
        <v>18.5</v>
      </c>
      <c r="BS63" s="291">
        <v>25</v>
      </c>
      <c r="BT63" s="291">
        <v>24.9</v>
      </c>
      <c r="BU63" s="292" t="s">
        <v>61</v>
      </c>
      <c r="BV63" s="291">
        <v>26</v>
      </c>
      <c r="BW63" s="291">
        <v>22.7</v>
      </c>
      <c r="BX63" s="291">
        <v>24.5</v>
      </c>
      <c r="BY63" s="291">
        <v>15.6</v>
      </c>
      <c r="BZ63" s="291">
        <v>21.6</v>
      </c>
      <c r="CA63" s="291">
        <v>35</v>
      </c>
      <c r="CB63" s="291">
        <v>24.8</v>
      </c>
      <c r="CC63" s="291">
        <v>9.4</v>
      </c>
      <c r="CD63" s="291">
        <v>9.86</v>
      </c>
      <c r="CE63" s="291">
        <v>11.3</v>
      </c>
      <c r="CF63" s="291">
        <v>12</v>
      </c>
      <c r="CG63" s="291">
        <v>15.1</v>
      </c>
      <c r="CH63" s="291">
        <v>15.2</v>
      </c>
      <c r="CI63" s="291">
        <v>2.2999999999999998</v>
      </c>
      <c r="CJ63" s="291">
        <v>28.5</v>
      </c>
      <c r="CK63" s="291">
        <v>11.4</v>
      </c>
      <c r="CL63" s="291">
        <v>28.9</v>
      </c>
      <c r="CM63" s="285" t="s">
        <v>43</v>
      </c>
      <c r="CN63" s="192" t="s">
        <v>68</v>
      </c>
      <c r="CO63" s="192" t="s">
        <v>1207</v>
      </c>
      <c r="CP63" s="192" t="s">
        <v>68</v>
      </c>
      <c r="CQ63" s="192" t="s">
        <v>68</v>
      </c>
      <c r="CR63" s="192" t="s">
        <v>1207</v>
      </c>
      <c r="CS63" s="192" t="s">
        <v>75</v>
      </c>
      <c r="CT63" s="192" t="s">
        <v>74</v>
      </c>
      <c r="CU63" s="192" t="s">
        <v>74</v>
      </c>
      <c r="CV63" s="192" t="s">
        <v>1207</v>
      </c>
      <c r="CW63" s="192" t="s">
        <v>1207</v>
      </c>
      <c r="CX63" s="192" t="s">
        <v>129</v>
      </c>
      <c r="CY63" s="192" t="s">
        <v>1207</v>
      </c>
      <c r="CZ63" s="191">
        <v>1E-4</v>
      </c>
      <c r="DA63" s="191">
        <v>1E-4</v>
      </c>
      <c r="DB63" s="192" t="s">
        <v>1207</v>
      </c>
      <c r="DC63" s="192" t="s">
        <v>129</v>
      </c>
      <c r="DD63" s="192" t="s">
        <v>1207</v>
      </c>
      <c r="DE63" s="192" t="s">
        <v>129</v>
      </c>
      <c r="DF63" s="192" t="s">
        <v>1207</v>
      </c>
      <c r="DG63" s="192" t="s">
        <v>68</v>
      </c>
      <c r="DH63" s="192" t="s">
        <v>1207</v>
      </c>
      <c r="DI63" s="192" t="s">
        <v>68</v>
      </c>
      <c r="DJ63" s="192" t="s">
        <v>68</v>
      </c>
      <c r="DK63" s="192" t="s">
        <v>68</v>
      </c>
      <c r="DL63" s="192" t="s">
        <v>68</v>
      </c>
      <c r="DM63" s="192" t="s">
        <v>68</v>
      </c>
      <c r="DN63" s="192" t="s">
        <v>68</v>
      </c>
      <c r="DO63" s="192" t="s">
        <v>68</v>
      </c>
      <c r="DP63" s="192" t="s">
        <v>68</v>
      </c>
      <c r="DQ63" s="192" t="s">
        <v>1207</v>
      </c>
      <c r="DR63" s="192" t="s">
        <v>1207</v>
      </c>
      <c r="DS63" s="192" t="s">
        <v>1207</v>
      </c>
      <c r="DT63" s="192" t="s">
        <v>1207</v>
      </c>
      <c r="DU63" s="192" t="s">
        <v>1207</v>
      </c>
      <c r="DV63" s="192" t="s">
        <v>75</v>
      </c>
      <c r="DW63" s="192" t="s">
        <v>1207</v>
      </c>
      <c r="DX63" s="192" t="s">
        <v>68</v>
      </c>
      <c r="DY63" s="192" t="s">
        <v>68</v>
      </c>
      <c r="DZ63" s="192" t="s">
        <v>1207</v>
      </c>
      <c r="EA63" s="192" t="s">
        <v>75</v>
      </c>
      <c r="EB63" s="192" t="s">
        <v>75</v>
      </c>
      <c r="EC63" s="192" t="s">
        <v>1207</v>
      </c>
      <c r="ED63" s="192" t="s">
        <v>1207</v>
      </c>
      <c r="EE63" s="192" t="s">
        <v>74</v>
      </c>
      <c r="EF63" s="192" t="s">
        <v>1207</v>
      </c>
      <c r="EG63" s="192" t="s">
        <v>1207</v>
      </c>
      <c r="EH63" s="192" t="s">
        <v>1207</v>
      </c>
      <c r="EI63" s="192" t="s">
        <v>1207</v>
      </c>
      <c r="EJ63" s="192" t="s">
        <v>1207</v>
      </c>
      <c r="EK63" s="192" t="s">
        <v>1207</v>
      </c>
      <c r="EL63" s="192" t="s">
        <v>1207</v>
      </c>
      <c r="EM63" s="192" t="s">
        <v>1207</v>
      </c>
      <c r="EN63" s="191">
        <v>8.9099999999999997E-4</v>
      </c>
      <c r="EO63" s="191">
        <v>2.1699999999999999E-4</v>
      </c>
      <c r="EP63" s="192" t="s">
        <v>1207</v>
      </c>
      <c r="EQ63" s="192" t="s">
        <v>1207</v>
      </c>
      <c r="ER63" s="192" t="s">
        <v>1207</v>
      </c>
      <c r="ES63" s="192" t="s">
        <v>1207</v>
      </c>
      <c r="ET63" s="192" t="s">
        <v>1207</v>
      </c>
      <c r="EU63" s="192" t="s">
        <v>1207</v>
      </c>
      <c r="EV63" s="191">
        <v>2.3000000000000001E-4</v>
      </c>
      <c r="EW63" s="191">
        <v>1.5899999999999999E-4</v>
      </c>
      <c r="EX63" s="191">
        <v>1.35E-4</v>
      </c>
      <c r="EY63" s="192" t="s">
        <v>68</v>
      </c>
      <c r="EZ63" s="192" t="s">
        <v>68</v>
      </c>
      <c r="FA63" s="192" t="s">
        <v>1207</v>
      </c>
      <c r="FB63" s="192" t="s">
        <v>1207</v>
      </c>
      <c r="FC63" s="192" t="s">
        <v>1207</v>
      </c>
      <c r="FD63" s="192" t="s">
        <v>68</v>
      </c>
      <c r="FE63" s="192" t="s">
        <v>1207</v>
      </c>
      <c r="FF63" s="192" t="s">
        <v>1207</v>
      </c>
      <c r="FG63" s="192" t="s">
        <v>1207</v>
      </c>
      <c r="FH63" s="192" t="s">
        <v>1207</v>
      </c>
      <c r="FI63" s="192" t="s">
        <v>1207</v>
      </c>
      <c r="FJ63" s="192" t="s">
        <v>1207</v>
      </c>
      <c r="FK63" s="192" t="s">
        <v>1207</v>
      </c>
      <c r="FL63" s="192" t="s">
        <v>1207</v>
      </c>
      <c r="FM63" s="192" t="s">
        <v>1207</v>
      </c>
      <c r="FN63" s="192" t="s">
        <v>1207</v>
      </c>
      <c r="FO63" s="192" t="s">
        <v>1207</v>
      </c>
      <c r="FP63" s="192" t="s">
        <v>1207</v>
      </c>
      <c r="FQ63" s="192" t="s">
        <v>129</v>
      </c>
      <c r="FR63" s="192" t="s">
        <v>1207</v>
      </c>
      <c r="FS63" s="192" t="s">
        <v>1207</v>
      </c>
      <c r="FT63" s="192" t="s">
        <v>1207</v>
      </c>
      <c r="FU63" s="192" t="s">
        <v>125</v>
      </c>
      <c r="FV63" s="192" t="s">
        <v>1207</v>
      </c>
      <c r="FW63" s="192" t="s">
        <v>1207</v>
      </c>
      <c r="FX63" s="192" t="s">
        <v>87</v>
      </c>
      <c r="FY63" s="192" t="s">
        <v>1207</v>
      </c>
      <c r="FZ63" s="192" t="s">
        <v>1207</v>
      </c>
      <c r="GA63" s="192" t="s">
        <v>87</v>
      </c>
      <c r="GB63" s="192" t="s">
        <v>87</v>
      </c>
      <c r="GC63" s="192" t="s">
        <v>87</v>
      </c>
      <c r="GD63" s="192" t="s">
        <v>75</v>
      </c>
      <c r="GE63" s="192" t="s">
        <v>1207</v>
      </c>
      <c r="GF63" s="191">
        <v>1.4999999999999999E-4</v>
      </c>
      <c r="GG63" s="192" t="s">
        <v>1207</v>
      </c>
      <c r="GH63" s="191">
        <v>1.23E-3</v>
      </c>
      <c r="GI63" s="192" t="s">
        <v>1207</v>
      </c>
      <c r="GJ63" s="192" t="s">
        <v>1207</v>
      </c>
      <c r="GK63" s="192" t="s">
        <v>1207</v>
      </c>
      <c r="GL63" s="191">
        <v>4.08E-4</v>
      </c>
      <c r="GM63" s="192" t="s">
        <v>1207</v>
      </c>
      <c r="GN63" s="192" t="s">
        <v>64</v>
      </c>
      <c r="GO63" s="192" t="s">
        <v>1207</v>
      </c>
      <c r="GP63" s="191">
        <v>5.6599999999999999E-4</v>
      </c>
      <c r="GQ63" s="191">
        <v>1.9499999999999999E-3</v>
      </c>
      <c r="GR63" s="191">
        <v>1.98E-3</v>
      </c>
      <c r="GS63" s="191">
        <v>1.9E-3</v>
      </c>
      <c r="GT63" s="192" t="s">
        <v>1207</v>
      </c>
      <c r="GU63" s="192" t="s">
        <v>1207</v>
      </c>
      <c r="GV63" s="191">
        <v>2.8400000000000001E-3</v>
      </c>
      <c r="GW63" s="191">
        <v>2.4399999999999999E-3</v>
      </c>
      <c r="GX63" s="191">
        <v>2.9700000000000001E-4</v>
      </c>
      <c r="GY63" s="192" t="s">
        <v>87</v>
      </c>
      <c r="GZ63" s="192" t="s">
        <v>1207</v>
      </c>
      <c r="HA63" s="192" t="s">
        <v>1207</v>
      </c>
      <c r="HB63" s="192" t="s">
        <v>65</v>
      </c>
      <c r="HC63" s="191">
        <v>6.8700000000000002E-3</v>
      </c>
      <c r="HD63" s="192" t="s">
        <v>1207</v>
      </c>
      <c r="HE63" s="192" t="s">
        <v>1207</v>
      </c>
      <c r="HF63" s="191">
        <v>1.08E-4</v>
      </c>
      <c r="HG63" s="191">
        <v>6.4000000000000003E-3</v>
      </c>
      <c r="HH63" s="192" t="s">
        <v>1207</v>
      </c>
      <c r="HI63" s="192" t="s">
        <v>68</v>
      </c>
      <c r="HJ63" s="192" t="s">
        <v>64</v>
      </c>
      <c r="HK63" s="191">
        <v>9.2699999999999998E-4</v>
      </c>
      <c r="HL63" s="191">
        <v>5.9999999999999995E-4</v>
      </c>
      <c r="HM63" s="192" t="s">
        <v>122</v>
      </c>
      <c r="HN63" s="192" t="s">
        <v>356</v>
      </c>
      <c r="HO63" s="192" t="s">
        <v>1207</v>
      </c>
      <c r="HP63" s="192" t="s">
        <v>122</v>
      </c>
      <c r="HQ63" s="191">
        <v>1.1000000000000001E-3</v>
      </c>
      <c r="HR63" s="191">
        <v>1.92E-3</v>
      </c>
      <c r="HS63" s="192" t="s">
        <v>1207</v>
      </c>
      <c r="HT63" s="191">
        <v>3.6000000000000002E-4</v>
      </c>
      <c r="HU63" s="192" t="s">
        <v>1207</v>
      </c>
      <c r="HV63" s="192" t="s">
        <v>129</v>
      </c>
      <c r="HW63" s="192" t="s">
        <v>1207</v>
      </c>
      <c r="HX63" s="192" t="s">
        <v>1207</v>
      </c>
      <c r="HY63" s="191">
        <v>8.0999999999999996E-4</v>
      </c>
      <c r="HZ63" s="192" t="s">
        <v>1207</v>
      </c>
      <c r="IA63" s="191">
        <v>2.99E-3</v>
      </c>
      <c r="IB63" s="192" t="s">
        <v>1207</v>
      </c>
      <c r="IC63" s="192" t="s">
        <v>64</v>
      </c>
      <c r="ID63" s="191">
        <v>1.6000000000000001E-3</v>
      </c>
      <c r="IE63" s="192" t="s">
        <v>74</v>
      </c>
      <c r="IF63" s="192" t="s">
        <v>87</v>
      </c>
      <c r="IG63" s="192" t="s">
        <v>65</v>
      </c>
      <c r="IH63" s="192" t="s">
        <v>65</v>
      </c>
      <c r="II63" s="192" t="s">
        <v>1207</v>
      </c>
      <c r="IJ63" s="192" t="s">
        <v>1207</v>
      </c>
      <c r="IK63" s="192" t="s">
        <v>74</v>
      </c>
      <c r="IL63" s="192" t="s">
        <v>122</v>
      </c>
      <c r="IM63" s="191">
        <v>3.0000000000000001E-3</v>
      </c>
      <c r="IN63" s="191">
        <v>6.3000000000000003E-4</v>
      </c>
      <c r="IO63" s="192" t="s">
        <v>1207</v>
      </c>
      <c r="IP63" s="192" t="s">
        <v>1207</v>
      </c>
      <c r="IQ63" s="192" t="s">
        <v>1207</v>
      </c>
      <c r="IR63" s="192" t="s">
        <v>87</v>
      </c>
      <c r="IS63" s="192" t="s">
        <v>1207</v>
      </c>
      <c r="IT63" s="192" t="s">
        <v>1207</v>
      </c>
      <c r="IU63" s="191">
        <v>1.91E-3</v>
      </c>
      <c r="IV63" s="191">
        <v>8.8500000000000004E-4</v>
      </c>
      <c r="IW63" s="192" t="s">
        <v>87</v>
      </c>
    </row>
    <row r="64" spans="1:257" s="58" customFormat="1" x14ac:dyDescent="0.25">
      <c r="A64" s="309" t="s">
        <v>1058</v>
      </c>
      <c r="B64" s="281" t="str">
        <f>VLOOKUP(A64,Units!$B$2:$C$230,2,FALSE)</f>
        <v>mg/L</v>
      </c>
      <c r="C64" s="79" t="s">
        <v>1043</v>
      </c>
      <c r="D64" s="291">
        <v>20.5</v>
      </c>
      <c r="E64" s="291">
        <v>30.9</v>
      </c>
      <c r="F64" s="291">
        <v>14.7</v>
      </c>
      <c r="G64" s="291">
        <v>4.5599999999999996</v>
      </c>
      <c r="H64" s="291">
        <v>5.44</v>
      </c>
      <c r="I64" s="291">
        <v>12.1</v>
      </c>
      <c r="J64" s="291">
        <v>10.1</v>
      </c>
      <c r="K64" s="291">
        <v>9.8699999999999992</v>
      </c>
      <c r="L64" s="291">
        <v>10.9</v>
      </c>
      <c r="M64" s="292" t="s">
        <v>61</v>
      </c>
      <c r="N64" s="291">
        <v>9.91</v>
      </c>
      <c r="O64" s="291">
        <v>4.72</v>
      </c>
      <c r="P64" s="291">
        <v>5.09</v>
      </c>
      <c r="Q64" s="291">
        <v>6.43</v>
      </c>
      <c r="R64" s="291">
        <v>5.6</v>
      </c>
      <c r="S64" s="291">
        <v>4.13</v>
      </c>
      <c r="T64" s="291">
        <v>4.54</v>
      </c>
      <c r="U64" s="291">
        <v>4.45</v>
      </c>
      <c r="V64" s="291">
        <v>4.8499999999999996</v>
      </c>
      <c r="W64" s="291">
        <v>4.41</v>
      </c>
      <c r="X64" s="291">
        <v>4.9000000000000004</v>
      </c>
      <c r="Y64" s="291">
        <v>4.21</v>
      </c>
      <c r="Z64" s="291">
        <v>4.21</v>
      </c>
      <c r="AA64" s="291">
        <v>4.51</v>
      </c>
      <c r="AB64" s="291">
        <v>1.33</v>
      </c>
      <c r="AC64" s="291">
        <v>1.31</v>
      </c>
      <c r="AD64" s="291">
        <v>6.55</v>
      </c>
      <c r="AE64" s="291">
        <v>5.94</v>
      </c>
      <c r="AF64" s="291">
        <v>15.4</v>
      </c>
      <c r="AG64" s="291">
        <v>12.9</v>
      </c>
      <c r="AH64" s="291">
        <v>12.9</v>
      </c>
      <c r="AI64" s="291">
        <v>12.3</v>
      </c>
      <c r="AJ64" s="291">
        <v>11.4</v>
      </c>
      <c r="AK64" s="291">
        <v>5.2</v>
      </c>
      <c r="AL64" s="291">
        <v>6.83</v>
      </c>
      <c r="AM64" s="291">
        <v>5.2</v>
      </c>
      <c r="AN64" s="292" t="s">
        <v>61</v>
      </c>
      <c r="AO64" s="291">
        <v>10.199999999999999</v>
      </c>
      <c r="AP64" s="291">
        <v>10.4</v>
      </c>
      <c r="AQ64" s="291">
        <v>1.4</v>
      </c>
      <c r="AR64" s="291">
        <v>1.65</v>
      </c>
      <c r="AS64" s="291">
        <v>8.43</v>
      </c>
      <c r="AT64" s="291">
        <v>20.2</v>
      </c>
      <c r="AU64" s="291">
        <v>15.4</v>
      </c>
      <c r="AV64" s="292" t="s">
        <v>61</v>
      </c>
      <c r="AW64" s="291">
        <v>10.8</v>
      </c>
      <c r="AX64" s="291">
        <v>6.47</v>
      </c>
      <c r="AY64" s="291">
        <v>11.5</v>
      </c>
      <c r="AZ64" s="291">
        <v>8.89</v>
      </c>
      <c r="BA64" s="291">
        <v>22</v>
      </c>
      <c r="BB64" s="291">
        <v>13.8</v>
      </c>
      <c r="BC64" s="291">
        <v>15</v>
      </c>
      <c r="BD64" s="291">
        <v>6.5</v>
      </c>
      <c r="BE64" s="291">
        <v>4.5</v>
      </c>
      <c r="BF64" s="291">
        <v>3.2</v>
      </c>
      <c r="BG64" s="291">
        <v>16.7</v>
      </c>
      <c r="BH64" s="291">
        <v>9.57</v>
      </c>
      <c r="BI64" s="291">
        <v>7.24</v>
      </c>
      <c r="BJ64" s="291">
        <v>4.72</v>
      </c>
      <c r="BK64" s="291">
        <v>6.64</v>
      </c>
      <c r="BL64" s="291">
        <v>9.2799999999999994</v>
      </c>
      <c r="BM64" s="291">
        <v>9.44</v>
      </c>
      <c r="BN64" s="291">
        <v>1.1599999999999999</v>
      </c>
      <c r="BO64" s="291">
        <v>1.32</v>
      </c>
      <c r="BP64" s="291">
        <v>7.88</v>
      </c>
      <c r="BQ64" s="291">
        <v>8.3800000000000008</v>
      </c>
      <c r="BR64" s="291">
        <v>8.65</v>
      </c>
      <c r="BS64" s="291">
        <v>11.7</v>
      </c>
      <c r="BT64" s="291">
        <v>11.6</v>
      </c>
      <c r="BU64" s="292" t="s">
        <v>61</v>
      </c>
      <c r="BV64" s="291">
        <v>12.1</v>
      </c>
      <c r="BW64" s="291">
        <v>10.6</v>
      </c>
      <c r="BX64" s="291">
        <v>11.5</v>
      </c>
      <c r="BY64" s="291">
        <v>7.28</v>
      </c>
      <c r="BZ64" s="291">
        <v>10.1</v>
      </c>
      <c r="CA64" s="291">
        <v>16.3</v>
      </c>
      <c r="CB64" s="291">
        <v>11.6</v>
      </c>
      <c r="CC64" s="291">
        <v>4.3899999999999997</v>
      </c>
      <c r="CD64" s="291">
        <v>4.6100000000000003</v>
      </c>
      <c r="CE64" s="291">
        <v>5.27</v>
      </c>
      <c r="CF64" s="291">
        <v>5.6</v>
      </c>
      <c r="CG64" s="291">
        <v>7.04</v>
      </c>
      <c r="CH64" s="291">
        <v>7.13</v>
      </c>
      <c r="CI64" s="291">
        <v>21.7</v>
      </c>
      <c r="CJ64" s="291">
        <v>13.3</v>
      </c>
      <c r="CK64" s="291">
        <v>5.34</v>
      </c>
      <c r="CL64" s="291">
        <v>13.5</v>
      </c>
      <c r="CM64" s="285" t="s">
        <v>44</v>
      </c>
      <c r="CN64" s="191">
        <v>20.2</v>
      </c>
      <c r="CO64" s="192" t="s">
        <v>1207</v>
      </c>
      <c r="CP64" s="191">
        <v>19.5</v>
      </c>
      <c r="CQ64" s="191">
        <v>19.5</v>
      </c>
      <c r="CR64" s="192" t="s">
        <v>1207</v>
      </c>
      <c r="CS64" s="191">
        <v>28.1</v>
      </c>
      <c r="CT64" s="191">
        <v>26.8</v>
      </c>
      <c r="CU64" s="191">
        <v>26.8</v>
      </c>
      <c r="CV64" s="192" t="s">
        <v>1207</v>
      </c>
      <c r="CW64" s="192" t="s">
        <v>1207</v>
      </c>
      <c r="CX64" s="191">
        <v>9.81</v>
      </c>
      <c r="CY64" s="192" t="s">
        <v>1207</v>
      </c>
      <c r="CZ64" s="191">
        <v>10.1</v>
      </c>
      <c r="DA64" s="191">
        <v>10.1</v>
      </c>
      <c r="DB64" s="192" t="s">
        <v>1207</v>
      </c>
      <c r="DC64" s="191">
        <v>10.9</v>
      </c>
      <c r="DD64" s="192" t="s">
        <v>1207</v>
      </c>
      <c r="DE64" s="191">
        <v>11</v>
      </c>
      <c r="DF64" s="192" t="s">
        <v>1207</v>
      </c>
      <c r="DG64" s="191">
        <v>22.4</v>
      </c>
      <c r="DH64" s="192" t="s">
        <v>1207</v>
      </c>
      <c r="DI64" s="191">
        <v>26.2</v>
      </c>
      <c r="DJ64" s="191">
        <v>26.2</v>
      </c>
      <c r="DK64" s="191">
        <v>7.33</v>
      </c>
      <c r="DL64" s="191">
        <v>6.99</v>
      </c>
      <c r="DM64" s="191">
        <v>6.99</v>
      </c>
      <c r="DN64" s="191">
        <v>7.46</v>
      </c>
      <c r="DO64" s="191">
        <v>7.46</v>
      </c>
      <c r="DP64" s="191">
        <v>7.05</v>
      </c>
      <c r="DQ64" s="192" t="s">
        <v>1207</v>
      </c>
      <c r="DR64" s="192" t="s">
        <v>1207</v>
      </c>
      <c r="DS64" s="192" t="s">
        <v>1207</v>
      </c>
      <c r="DT64" s="192" t="s">
        <v>1207</v>
      </c>
      <c r="DU64" s="192" t="s">
        <v>1207</v>
      </c>
      <c r="DV64" s="191">
        <v>30.7</v>
      </c>
      <c r="DW64" s="192" t="s">
        <v>1207</v>
      </c>
      <c r="DX64" s="191">
        <v>21.3</v>
      </c>
      <c r="DY64" s="191">
        <v>21.3</v>
      </c>
      <c r="DZ64" s="192" t="s">
        <v>1207</v>
      </c>
      <c r="EA64" s="191">
        <v>17.5</v>
      </c>
      <c r="EB64" s="191">
        <v>37.1</v>
      </c>
      <c r="EC64" s="192" t="s">
        <v>1207</v>
      </c>
      <c r="ED64" s="192" t="s">
        <v>1207</v>
      </c>
      <c r="EE64" s="191">
        <v>14.4</v>
      </c>
      <c r="EF64" s="192" t="s">
        <v>1207</v>
      </c>
      <c r="EG64" s="192" t="s">
        <v>1207</v>
      </c>
      <c r="EH64" s="192" t="s">
        <v>1207</v>
      </c>
      <c r="EI64" s="192" t="s">
        <v>1207</v>
      </c>
      <c r="EJ64" s="192" t="s">
        <v>1207</v>
      </c>
      <c r="EK64" s="192" t="s">
        <v>1207</v>
      </c>
      <c r="EL64" s="192" t="s">
        <v>1207</v>
      </c>
      <c r="EM64" s="192" t="s">
        <v>1207</v>
      </c>
      <c r="EN64" s="191">
        <v>12.8</v>
      </c>
      <c r="EO64" s="191">
        <v>12</v>
      </c>
      <c r="EP64" s="192" t="s">
        <v>1207</v>
      </c>
      <c r="EQ64" s="192" t="s">
        <v>1207</v>
      </c>
      <c r="ER64" s="192" t="s">
        <v>1207</v>
      </c>
      <c r="ES64" s="192" t="s">
        <v>1207</v>
      </c>
      <c r="ET64" s="192" t="s">
        <v>1207</v>
      </c>
      <c r="EU64" s="192" t="s">
        <v>1207</v>
      </c>
      <c r="EV64" s="191">
        <v>24.9</v>
      </c>
      <c r="EW64" s="191">
        <v>19</v>
      </c>
      <c r="EX64" s="191">
        <v>19.100000000000001</v>
      </c>
      <c r="EY64" s="191">
        <v>23.6</v>
      </c>
      <c r="EZ64" s="191">
        <v>28.4</v>
      </c>
      <c r="FA64" s="192" t="s">
        <v>1207</v>
      </c>
      <c r="FB64" s="192" t="s">
        <v>1207</v>
      </c>
      <c r="FC64" s="192" t="s">
        <v>1207</v>
      </c>
      <c r="FD64" s="191">
        <v>12.5</v>
      </c>
      <c r="FE64" s="192" t="s">
        <v>1207</v>
      </c>
      <c r="FF64" s="192" t="s">
        <v>1207</v>
      </c>
      <c r="FG64" s="192" t="s">
        <v>1207</v>
      </c>
      <c r="FH64" s="192" t="s">
        <v>1207</v>
      </c>
      <c r="FI64" s="192" t="s">
        <v>1207</v>
      </c>
      <c r="FJ64" s="192" t="s">
        <v>1207</v>
      </c>
      <c r="FK64" s="192" t="s">
        <v>1207</v>
      </c>
      <c r="FL64" s="192" t="s">
        <v>1207</v>
      </c>
      <c r="FM64" s="192" t="s">
        <v>1207</v>
      </c>
      <c r="FN64" s="192" t="s">
        <v>1207</v>
      </c>
      <c r="FO64" s="192" t="s">
        <v>1207</v>
      </c>
      <c r="FP64" s="192" t="s">
        <v>1207</v>
      </c>
      <c r="FQ64" s="191">
        <v>25.2</v>
      </c>
      <c r="FR64" s="192" t="s">
        <v>1207</v>
      </c>
      <c r="FS64" s="192" t="s">
        <v>1207</v>
      </c>
      <c r="FT64" s="192" t="s">
        <v>1207</v>
      </c>
      <c r="FU64" s="191">
        <v>8.75</v>
      </c>
      <c r="FV64" s="192" t="s">
        <v>1207</v>
      </c>
      <c r="FW64" s="192" t="s">
        <v>1207</v>
      </c>
      <c r="FX64" s="191">
        <v>27</v>
      </c>
      <c r="FY64" s="192" t="s">
        <v>1207</v>
      </c>
      <c r="FZ64" s="192" t="s">
        <v>1207</v>
      </c>
      <c r="GA64" s="191">
        <v>41.8</v>
      </c>
      <c r="GB64" s="191">
        <v>34.1</v>
      </c>
      <c r="GC64" s="191">
        <v>32.200000000000003</v>
      </c>
      <c r="GD64" s="191">
        <v>13.1</v>
      </c>
      <c r="GE64" s="192" t="s">
        <v>1207</v>
      </c>
      <c r="GF64" s="191">
        <v>13.5</v>
      </c>
      <c r="GG64" s="192" t="s">
        <v>1207</v>
      </c>
      <c r="GH64" s="191">
        <v>12.7</v>
      </c>
      <c r="GI64" s="192" t="s">
        <v>1207</v>
      </c>
      <c r="GJ64" s="192" t="s">
        <v>1207</v>
      </c>
      <c r="GK64" s="192" t="s">
        <v>1207</v>
      </c>
      <c r="GL64" s="191">
        <v>2.89</v>
      </c>
      <c r="GM64" s="192" t="s">
        <v>1207</v>
      </c>
      <c r="GN64" s="191">
        <v>13</v>
      </c>
      <c r="GO64" s="192" t="s">
        <v>1207</v>
      </c>
      <c r="GP64" s="191">
        <v>8.73</v>
      </c>
      <c r="GQ64" s="191">
        <v>11.1</v>
      </c>
      <c r="GR64" s="191">
        <v>10.5</v>
      </c>
      <c r="GS64" s="191">
        <v>12</v>
      </c>
      <c r="GT64" s="192" t="s">
        <v>1207</v>
      </c>
      <c r="GU64" s="192" t="s">
        <v>1207</v>
      </c>
      <c r="GV64" s="191">
        <v>12.5</v>
      </c>
      <c r="GW64" s="191">
        <v>13.4</v>
      </c>
      <c r="GX64" s="191">
        <v>29.6</v>
      </c>
      <c r="GY64" s="191">
        <v>10.199999999999999</v>
      </c>
      <c r="GZ64" s="192" t="s">
        <v>1207</v>
      </c>
      <c r="HA64" s="192" t="s">
        <v>1207</v>
      </c>
      <c r="HB64" s="191">
        <v>110</v>
      </c>
      <c r="HC64" s="191">
        <v>4.4400000000000004</v>
      </c>
      <c r="HD64" s="192" t="s">
        <v>1207</v>
      </c>
      <c r="HE64" s="192" t="s">
        <v>1207</v>
      </c>
      <c r="HF64" s="191">
        <v>12.6</v>
      </c>
      <c r="HG64" s="191">
        <v>14.1</v>
      </c>
      <c r="HH64" s="192" t="s">
        <v>1207</v>
      </c>
      <c r="HI64" s="191">
        <v>15.6</v>
      </c>
      <c r="HJ64" s="191">
        <v>21.1</v>
      </c>
      <c r="HK64" s="191">
        <v>13</v>
      </c>
      <c r="HL64" s="191">
        <v>2.1</v>
      </c>
      <c r="HM64" s="191">
        <v>17.399999999999999</v>
      </c>
      <c r="HN64" s="191">
        <v>121</v>
      </c>
      <c r="HO64" s="192" t="s">
        <v>1207</v>
      </c>
      <c r="HP64" s="191">
        <v>58.6</v>
      </c>
      <c r="HQ64" s="191">
        <v>6.91</v>
      </c>
      <c r="HR64" s="191">
        <v>9.0399999999999991</v>
      </c>
      <c r="HS64" s="192" t="s">
        <v>1207</v>
      </c>
      <c r="HT64" s="191">
        <v>10.5</v>
      </c>
      <c r="HU64" s="192" t="s">
        <v>1207</v>
      </c>
      <c r="HV64" s="191">
        <v>16.600000000000001</v>
      </c>
      <c r="HW64" s="192" t="s">
        <v>1207</v>
      </c>
      <c r="HX64" s="192" t="s">
        <v>1207</v>
      </c>
      <c r="HY64" s="191">
        <v>7.07</v>
      </c>
      <c r="HZ64" s="192" t="s">
        <v>1207</v>
      </c>
      <c r="IA64" s="191">
        <v>10.6</v>
      </c>
      <c r="IB64" s="192" t="s">
        <v>1207</v>
      </c>
      <c r="IC64" s="191">
        <v>10.9</v>
      </c>
      <c r="ID64" s="191">
        <v>6.5</v>
      </c>
      <c r="IE64" s="191">
        <v>12.6</v>
      </c>
      <c r="IF64" s="191">
        <v>17.600000000000001</v>
      </c>
      <c r="IG64" s="191">
        <v>30.4</v>
      </c>
      <c r="IH64" s="191">
        <v>21.5</v>
      </c>
      <c r="II64" s="192" t="s">
        <v>1207</v>
      </c>
      <c r="IJ64" s="192" t="s">
        <v>1207</v>
      </c>
      <c r="IK64" s="191">
        <v>48.1</v>
      </c>
      <c r="IL64" s="191">
        <v>26.5</v>
      </c>
      <c r="IM64" s="191">
        <v>14.1</v>
      </c>
      <c r="IN64" s="191">
        <v>12.5</v>
      </c>
      <c r="IO64" s="192" t="s">
        <v>1207</v>
      </c>
      <c r="IP64" s="192" t="s">
        <v>1207</v>
      </c>
      <c r="IQ64" s="192" t="s">
        <v>1207</v>
      </c>
      <c r="IR64" s="191">
        <v>29</v>
      </c>
      <c r="IS64" s="192" t="s">
        <v>1207</v>
      </c>
      <c r="IT64" s="192" t="s">
        <v>1207</v>
      </c>
      <c r="IU64" s="191">
        <v>10.3</v>
      </c>
      <c r="IV64" s="191">
        <v>9.36</v>
      </c>
      <c r="IW64" s="191">
        <v>16.5</v>
      </c>
    </row>
    <row r="65" spans="1:257" s="58" customFormat="1" ht="13.5" x14ac:dyDescent="0.25">
      <c r="A65" s="309" t="s">
        <v>1279</v>
      </c>
      <c r="B65" s="281" t="str">
        <f>VLOOKUP(A65,Units!$B$2:$C$230,2,FALSE)</f>
        <v>mg/L</v>
      </c>
      <c r="C65" s="79" t="s">
        <v>1043</v>
      </c>
      <c r="D65" s="291">
        <v>9.6</v>
      </c>
      <c r="E65" s="291">
        <v>14.4</v>
      </c>
      <c r="F65" s="293" t="s">
        <v>64</v>
      </c>
      <c r="G65" s="292" t="s">
        <v>192</v>
      </c>
      <c r="H65" s="292" t="s">
        <v>134</v>
      </c>
      <c r="I65" s="292" t="s">
        <v>125</v>
      </c>
      <c r="J65" s="292" t="s">
        <v>125</v>
      </c>
      <c r="K65" s="292" t="s">
        <v>134</v>
      </c>
      <c r="L65" s="291">
        <v>1.2999999999999999E-5</v>
      </c>
      <c r="M65" s="292" t="s">
        <v>61</v>
      </c>
      <c r="N65" s="291">
        <v>1.9699999999999999E-4</v>
      </c>
      <c r="O65" s="292" t="s">
        <v>134</v>
      </c>
      <c r="P65" s="292" t="s">
        <v>134</v>
      </c>
      <c r="Q65" s="292" t="s">
        <v>134</v>
      </c>
      <c r="R65" s="292" t="s">
        <v>134</v>
      </c>
      <c r="S65" s="292" t="s">
        <v>134</v>
      </c>
      <c r="T65" s="292" t="s">
        <v>134</v>
      </c>
      <c r="U65" s="292" t="s">
        <v>134</v>
      </c>
      <c r="V65" s="292" t="s">
        <v>134</v>
      </c>
      <c r="W65" s="292" t="s">
        <v>134</v>
      </c>
      <c r="X65" s="292" t="s">
        <v>134</v>
      </c>
      <c r="Y65" s="292" t="s">
        <v>134</v>
      </c>
      <c r="Z65" s="292" t="s">
        <v>134</v>
      </c>
      <c r="AA65" s="292" t="s">
        <v>134</v>
      </c>
      <c r="AB65" s="292" t="s">
        <v>129</v>
      </c>
      <c r="AC65" s="292" t="s">
        <v>129</v>
      </c>
      <c r="AD65" s="292" t="s">
        <v>192</v>
      </c>
      <c r="AE65" s="292" t="s">
        <v>134</v>
      </c>
      <c r="AF65" s="290" t="s">
        <v>64</v>
      </c>
      <c r="AG65" s="290" t="s">
        <v>170</v>
      </c>
      <c r="AH65" s="290" t="s">
        <v>170</v>
      </c>
      <c r="AI65" s="290" t="s">
        <v>64</v>
      </c>
      <c r="AJ65" s="292" t="s">
        <v>129</v>
      </c>
      <c r="AK65" s="292" t="s">
        <v>134</v>
      </c>
      <c r="AL65" s="292" t="s">
        <v>125</v>
      </c>
      <c r="AM65" s="292" t="s">
        <v>75</v>
      </c>
      <c r="AN65" s="292" t="s">
        <v>61</v>
      </c>
      <c r="AO65" s="292" t="s">
        <v>134</v>
      </c>
      <c r="AP65" s="290" t="s">
        <v>170</v>
      </c>
      <c r="AQ65" s="290" t="s">
        <v>75</v>
      </c>
      <c r="AR65" s="290" t="s">
        <v>64</v>
      </c>
      <c r="AS65" s="292" t="s">
        <v>134</v>
      </c>
      <c r="AT65" s="292" t="s">
        <v>129</v>
      </c>
      <c r="AU65" s="290" t="s">
        <v>170</v>
      </c>
      <c r="AV65" s="292" t="s">
        <v>61</v>
      </c>
      <c r="AW65" s="292" t="s">
        <v>125</v>
      </c>
      <c r="AX65" s="292" t="s">
        <v>134</v>
      </c>
      <c r="AY65" s="292" t="s">
        <v>129</v>
      </c>
      <c r="AZ65" s="290" t="s">
        <v>170</v>
      </c>
      <c r="BA65" s="292" t="s">
        <v>129</v>
      </c>
      <c r="BB65" s="292" t="s">
        <v>125</v>
      </c>
      <c r="BC65" s="290" t="s">
        <v>170</v>
      </c>
      <c r="BD65" s="290" t="s">
        <v>75</v>
      </c>
      <c r="BE65" s="290" t="s">
        <v>75</v>
      </c>
      <c r="BF65" s="290" t="s">
        <v>75</v>
      </c>
      <c r="BG65" s="292" t="s">
        <v>129</v>
      </c>
      <c r="BH65" s="292" t="s">
        <v>129</v>
      </c>
      <c r="BI65" s="292" t="s">
        <v>125</v>
      </c>
      <c r="BJ65" s="292" t="s">
        <v>134</v>
      </c>
      <c r="BK65" s="292" t="s">
        <v>192</v>
      </c>
      <c r="BL65" s="292" t="s">
        <v>134</v>
      </c>
      <c r="BM65" s="292" t="s">
        <v>134</v>
      </c>
      <c r="BN65" s="292" t="s">
        <v>134</v>
      </c>
      <c r="BO65" s="292" t="s">
        <v>134</v>
      </c>
      <c r="BP65" s="292" t="s">
        <v>134</v>
      </c>
      <c r="BQ65" s="292" t="s">
        <v>192</v>
      </c>
      <c r="BR65" s="292" t="s">
        <v>192</v>
      </c>
      <c r="BS65" s="292" t="s">
        <v>125</v>
      </c>
      <c r="BT65" s="292" t="s">
        <v>125</v>
      </c>
      <c r="BU65" s="292" t="s">
        <v>61</v>
      </c>
      <c r="BV65" s="292" t="s">
        <v>129</v>
      </c>
      <c r="BW65" s="292" t="s">
        <v>125</v>
      </c>
      <c r="BX65" s="292" t="s">
        <v>129</v>
      </c>
      <c r="BY65" s="292" t="s">
        <v>192</v>
      </c>
      <c r="BZ65" s="292" t="s">
        <v>134</v>
      </c>
      <c r="CA65" s="292" t="s">
        <v>129</v>
      </c>
      <c r="CB65" s="292" t="s">
        <v>125</v>
      </c>
      <c r="CC65" s="292" t="s">
        <v>134</v>
      </c>
      <c r="CD65" s="292" t="s">
        <v>134</v>
      </c>
      <c r="CE65" s="292" t="s">
        <v>134</v>
      </c>
      <c r="CF65" s="292" t="s">
        <v>134</v>
      </c>
      <c r="CG65" s="292" t="s">
        <v>192</v>
      </c>
      <c r="CH65" s="292" t="s">
        <v>134</v>
      </c>
      <c r="CI65" s="290" t="s">
        <v>75</v>
      </c>
      <c r="CJ65" s="292" t="s">
        <v>129</v>
      </c>
      <c r="CK65" s="292" t="s">
        <v>134</v>
      </c>
      <c r="CL65" s="292" t="s">
        <v>129</v>
      </c>
      <c r="CM65" s="285" t="s">
        <v>45</v>
      </c>
      <c r="CN65" s="191">
        <v>9.4600000000000009</v>
      </c>
      <c r="CO65" s="192" t="s">
        <v>1207</v>
      </c>
      <c r="CP65" s="191">
        <v>9.09</v>
      </c>
      <c r="CQ65" s="191">
        <v>9.09</v>
      </c>
      <c r="CR65" s="192" t="s">
        <v>1207</v>
      </c>
      <c r="CS65" s="191">
        <v>13.2</v>
      </c>
      <c r="CT65" s="191">
        <v>12.5</v>
      </c>
      <c r="CU65" s="191">
        <v>12.5</v>
      </c>
      <c r="CV65" s="192" t="s">
        <v>1207</v>
      </c>
      <c r="CW65" s="192" t="s">
        <v>1207</v>
      </c>
      <c r="CX65" s="191">
        <v>4.59</v>
      </c>
      <c r="CY65" s="192" t="s">
        <v>1207</v>
      </c>
      <c r="CZ65" s="191">
        <v>4.72</v>
      </c>
      <c r="DA65" s="191">
        <v>4.72</v>
      </c>
      <c r="DB65" s="192" t="s">
        <v>1207</v>
      </c>
      <c r="DC65" s="191">
        <v>5.0999999999999996</v>
      </c>
      <c r="DD65" s="192" t="s">
        <v>1207</v>
      </c>
      <c r="DE65" s="191">
        <v>5.14</v>
      </c>
      <c r="DF65" s="192" t="s">
        <v>1207</v>
      </c>
      <c r="DG65" s="191">
        <v>10.5</v>
      </c>
      <c r="DH65" s="192" t="s">
        <v>1207</v>
      </c>
      <c r="DI65" s="191">
        <v>12.3</v>
      </c>
      <c r="DJ65" s="191">
        <v>12.3</v>
      </c>
      <c r="DK65" s="191">
        <v>3.43</v>
      </c>
      <c r="DL65" s="191">
        <v>3.27</v>
      </c>
      <c r="DM65" s="191">
        <v>3.27</v>
      </c>
      <c r="DN65" s="191">
        <v>3.49</v>
      </c>
      <c r="DO65" s="191">
        <v>3.49</v>
      </c>
      <c r="DP65" s="191">
        <v>3.29</v>
      </c>
      <c r="DQ65" s="192" t="s">
        <v>1207</v>
      </c>
      <c r="DR65" s="192" t="s">
        <v>1207</v>
      </c>
      <c r="DS65" s="192" t="s">
        <v>1207</v>
      </c>
      <c r="DT65" s="192" t="s">
        <v>1207</v>
      </c>
      <c r="DU65" s="192" t="s">
        <v>1207</v>
      </c>
      <c r="DV65" s="191">
        <v>14.3</v>
      </c>
      <c r="DW65" s="192" t="s">
        <v>1207</v>
      </c>
      <c r="DX65" s="191">
        <v>9.94</v>
      </c>
      <c r="DY65" s="191">
        <v>9.94</v>
      </c>
      <c r="DZ65" s="192" t="s">
        <v>1207</v>
      </c>
      <c r="EA65" s="191">
        <v>8.18</v>
      </c>
      <c r="EB65" s="191">
        <v>17.3</v>
      </c>
      <c r="EC65" s="192" t="s">
        <v>1207</v>
      </c>
      <c r="ED65" s="192" t="s">
        <v>1207</v>
      </c>
      <c r="EE65" s="191">
        <v>6.71</v>
      </c>
      <c r="EF65" s="192" t="s">
        <v>1207</v>
      </c>
      <c r="EG65" s="192" t="s">
        <v>1207</v>
      </c>
      <c r="EH65" s="192" t="s">
        <v>1207</v>
      </c>
      <c r="EI65" s="192" t="s">
        <v>1207</v>
      </c>
      <c r="EJ65" s="192" t="s">
        <v>1207</v>
      </c>
      <c r="EK65" s="192" t="s">
        <v>1207</v>
      </c>
      <c r="EL65" s="192" t="s">
        <v>1207</v>
      </c>
      <c r="EM65" s="192" t="s">
        <v>1207</v>
      </c>
      <c r="EN65" s="191">
        <v>5.98</v>
      </c>
      <c r="EO65" s="191">
        <v>5.6</v>
      </c>
      <c r="EP65" s="192" t="s">
        <v>1207</v>
      </c>
      <c r="EQ65" s="192" t="s">
        <v>1207</v>
      </c>
      <c r="ER65" s="192" t="s">
        <v>1207</v>
      </c>
      <c r="ES65" s="192" t="s">
        <v>1207</v>
      </c>
      <c r="ET65" s="192" t="s">
        <v>1207</v>
      </c>
      <c r="EU65" s="192" t="s">
        <v>1207</v>
      </c>
      <c r="EV65" s="191">
        <v>11.7</v>
      </c>
      <c r="EW65" s="191">
        <v>8.9</v>
      </c>
      <c r="EX65" s="191">
        <v>8.92</v>
      </c>
      <c r="EY65" s="191">
        <v>11.1</v>
      </c>
      <c r="EZ65" s="191">
        <v>13.3</v>
      </c>
      <c r="FA65" s="192" t="s">
        <v>1207</v>
      </c>
      <c r="FB65" s="192" t="s">
        <v>1207</v>
      </c>
      <c r="FC65" s="192" t="s">
        <v>1207</v>
      </c>
      <c r="FD65" s="191">
        <v>5.86</v>
      </c>
      <c r="FE65" s="192" t="s">
        <v>1207</v>
      </c>
      <c r="FF65" s="192" t="s">
        <v>1207</v>
      </c>
      <c r="FG65" s="192" t="s">
        <v>1207</v>
      </c>
      <c r="FH65" s="192" t="s">
        <v>1207</v>
      </c>
      <c r="FI65" s="192" t="s">
        <v>1207</v>
      </c>
      <c r="FJ65" s="192" t="s">
        <v>1207</v>
      </c>
      <c r="FK65" s="192" t="s">
        <v>1207</v>
      </c>
      <c r="FL65" s="192" t="s">
        <v>1207</v>
      </c>
      <c r="FM65" s="192" t="s">
        <v>1207</v>
      </c>
      <c r="FN65" s="192" t="s">
        <v>1207</v>
      </c>
      <c r="FO65" s="192" t="s">
        <v>1207</v>
      </c>
      <c r="FP65" s="192" t="s">
        <v>1207</v>
      </c>
      <c r="FQ65" s="191">
        <v>11.8</v>
      </c>
      <c r="FR65" s="192" t="s">
        <v>1207</v>
      </c>
      <c r="FS65" s="192" t="s">
        <v>1207</v>
      </c>
      <c r="FT65" s="192" t="s">
        <v>1207</v>
      </c>
      <c r="FU65" s="191">
        <v>4.09</v>
      </c>
      <c r="FV65" s="192" t="s">
        <v>1207</v>
      </c>
      <c r="FW65" s="192" t="s">
        <v>1207</v>
      </c>
      <c r="FX65" s="191">
        <v>12.6</v>
      </c>
      <c r="FY65" s="192" t="s">
        <v>1207</v>
      </c>
      <c r="FZ65" s="192" t="s">
        <v>1207</v>
      </c>
      <c r="GA65" s="191">
        <v>19.600000000000001</v>
      </c>
      <c r="GB65" s="191">
        <v>15.9</v>
      </c>
      <c r="GC65" s="191">
        <v>15.1</v>
      </c>
      <c r="GD65" s="191">
        <v>6.13</v>
      </c>
      <c r="GE65" s="192" t="s">
        <v>1207</v>
      </c>
      <c r="GF65" s="191">
        <v>6.33</v>
      </c>
      <c r="GG65" s="192" t="s">
        <v>1207</v>
      </c>
      <c r="GH65" s="191">
        <v>5.94</v>
      </c>
      <c r="GI65" s="192" t="s">
        <v>1207</v>
      </c>
      <c r="GJ65" s="192" t="s">
        <v>1207</v>
      </c>
      <c r="GK65" s="192" t="s">
        <v>1207</v>
      </c>
      <c r="GL65" s="191">
        <v>1.35</v>
      </c>
      <c r="GM65" s="192" t="s">
        <v>1207</v>
      </c>
      <c r="GN65" s="191">
        <v>6.07</v>
      </c>
      <c r="GO65" s="192" t="s">
        <v>1207</v>
      </c>
      <c r="GP65" s="191">
        <v>4.08</v>
      </c>
      <c r="GQ65" s="191">
        <v>5.21</v>
      </c>
      <c r="GR65" s="191">
        <v>4.93</v>
      </c>
      <c r="GS65" s="191">
        <v>5.6</v>
      </c>
      <c r="GT65" s="192" t="s">
        <v>1207</v>
      </c>
      <c r="GU65" s="192" t="s">
        <v>1207</v>
      </c>
      <c r="GV65" s="191">
        <v>5.86</v>
      </c>
      <c r="GW65" s="191">
        <v>6.27</v>
      </c>
      <c r="GX65" s="191">
        <v>13.8</v>
      </c>
      <c r="GY65" s="191">
        <v>4.75</v>
      </c>
      <c r="GZ65" s="192" t="s">
        <v>1207</v>
      </c>
      <c r="HA65" s="192" t="s">
        <v>1207</v>
      </c>
      <c r="HB65" s="191">
        <v>51.3</v>
      </c>
      <c r="HC65" s="191">
        <v>2.08</v>
      </c>
      <c r="HD65" s="192" t="s">
        <v>1207</v>
      </c>
      <c r="HE65" s="192" t="s">
        <v>1207</v>
      </c>
      <c r="HF65" s="191">
        <v>5.87</v>
      </c>
      <c r="HG65" s="191">
        <v>6.6</v>
      </c>
      <c r="HH65" s="192" t="s">
        <v>1207</v>
      </c>
      <c r="HI65" s="191">
        <v>7.29</v>
      </c>
      <c r="HJ65" s="191">
        <v>9.8800000000000008</v>
      </c>
      <c r="HK65" s="191">
        <v>6.06</v>
      </c>
      <c r="HL65" s="191">
        <v>0.98</v>
      </c>
      <c r="HM65" s="191">
        <v>8.14</v>
      </c>
      <c r="HN65" s="191">
        <v>56.3</v>
      </c>
      <c r="HO65" s="192" t="s">
        <v>1207</v>
      </c>
      <c r="HP65" s="191">
        <v>27.4</v>
      </c>
      <c r="HQ65" s="191">
        <v>3.23</v>
      </c>
      <c r="HR65" s="191">
        <v>4.22</v>
      </c>
      <c r="HS65" s="192" t="s">
        <v>1207</v>
      </c>
      <c r="HT65" s="191">
        <v>4.92</v>
      </c>
      <c r="HU65" s="192" t="s">
        <v>1207</v>
      </c>
      <c r="HV65" s="191">
        <v>7.76</v>
      </c>
      <c r="HW65" s="192" t="s">
        <v>1207</v>
      </c>
      <c r="HX65" s="192" t="s">
        <v>1207</v>
      </c>
      <c r="HY65" s="191">
        <v>3.3</v>
      </c>
      <c r="HZ65" s="192" t="s">
        <v>1207</v>
      </c>
      <c r="IA65" s="191">
        <v>4.9400000000000004</v>
      </c>
      <c r="IB65" s="192" t="s">
        <v>1207</v>
      </c>
      <c r="IC65" s="191">
        <v>5.1100000000000003</v>
      </c>
      <c r="ID65" s="191">
        <v>3.04</v>
      </c>
      <c r="IE65" s="191">
        <v>5.87</v>
      </c>
      <c r="IF65" s="191">
        <v>8.2200000000000006</v>
      </c>
      <c r="IG65" s="191">
        <v>14.2</v>
      </c>
      <c r="IH65" s="191">
        <v>10.1</v>
      </c>
      <c r="II65" s="192" t="s">
        <v>1207</v>
      </c>
      <c r="IJ65" s="192" t="s">
        <v>1207</v>
      </c>
      <c r="IK65" s="191">
        <v>22.5</v>
      </c>
      <c r="IL65" s="191">
        <v>12.4</v>
      </c>
      <c r="IM65" s="191">
        <v>6.61</v>
      </c>
      <c r="IN65" s="191">
        <v>5.85</v>
      </c>
      <c r="IO65" s="192" t="s">
        <v>1207</v>
      </c>
      <c r="IP65" s="192" t="s">
        <v>1207</v>
      </c>
      <c r="IQ65" s="192" t="s">
        <v>1207</v>
      </c>
      <c r="IR65" s="191">
        <v>13.6</v>
      </c>
      <c r="IS65" s="192" t="s">
        <v>1207</v>
      </c>
      <c r="IT65" s="192" t="s">
        <v>1207</v>
      </c>
      <c r="IU65" s="191">
        <v>4.83</v>
      </c>
      <c r="IV65" s="191">
        <v>4.37</v>
      </c>
      <c r="IW65" s="191">
        <v>7.72</v>
      </c>
    </row>
    <row r="66" spans="1:257" s="58" customFormat="1" x14ac:dyDescent="0.25">
      <c r="A66" s="309" t="s">
        <v>1143</v>
      </c>
      <c r="B66" s="281" t="str">
        <f>VLOOKUP(A66,Units!$B$2:$C$230,2,FALSE)</f>
        <v>mg/L</v>
      </c>
      <c r="C66" s="79">
        <v>1E-4</v>
      </c>
      <c r="D66" s="292" t="s">
        <v>125</v>
      </c>
      <c r="E66" s="292" t="s">
        <v>64</v>
      </c>
      <c r="F66" s="291">
        <v>19.899999999999999</v>
      </c>
      <c r="G66" s="291">
        <v>11.2</v>
      </c>
      <c r="H66" s="291">
        <v>8.1199999999999992</v>
      </c>
      <c r="I66" s="291">
        <v>16.3</v>
      </c>
      <c r="J66" s="291">
        <v>40.4</v>
      </c>
      <c r="K66" s="291">
        <v>132</v>
      </c>
      <c r="L66" s="291">
        <v>173</v>
      </c>
      <c r="M66" s="292" t="s">
        <v>61</v>
      </c>
      <c r="N66" s="291">
        <v>299</v>
      </c>
      <c r="O66" s="291">
        <v>5.29</v>
      </c>
      <c r="P66" s="291">
        <v>8.1</v>
      </c>
      <c r="Q66" s="291">
        <v>8.68</v>
      </c>
      <c r="R66" s="291">
        <v>9.27</v>
      </c>
      <c r="S66" s="291">
        <v>1.8</v>
      </c>
      <c r="T66" s="291">
        <v>2.76</v>
      </c>
      <c r="U66" s="291">
        <v>1.79</v>
      </c>
      <c r="V66" s="291">
        <v>1.97</v>
      </c>
      <c r="W66" s="291">
        <v>1.81</v>
      </c>
      <c r="X66" s="291">
        <v>2.11</v>
      </c>
      <c r="Y66" s="291">
        <v>2.27</v>
      </c>
      <c r="Z66" s="291">
        <v>1.65</v>
      </c>
      <c r="AA66" s="291">
        <v>1.7</v>
      </c>
      <c r="AB66" s="291">
        <v>22</v>
      </c>
      <c r="AC66" s="291">
        <v>21.4</v>
      </c>
      <c r="AD66" s="291">
        <v>5.22</v>
      </c>
      <c r="AE66" s="291">
        <v>8.1</v>
      </c>
      <c r="AF66" s="291">
        <v>27.6</v>
      </c>
      <c r="AG66" s="291">
        <v>20</v>
      </c>
      <c r="AH66" s="291">
        <v>20.6</v>
      </c>
      <c r="AI66" s="291">
        <v>19.5</v>
      </c>
      <c r="AJ66" s="291">
        <v>15.4</v>
      </c>
      <c r="AK66" s="291">
        <v>6.61</v>
      </c>
      <c r="AL66" s="291">
        <v>25.2</v>
      </c>
      <c r="AM66" s="291">
        <v>114</v>
      </c>
      <c r="AN66" s="292" t="s">
        <v>61</v>
      </c>
      <c r="AO66" s="291">
        <v>4.7300000000000004</v>
      </c>
      <c r="AP66" s="291">
        <v>130</v>
      </c>
      <c r="AQ66" s="291">
        <v>118</v>
      </c>
      <c r="AR66" s="291">
        <v>17.100000000000001</v>
      </c>
      <c r="AS66" s="291">
        <v>9.1</v>
      </c>
      <c r="AT66" s="291">
        <v>8.02</v>
      </c>
      <c r="AU66" s="291">
        <v>83.8</v>
      </c>
      <c r="AV66" s="292" t="s">
        <v>61</v>
      </c>
      <c r="AW66" s="291">
        <v>24.7</v>
      </c>
      <c r="AX66" s="291">
        <v>94</v>
      </c>
      <c r="AY66" s="291">
        <v>71.599999999999994</v>
      </c>
      <c r="AZ66" s="291">
        <v>51.8</v>
      </c>
      <c r="BA66" s="291">
        <v>13.8</v>
      </c>
      <c r="BB66" s="291">
        <v>14.1</v>
      </c>
      <c r="BC66" s="291">
        <v>59.4</v>
      </c>
      <c r="BD66" s="291">
        <v>214</v>
      </c>
      <c r="BE66" s="291">
        <v>155</v>
      </c>
      <c r="BF66" s="291">
        <v>177</v>
      </c>
      <c r="BG66" s="291">
        <v>18.100000000000001</v>
      </c>
      <c r="BH66" s="291">
        <v>21.6</v>
      </c>
      <c r="BI66" s="291">
        <v>31.9</v>
      </c>
      <c r="BJ66" s="291">
        <v>5.97</v>
      </c>
      <c r="BK66" s="291">
        <v>9.7799999999999994</v>
      </c>
      <c r="BL66" s="291">
        <v>35.6</v>
      </c>
      <c r="BM66" s="291">
        <v>63.7</v>
      </c>
      <c r="BN66" s="291">
        <v>75.7</v>
      </c>
      <c r="BO66" s="291">
        <v>48.8</v>
      </c>
      <c r="BP66" s="291">
        <v>47.2</v>
      </c>
      <c r="BQ66" s="291">
        <v>23.2</v>
      </c>
      <c r="BR66" s="291">
        <v>27.4</v>
      </c>
      <c r="BS66" s="291">
        <v>45.4</v>
      </c>
      <c r="BT66" s="291">
        <v>36.1</v>
      </c>
      <c r="BU66" s="292" t="s">
        <v>61</v>
      </c>
      <c r="BV66" s="291">
        <v>34.5</v>
      </c>
      <c r="BW66" s="291">
        <v>30.2</v>
      </c>
      <c r="BX66" s="291">
        <v>36.6</v>
      </c>
      <c r="BY66" s="291">
        <v>21.6</v>
      </c>
      <c r="BZ66" s="291">
        <v>4.79</v>
      </c>
      <c r="CA66" s="291">
        <v>19.2</v>
      </c>
      <c r="CB66" s="291">
        <v>45.6</v>
      </c>
      <c r="CC66" s="291">
        <v>1.92</v>
      </c>
      <c r="CD66" s="291">
        <v>1.87</v>
      </c>
      <c r="CE66" s="291">
        <v>2.6</v>
      </c>
      <c r="CF66" s="291">
        <v>11</v>
      </c>
      <c r="CG66" s="291">
        <v>16.7</v>
      </c>
      <c r="CH66" s="291">
        <v>16.7</v>
      </c>
      <c r="CI66" s="291">
        <v>33.4</v>
      </c>
      <c r="CJ66" s="291">
        <v>53.3</v>
      </c>
      <c r="CK66" s="291">
        <v>2.64</v>
      </c>
      <c r="CL66" s="291">
        <v>52.7</v>
      </c>
      <c r="CM66" s="285" t="s">
        <v>46</v>
      </c>
      <c r="CN66" s="192" t="s">
        <v>125</v>
      </c>
      <c r="CO66" s="192" t="s">
        <v>1207</v>
      </c>
      <c r="CP66" s="192" t="s">
        <v>125</v>
      </c>
      <c r="CQ66" s="192" t="s">
        <v>125</v>
      </c>
      <c r="CR66" s="192" t="s">
        <v>1207</v>
      </c>
      <c r="CS66" s="192" t="s">
        <v>170</v>
      </c>
      <c r="CT66" s="192" t="s">
        <v>64</v>
      </c>
      <c r="CU66" s="192" t="s">
        <v>64</v>
      </c>
      <c r="CV66" s="192" t="s">
        <v>1207</v>
      </c>
      <c r="CW66" s="192" t="s">
        <v>1207</v>
      </c>
      <c r="CX66" s="192" t="s">
        <v>192</v>
      </c>
      <c r="CY66" s="192" t="s">
        <v>1207</v>
      </c>
      <c r="CZ66" s="192" t="s">
        <v>192</v>
      </c>
      <c r="DA66" s="192" t="s">
        <v>192</v>
      </c>
      <c r="DB66" s="192" t="s">
        <v>1207</v>
      </c>
      <c r="DC66" s="192" t="s">
        <v>192</v>
      </c>
      <c r="DD66" s="192" t="s">
        <v>1207</v>
      </c>
      <c r="DE66" s="192" t="s">
        <v>192</v>
      </c>
      <c r="DF66" s="192" t="s">
        <v>1207</v>
      </c>
      <c r="DG66" s="192" t="s">
        <v>125</v>
      </c>
      <c r="DH66" s="192" t="s">
        <v>1207</v>
      </c>
      <c r="DI66" s="192" t="s">
        <v>125</v>
      </c>
      <c r="DJ66" s="192" t="s">
        <v>125</v>
      </c>
      <c r="DK66" s="192" t="s">
        <v>125</v>
      </c>
      <c r="DL66" s="192" t="s">
        <v>125</v>
      </c>
      <c r="DM66" s="192" t="s">
        <v>125</v>
      </c>
      <c r="DN66" s="192" t="s">
        <v>125</v>
      </c>
      <c r="DO66" s="192" t="s">
        <v>125</v>
      </c>
      <c r="DP66" s="192" t="s">
        <v>125</v>
      </c>
      <c r="DQ66" s="192" t="s">
        <v>1207</v>
      </c>
      <c r="DR66" s="192" t="s">
        <v>1207</v>
      </c>
      <c r="DS66" s="192" t="s">
        <v>1207</v>
      </c>
      <c r="DT66" s="192" t="s">
        <v>1207</v>
      </c>
      <c r="DU66" s="192" t="s">
        <v>1207</v>
      </c>
      <c r="DV66" s="192" t="s">
        <v>170</v>
      </c>
      <c r="DW66" s="192" t="s">
        <v>1207</v>
      </c>
      <c r="DX66" s="192" t="s">
        <v>125</v>
      </c>
      <c r="DY66" s="192" t="s">
        <v>125</v>
      </c>
      <c r="DZ66" s="192" t="s">
        <v>1207</v>
      </c>
      <c r="EA66" s="192" t="s">
        <v>170</v>
      </c>
      <c r="EB66" s="191">
        <v>5.9000000000000003E-4</v>
      </c>
      <c r="EC66" s="192" t="s">
        <v>1207</v>
      </c>
      <c r="ED66" s="192" t="s">
        <v>1207</v>
      </c>
      <c r="EE66" s="192" t="s">
        <v>64</v>
      </c>
      <c r="EF66" s="192" t="s">
        <v>1207</v>
      </c>
      <c r="EG66" s="192" t="s">
        <v>1207</v>
      </c>
      <c r="EH66" s="192" t="s">
        <v>1207</v>
      </c>
      <c r="EI66" s="192" t="s">
        <v>1207</v>
      </c>
      <c r="EJ66" s="192" t="s">
        <v>1207</v>
      </c>
      <c r="EK66" s="192" t="s">
        <v>1207</v>
      </c>
      <c r="EL66" s="192" t="s">
        <v>1207</v>
      </c>
      <c r="EM66" s="192" t="s">
        <v>1207</v>
      </c>
      <c r="EN66" s="192" t="s">
        <v>134</v>
      </c>
      <c r="EO66" s="192" t="s">
        <v>134</v>
      </c>
      <c r="EP66" s="192" t="s">
        <v>1207</v>
      </c>
      <c r="EQ66" s="192" t="s">
        <v>1207</v>
      </c>
      <c r="ER66" s="192" t="s">
        <v>1207</v>
      </c>
      <c r="ES66" s="192" t="s">
        <v>1207</v>
      </c>
      <c r="ET66" s="192" t="s">
        <v>1207</v>
      </c>
      <c r="EU66" s="192" t="s">
        <v>1207</v>
      </c>
      <c r="EV66" s="192" t="s">
        <v>192</v>
      </c>
      <c r="EW66" s="192" t="s">
        <v>134</v>
      </c>
      <c r="EX66" s="192" t="s">
        <v>134</v>
      </c>
      <c r="EY66" s="192" t="s">
        <v>125</v>
      </c>
      <c r="EZ66" s="192" t="s">
        <v>125</v>
      </c>
      <c r="FA66" s="192" t="s">
        <v>1207</v>
      </c>
      <c r="FB66" s="192" t="s">
        <v>1207</v>
      </c>
      <c r="FC66" s="192" t="s">
        <v>1207</v>
      </c>
      <c r="FD66" s="192" t="s">
        <v>125</v>
      </c>
      <c r="FE66" s="192" t="s">
        <v>1207</v>
      </c>
      <c r="FF66" s="192" t="s">
        <v>1207</v>
      </c>
      <c r="FG66" s="192" t="s">
        <v>1207</v>
      </c>
      <c r="FH66" s="192" t="s">
        <v>1207</v>
      </c>
      <c r="FI66" s="192" t="s">
        <v>1207</v>
      </c>
      <c r="FJ66" s="192" t="s">
        <v>1207</v>
      </c>
      <c r="FK66" s="192" t="s">
        <v>1207</v>
      </c>
      <c r="FL66" s="192" t="s">
        <v>1207</v>
      </c>
      <c r="FM66" s="192" t="s">
        <v>1207</v>
      </c>
      <c r="FN66" s="192" t="s">
        <v>1207</v>
      </c>
      <c r="FO66" s="192" t="s">
        <v>1207</v>
      </c>
      <c r="FP66" s="192" t="s">
        <v>1207</v>
      </c>
      <c r="FQ66" s="192" t="s">
        <v>192</v>
      </c>
      <c r="FR66" s="192" t="s">
        <v>1207</v>
      </c>
      <c r="FS66" s="192" t="s">
        <v>1207</v>
      </c>
      <c r="FT66" s="192" t="s">
        <v>1207</v>
      </c>
      <c r="FU66" s="192" t="s">
        <v>134</v>
      </c>
      <c r="FV66" s="192" t="s">
        <v>1207</v>
      </c>
      <c r="FW66" s="192" t="s">
        <v>1207</v>
      </c>
      <c r="FX66" s="192" t="s">
        <v>75</v>
      </c>
      <c r="FY66" s="192" t="s">
        <v>1207</v>
      </c>
      <c r="FZ66" s="192" t="s">
        <v>1207</v>
      </c>
      <c r="GA66" s="192" t="s">
        <v>75</v>
      </c>
      <c r="GB66" s="192" t="s">
        <v>75</v>
      </c>
      <c r="GC66" s="192" t="s">
        <v>75</v>
      </c>
      <c r="GD66" s="192" t="s">
        <v>170</v>
      </c>
      <c r="GE66" s="192" t="s">
        <v>1207</v>
      </c>
      <c r="GF66" s="192" t="s">
        <v>192</v>
      </c>
      <c r="GG66" s="192" t="s">
        <v>1207</v>
      </c>
      <c r="GH66" s="192" t="s">
        <v>134</v>
      </c>
      <c r="GI66" s="192" t="s">
        <v>1207</v>
      </c>
      <c r="GJ66" s="192" t="s">
        <v>1207</v>
      </c>
      <c r="GK66" s="192" t="s">
        <v>1207</v>
      </c>
      <c r="GL66" s="192" t="s">
        <v>134</v>
      </c>
      <c r="GM66" s="192" t="s">
        <v>1207</v>
      </c>
      <c r="GN66" s="192" t="s">
        <v>129</v>
      </c>
      <c r="GO66" s="192" t="s">
        <v>1207</v>
      </c>
      <c r="GP66" s="192" t="s">
        <v>134</v>
      </c>
      <c r="GQ66" s="192" t="s">
        <v>134</v>
      </c>
      <c r="GR66" s="192" t="s">
        <v>134</v>
      </c>
      <c r="GS66" s="192" t="s">
        <v>170</v>
      </c>
      <c r="GT66" s="192" t="s">
        <v>1207</v>
      </c>
      <c r="GU66" s="192" t="s">
        <v>1207</v>
      </c>
      <c r="GV66" s="192" t="s">
        <v>134</v>
      </c>
      <c r="GW66" s="192" t="s">
        <v>192</v>
      </c>
      <c r="GX66" s="192" t="s">
        <v>134</v>
      </c>
      <c r="GY66" s="192" t="s">
        <v>75</v>
      </c>
      <c r="GZ66" s="192" t="s">
        <v>1207</v>
      </c>
      <c r="HA66" s="192" t="s">
        <v>1207</v>
      </c>
      <c r="HB66" s="192" t="s">
        <v>122</v>
      </c>
      <c r="HC66" s="192" t="s">
        <v>192</v>
      </c>
      <c r="HD66" s="192" t="s">
        <v>1207</v>
      </c>
      <c r="HE66" s="192" t="s">
        <v>1207</v>
      </c>
      <c r="HF66" s="192" t="s">
        <v>134</v>
      </c>
      <c r="HG66" s="192" t="s">
        <v>170</v>
      </c>
      <c r="HH66" s="192" t="s">
        <v>1207</v>
      </c>
      <c r="HI66" s="191">
        <v>1.12E-4</v>
      </c>
      <c r="HJ66" s="191">
        <v>1.2999999999999999E-4</v>
      </c>
      <c r="HK66" s="192" t="s">
        <v>134</v>
      </c>
      <c r="HL66" s="192" t="s">
        <v>134</v>
      </c>
      <c r="HM66" s="192" t="s">
        <v>133</v>
      </c>
      <c r="HN66" s="192" t="s">
        <v>65</v>
      </c>
      <c r="HO66" s="192" t="s">
        <v>1207</v>
      </c>
      <c r="HP66" s="192" t="s">
        <v>133</v>
      </c>
      <c r="HQ66" s="192" t="s">
        <v>129</v>
      </c>
      <c r="HR66" s="192" t="s">
        <v>192</v>
      </c>
      <c r="HS66" s="192" t="s">
        <v>1207</v>
      </c>
      <c r="HT66" s="192" t="s">
        <v>192</v>
      </c>
      <c r="HU66" s="192" t="s">
        <v>1207</v>
      </c>
      <c r="HV66" s="192" t="s">
        <v>192</v>
      </c>
      <c r="HW66" s="192" t="s">
        <v>1207</v>
      </c>
      <c r="HX66" s="192" t="s">
        <v>1207</v>
      </c>
      <c r="HY66" s="192" t="s">
        <v>134</v>
      </c>
      <c r="HZ66" s="192" t="s">
        <v>1207</v>
      </c>
      <c r="IA66" s="192" t="s">
        <v>192</v>
      </c>
      <c r="IB66" s="192" t="s">
        <v>1207</v>
      </c>
      <c r="IC66" s="192" t="s">
        <v>129</v>
      </c>
      <c r="ID66" s="192" t="s">
        <v>170</v>
      </c>
      <c r="IE66" s="192" t="s">
        <v>64</v>
      </c>
      <c r="IF66" s="192" t="s">
        <v>75</v>
      </c>
      <c r="IG66" s="192" t="s">
        <v>122</v>
      </c>
      <c r="IH66" s="192" t="s">
        <v>122</v>
      </c>
      <c r="II66" s="192" t="s">
        <v>1207</v>
      </c>
      <c r="IJ66" s="192" t="s">
        <v>1207</v>
      </c>
      <c r="IK66" s="191">
        <v>5.2999999999999998E-4</v>
      </c>
      <c r="IL66" s="192" t="s">
        <v>133</v>
      </c>
      <c r="IM66" s="192" t="s">
        <v>64</v>
      </c>
      <c r="IN66" s="192" t="s">
        <v>192</v>
      </c>
      <c r="IO66" s="192" t="s">
        <v>1207</v>
      </c>
      <c r="IP66" s="192" t="s">
        <v>1207</v>
      </c>
      <c r="IQ66" s="192" t="s">
        <v>1207</v>
      </c>
      <c r="IR66" s="192" t="s">
        <v>75</v>
      </c>
      <c r="IS66" s="192" t="s">
        <v>1207</v>
      </c>
      <c r="IT66" s="192" t="s">
        <v>1207</v>
      </c>
      <c r="IU66" s="192" t="s">
        <v>134</v>
      </c>
      <c r="IV66" s="192" t="s">
        <v>134</v>
      </c>
      <c r="IW66" s="192" t="s">
        <v>75</v>
      </c>
    </row>
    <row r="67" spans="1:257" s="58" customFormat="1" x14ac:dyDescent="0.25">
      <c r="A67" s="309" t="s">
        <v>1154</v>
      </c>
      <c r="B67" s="281" t="str">
        <f>VLOOKUP(A67,Units!$B$2:$C$230,2,FALSE)</f>
        <v>mg/L</v>
      </c>
      <c r="C67" s="79" t="s">
        <v>1043</v>
      </c>
      <c r="D67" s="291">
        <v>30.4</v>
      </c>
      <c r="E67" s="291">
        <v>19</v>
      </c>
      <c r="F67" s="291">
        <v>1.83</v>
      </c>
      <c r="G67" s="291">
        <v>1.1200000000000001</v>
      </c>
      <c r="H67" s="291">
        <v>1.68</v>
      </c>
      <c r="I67" s="291">
        <v>2</v>
      </c>
      <c r="J67" s="291">
        <v>2.06</v>
      </c>
      <c r="K67" s="291">
        <v>2.04</v>
      </c>
      <c r="L67" s="291">
        <v>4.74</v>
      </c>
      <c r="M67" s="292" t="s">
        <v>61</v>
      </c>
      <c r="N67" s="291">
        <v>5.0999999999999996</v>
      </c>
      <c r="O67" s="291">
        <v>0.35</v>
      </c>
      <c r="P67" s="291">
        <v>0.38</v>
      </c>
      <c r="Q67" s="291">
        <v>0.53</v>
      </c>
      <c r="R67" s="291">
        <v>0.59</v>
      </c>
      <c r="S67" s="291">
        <v>0.37</v>
      </c>
      <c r="T67" s="291">
        <v>0.5</v>
      </c>
      <c r="U67" s="291">
        <v>0.14000000000000001</v>
      </c>
      <c r="V67" s="291">
        <v>0.15</v>
      </c>
      <c r="W67" s="291">
        <v>0.15</v>
      </c>
      <c r="X67" s="291">
        <v>0.31</v>
      </c>
      <c r="Y67" s="291">
        <v>0.24</v>
      </c>
      <c r="Z67" s="291">
        <v>0.31</v>
      </c>
      <c r="AA67" s="291">
        <v>0.32</v>
      </c>
      <c r="AB67" s="291">
        <v>0.3</v>
      </c>
      <c r="AC67" s="291">
        <v>0.3</v>
      </c>
      <c r="AD67" s="291">
        <v>0.57999999999999996</v>
      </c>
      <c r="AE67" s="291">
        <v>1.04</v>
      </c>
      <c r="AF67" s="291">
        <v>1.55</v>
      </c>
      <c r="AG67" s="291">
        <v>1.1299999999999999</v>
      </c>
      <c r="AH67" s="291">
        <v>1.1299999999999999</v>
      </c>
      <c r="AI67" s="291">
        <v>0.24</v>
      </c>
      <c r="AJ67" s="291">
        <v>1.1200000000000001</v>
      </c>
      <c r="AK67" s="291">
        <v>0.33</v>
      </c>
      <c r="AL67" s="291">
        <v>0.24</v>
      </c>
      <c r="AM67" s="291">
        <v>0.86</v>
      </c>
      <c r="AN67" s="292" t="s">
        <v>61</v>
      </c>
      <c r="AO67" s="291">
        <v>0.4</v>
      </c>
      <c r="AP67" s="291">
        <v>0.8</v>
      </c>
      <c r="AQ67" s="291">
        <v>2.08</v>
      </c>
      <c r="AR67" s="291">
        <v>0.24</v>
      </c>
      <c r="AS67" s="291">
        <v>0.65</v>
      </c>
      <c r="AT67" s="291">
        <v>0.5</v>
      </c>
      <c r="AU67" s="291">
        <v>0.82</v>
      </c>
      <c r="AV67" s="292" t="s">
        <v>61</v>
      </c>
      <c r="AW67" s="291">
        <v>0.83</v>
      </c>
      <c r="AX67" s="291">
        <v>0.52</v>
      </c>
      <c r="AY67" s="291">
        <v>3.05</v>
      </c>
      <c r="AZ67" s="291">
        <v>1.1499999999999999</v>
      </c>
      <c r="BA67" s="291">
        <v>1.05</v>
      </c>
      <c r="BB67" s="291">
        <v>0.92</v>
      </c>
      <c r="BC67" s="291">
        <v>1.0900000000000001</v>
      </c>
      <c r="BD67" s="291">
        <v>0.61</v>
      </c>
      <c r="BE67" s="291">
        <v>0.61</v>
      </c>
      <c r="BF67" s="291">
        <v>0.4</v>
      </c>
      <c r="BG67" s="291">
        <v>1.42</v>
      </c>
      <c r="BH67" s="291">
        <v>1.1299999999999999</v>
      </c>
      <c r="BI67" s="291">
        <v>0.67</v>
      </c>
      <c r="BJ67" s="291">
        <v>0.53</v>
      </c>
      <c r="BK67" s="291">
        <v>0.48</v>
      </c>
      <c r="BL67" s="291">
        <v>0.51</v>
      </c>
      <c r="BM67" s="291">
        <v>0.65</v>
      </c>
      <c r="BN67" s="291">
        <v>0.05</v>
      </c>
      <c r="BO67" s="291">
        <v>0.06</v>
      </c>
      <c r="BP67" s="291">
        <v>1.35</v>
      </c>
      <c r="BQ67" s="291">
        <v>0.84</v>
      </c>
      <c r="BR67" s="291">
        <v>0.91</v>
      </c>
      <c r="BS67" s="291">
        <v>2.2200000000000002</v>
      </c>
      <c r="BT67" s="291">
        <v>1.81</v>
      </c>
      <c r="BU67" s="292" t="s">
        <v>61</v>
      </c>
      <c r="BV67" s="291">
        <v>1.79</v>
      </c>
      <c r="BW67" s="291">
        <v>1.5</v>
      </c>
      <c r="BX67" s="291">
        <v>1.75</v>
      </c>
      <c r="BY67" s="291">
        <v>0.71</v>
      </c>
      <c r="BZ67" s="291">
        <v>0.39</v>
      </c>
      <c r="CA67" s="291">
        <v>1.28</v>
      </c>
      <c r="CB67" s="291">
        <v>2.2400000000000002</v>
      </c>
      <c r="CC67" s="291">
        <v>0.16</v>
      </c>
      <c r="CD67" s="291">
        <v>0.18</v>
      </c>
      <c r="CE67" s="291">
        <v>0.24</v>
      </c>
      <c r="CF67" s="291">
        <v>0.47</v>
      </c>
      <c r="CG67" s="291">
        <v>1.02</v>
      </c>
      <c r="CH67" s="291">
        <v>0.89</v>
      </c>
      <c r="CI67" s="291">
        <v>1.32</v>
      </c>
      <c r="CJ67" s="291">
        <v>1.39</v>
      </c>
      <c r="CK67" s="291">
        <v>0.23</v>
      </c>
      <c r="CL67" s="291">
        <v>1.34</v>
      </c>
      <c r="CM67" s="285" t="s">
        <v>47</v>
      </c>
      <c r="CN67" s="191">
        <v>36.9</v>
      </c>
      <c r="CO67" s="192" t="s">
        <v>1207</v>
      </c>
      <c r="CP67" s="191">
        <v>32.5</v>
      </c>
      <c r="CQ67" s="191">
        <v>32.5</v>
      </c>
      <c r="CR67" s="192" t="s">
        <v>1207</v>
      </c>
      <c r="CS67" s="191">
        <v>17.5</v>
      </c>
      <c r="CT67" s="191">
        <v>23.8</v>
      </c>
      <c r="CU67" s="191">
        <v>23.8</v>
      </c>
      <c r="CV67" s="192" t="s">
        <v>1207</v>
      </c>
      <c r="CW67" s="192" t="s">
        <v>1207</v>
      </c>
      <c r="CX67" s="191">
        <v>11.6</v>
      </c>
      <c r="CY67" s="192" t="s">
        <v>1207</v>
      </c>
      <c r="CZ67" s="191">
        <v>10</v>
      </c>
      <c r="DA67" s="191">
        <v>10</v>
      </c>
      <c r="DB67" s="192" t="s">
        <v>1207</v>
      </c>
      <c r="DC67" s="191">
        <v>8.02</v>
      </c>
      <c r="DD67" s="192" t="s">
        <v>1207</v>
      </c>
      <c r="DE67" s="191">
        <v>7.49</v>
      </c>
      <c r="DF67" s="192" t="s">
        <v>1207</v>
      </c>
      <c r="DG67" s="191">
        <v>15.8</v>
      </c>
      <c r="DH67" s="192" t="s">
        <v>1207</v>
      </c>
      <c r="DI67" s="191">
        <v>16.399999999999999</v>
      </c>
      <c r="DJ67" s="191">
        <v>16.399999999999999</v>
      </c>
      <c r="DK67" s="191">
        <v>23</v>
      </c>
      <c r="DL67" s="191">
        <v>23.3</v>
      </c>
      <c r="DM67" s="191">
        <v>23.3</v>
      </c>
      <c r="DN67" s="191">
        <v>22.2</v>
      </c>
      <c r="DO67" s="191">
        <v>22.2</v>
      </c>
      <c r="DP67" s="191">
        <v>22.1</v>
      </c>
      <c r="DQ67" s="192" t="s">
        <v>1207</v>
      </c>
      <c r="DR67" s="192" t="s">
        <v>1207</v>
      </c>
      <c r="DS67" s="192" t="s">
        <v>1207</v>
      </c>
      <c r="DT67" s="192" t="s">
        <v>1207</v>
      </c>
      <c r="DU67" s="192" t="s">
        <v>1207</v>
      </c>
      <c r="DV67" s="191">
        <v>17.600000000000001</v>
      </c>
      <c r="DW67" s="192" t="s">
        <v>1207</v>
      </c>
      <c r="DX67" s="191">
        <v>12</v>
      </c>
      <c r="DY67" s="191">
        <v>12</v>
      </c>
      <c r="DZ67" s="192" t="s">
        <v>1207</v>
      </c>
      <c r="EA67" s="191">
        <v>57.6</v>
      </c>
      <c r="EB67" s="191">
        <v>3.9</v>
      </c>
      <c r="EC67" s="192" t="s">
        <v>1207</v>
      </c>
      <c r="ED67" s="192" t="s">
        <v>1207</v>
      </c>
      <c r="EE67" s="191">
        <v>91.6</v>
      </c>
      <c r="EF67" s="192" t="s">
        <v>1207</v>
      </c>
      <c r="EG67" s="192" t="s">
        <v>1207</v>
      </c>
      <c r="EH67" s="192" t="s">
        <v>1207</v>
      </c>
      <c r="EI67" s="192" t="s">
        <v>1207</v>
      </c>
      <c r="EJ67" s="192" t="s">
        <v>1207</v>
      </c>
      <c r="EK67" s="192" t="s">
        <v>1207</v>
      </c>
      <c r="EL67" s="192" t="s">
        <v>1207</v>
      </c>
      <c r="EM67" s="192" t="s">
        <v>1207</v>
      </c>
      <c r="EN67" s="191">
        <v>6.45</v>
      </c>
      <c r="EO67" s="191">
        <v>2.35</v>
      </c>
      <c r="EP67" s="192" t="s">
        <v>1207</v>
      </c>
      <c r="EQ67" s="192" t="s">
        <v>1207</v>
      </c>
      <c r="ER67" s="192" t="s">
        <v>1207</v>
      </c>
      <c r="ES67" s="192" t="s">
        <v>1207</v>
      </c>
      <c r="ET67" s="192" t="s">
        <v>1207</v>
      </c>
      <c r="EU67" s="192" t="s">
        <v>1207</v>
      </c>
      <c r="EV67" s="191">
        <v>4.3499999999999996</v>
      </c>
      <c r="EW67" s="191">
        <v>5.21</v>
      </c>
      <c r="EX67" s="191">
        <v>4.46</v>
      </c>
      <c r="EY67" s="191">
        <v>4.87</v>
      </c>
      <c r="EZ67" s="191">
        <v>4.6100000000000003</v>
      </c>
      <c r="FA67" s="192" t="s">
        <v>1207</v>
      </c>
      <c r="FB67" s="192" t="s">
        <v>1207</v>
      </c>
      <c r="FC67" s="192" t="s">
        <v>1207</v>
      </c>
      <c r="FD67" s="191">
        <v>15.3</v>
      </c>
      <c r="FE67" s="192" t="s">
        <v>1207</v>
      </c>
      <c r="FF67" s="192" t="s">
        <v>1207</v>
      </c>
      <c r="FG67" s="192" t="s">
        <v>1207</v>
      </c>
      <c r="FH67" s="192" t="s">
        <v>1207</v>
      </c>
      <c r="FI67" s="192" t="s">
        <v>1207</v>
      </c>
      <c r="FJ67" s="192" t="s">
        <v>1207</v>
      </c>
      <c r="FK67" s="192" t="s">
        <v>1207</v>
      </c>
      <c r="FL67" s="192" t="s">
        <v>1207</v>
      </c>
      <c r="FM67" s="192" t="s">
        <v>1207</v>
      </c>
      <c r="FN67" s="192" t="s">
        <v>1207</v>
      </c>
      <c r="FO67" s="192" t="s">
        <v>1207</v>
      </c>
      <c r="FP67" s="192" t="s">
        <v>1207</v>
      </c>
      <c r="FQ67" s="191">
        <v>13.8</v>
      </c>
      <c r="FR67" s="192" t="s">
        <v>1207</v>
      </c>
      <c r="FS67" s="192" t="s">
        <v>1207</v>
      </c>
      <c r="FT67" s="192" t="s">
        <v>1207</v>
      </c>
      <c r="FU67" s="191">
        <v>2.4300000000000002</v>
      </c>
      <c r="FV67" s="192" t="s">
        <v>1207</v>
      </c>
      <c r="FW67" s="192" t="s">
        <v>1207</v>
      </c>
      <c r="FX67" s="192" t="s">
        <v>120</v>
      </c>
      <c r="FY67" s="192" t="s">
        <v>1207</v>
      </c>
      <c r="FZ67" s="192" t="s">
        <v>1207</v>
      </c>
      <c r="GA67" s="191">
        <v>50.5</v>
      </c>
      <c r="GB67" s="191">
        <v>126</v>
      </c>
      <c r="GC67" s="191">
        <v>58.7</v>
      </c>
      <c r="GD67" s="191">
        <v>46</v>
      </c>
      <c r="GE67" s="192" t="s">
        <v>1207</v>
      </c>
      <c r="GF67" s="191">
        <v>12</v>
      </c>
      <c r="GG67" s="192" t="s">
        <v>1207</v>
      </c>
      <c r="GH67" s="191">
        <v>10.7</v>
      </c>
      <c r="GI67" s="192" t="s">
        <v>1207</v>
      </c>
      <c r="GJ67" s="192" t="s">
        <v>1207</v>
      </c>
      <c r="GK67" s="192" t="s">
        <v>1207</v>
      </c>
      <c r="GL67" s="191">
        <v>3.29</v>
      </c>
      <c r="GM67" s="192" t="s">
        <v>1207</v>
      </c>
      <c r="GN67" s="191">
        <v>10.3</v>
      </c>
      <c r="GO67" s="192" t="s">
        <v>1207</v>
      </c>
      <c r="GP67" s="191">
        <v>3.51</v>
      </c>
      <c r="GQ67" s="191">
        <v>7.92</v>
      </c>
      <c r="GR67" s="191">
        <v>2.52</v>
      </c>
      <c r="GS67" s="191">
        <v>31.1</v>
      </c>
      <c r="GT67" s="192" t="s">
        <v>1207</v>
      </c>
      <c r="GU67" s="192" t="s">
        <v>1207</v>
      </c>
      <c r="GV67" s="191">
        <v>8.32</v>
      </c>
      <c r="GW67" s="191">
        <v>6.85</v>
      </c>
      <c r="GX67" s="191">
        <v>2.2599999999999998</v>
      </c>
      <c r="GY67" s="191">
        <v>123</v>
      </c>
      <c r="GZ67" s="192" t="s">
        <v>1207</v>
      </c>
      <c r="HA67" s="192" t="s">
        <v>1207</v>
      </c>
      <c r="HB67" s="192" t="s">
        <v>542</v>
      </c>
      <c r="HC67" s="191">
        <v>62.2</v>
      </c>
      <c r="HD67" s="192" t="s">
        <v>1207</v>
      </c>
      <c r="HE67" s="192" t="s">
        <v>1207</v>
      </c>
      <c r="HF67" s="191">
        <v>1.78</v>
      </c>
      <c r="HG67" s="191">
        <v>20.7</v>
      </c>
      <c r="HH67" s="192" t="s">
        <v>1207</v>
      </c>
      <c r="HI67" s="191">
        <v>3.76</v>
      </c>
      <c r="HJ67" s="191">
        <v>4.76</v>
      </c>
      <c r="HK67" s="191">
        <v>6.88</v>
      </c>
      <c r="HL67" s="191">
        <v>2.37</v>
      </c>
      <c r="HM67" s="191">
        <v>64</v>
      </c>
      <c r="HN67" s="192" t="s">
        <v>592</v>
      </c>
      <c r="HO67" s="192" t="s">
        <v>1207</v>
      </c>
      <c r="HP67" s="191">
        <v>46</v>
      </c>
      <c r="HQ67" s="191">
        <v>46.8</v>
      </c>
      <c r="HR67" s="191">
        <v>10.5</v>
      </c>
      <c r="HS67" s="192" t="s">
        <v>1207</v>
      </c>
      <c r="HT67" s="191">
        <v>13.4</v>
      </c>
      <c r="HU67" s="192" t="s">
        <v>1207</v>
      </c>
      <c r="HV67" s="191">
        <v>3.95</v>
      </c>
      <c r="HW67" s="192" t="s">
        <v>1207</v>
      </c>
      <c r="HX67" s="192" t="s">
        <v>1207</v>
      </c>
      <c r="HY67" s="191">
        <v>4.92</v>
      </c>
      <c r="HZ67" s="192" t="s">
        <v>1207</v>
      </c>
      <c r="IA67" s="191">
        <v>8.85</v>
      </c>
      <c r="IB67" s="192" t="s">
        <v>1207</v>
      </c>
      <c r="IC67" s="191">
        <v>63.8</v>
      </c>
      <c r="ID67" s="191">
        <v>1.8</v>
      </c>
      <c r="IE67" s="191">
        <v>7.8</v>
      </c>
      <c r="IF67" s="191">
        <v>8.9</v>
      </c>
      <c r="IG67" s="192" t="s">
        <v>542</v>
      </c>
      <c r="IH67" s="192" t="s">
        <v>542</v>
      </c>
      <c r="II67" s="192" t="s">
        <v>1207</v>
      </c>
      <c r="IJ67" s="192" t="s">
        <v>1207</v>
      </c>
      <c r="IK67" s="192" t="s">
        <v>130</v>
      </c>
      <c r="IL67" s="191">
        <v>14</v>
      </c>
      <c r="IM67" s="192" t="s">
        <v>130</v>
      </c>
      <c r="IN67" s="191">
        <v>11.7</v>
      </c>
      <c r="IO67" s="192" t="s">
        <v>1207</v>
      </c>
      <c r="IP67" s="192" t="s">
        <v>1207</v>
      </c>
      <c r="IQ67" s="192" t="s">
        <v>1207</v>
      </c>
      <c r="IR67" s="192" t="s">
        <v>120</v>
      </c>
      <c r="IS67" s="192" t="s">
        <v>1207</v>
      </c>
      <c r="IT67" s="192" t="s">
        <v>1207</v>
      </c>
      <c r="IU67" s="191">
        <v>4.67</v>
      </c>
      <c r="IV67" s="191">
        <v>1.57</v>
      </c>
      <c r="IW67" s="191">
        <v>125</v>
      </c>
    </row>
    <row r="68" spans="1:257" s="58" customFormat="1" x14ac:dyDescent="0.25">
      <c r="A68" s="309" t="s">
        <v>1125</v>
      </c>
      <c r="B68" s="281" t="str">
        <f>VLOOKUP(A68,Units!$B$2:$C$230,2,FALSE)</f>
        <v>mg/L</v>
      </c>
      <c r="C68" s="79" t="s">
        <v>1043</v>
      </c>
      <c r="D68" s="291">
        <v>2.2400000000000002</v>
      </c>
      <c r="E68" s="291">
        <v>1.73</v>
      </c>
      <c r="F68" s="291">
        <v>1490</v>
      </c>
      <c r="G68" s="291">
        <v>605</v>
      </c>
      <c r="H68" s="291">
        <v>262</v>
      </c>
      <c r="I68" s="291">
        <v>1120</v>
      </c>
      <c r="J68" s="291">
        <v>545</v>
      </c>
      <c r="K68" s="291">
        <v>61</v>
      </c>
      <c r="L68" s="291">
        <v>293</v>
      </c>
      <c r="M68" s="292" t="s">
        <v>61</v>
      </c>
      <c r="N68" s="291">
        <v>21.7</v>
      </c>
      <c r="O68" s="291">
        <v>41.6</v>
      </c>
      <c r="P68" s="291">
        <v>26.8</v>
      </c>
      <c r="Q68" s="291">
        <v>84.1</v>
      </c>
      <c r="R68" s="291">
        <v>97.5</v>
      </c>
      <c r="S68" s="291">
        <v>10.7</v>
      </c>
      <c r="T68" s="291">
        <v>15</v>
      </c>
      <c r="U68" s="291">
        <v>6.2</v>
      </c>
      <c r="V68" s="291">
        <v>6.62</v>
      </c>
      <c r="W68" s="291">
        <v>6.05</v>
      </c>
      <c r="X68" s="291">
        <v>11.9</v>
      </c>
      <c r="Y68" s="291">
        <v>10.5</v>
      </c>
      <c r="Z68" s="291">
        <v>10.3</v>
      </c>
      <c r="AA68" s="291">
        <v>15.1</v>
      </c>
      <c r="AB68" s="291">
        <v>3090</v>
      </c>
      <c r="AC68" s="291">
        <v>3050</v>
      </c>
      <c r="AD68" s="291">
        <v>154</v>
      </c>
      <c r="AE68" s="291">
        <v>35.299999999999997</v>
      </c>
      <c r="AF68" s="291">
        <v>3940</v>
      </c>
      <c r="AG68" s="291">
        <v>2480</v>
      </c>
      <c r="AH68" s="291">
        <v>2470</v>
      </c>
      <c r="AI68" s="291">
        <v>6990</v>
      </c>
      <c r="AJ68" s="291">
        <v>941</v>
      </c>
      <c r="AK68" s="291">
        <v>42.7</v>
      </c>
      <c r="AL68" s="291">
        <v>477</v>
      </c>
      <c r="AM68" s="291">
        <v>7440</v>
      </c>
      <c r="AN68" s="292" t="s">
        <v>61</v>
      </c>
      <c r="AO68" s="291">
        <v>149</v>
      </c>
      <c r="AP68" s="291">
        <v>1900</v>
      </c>
      <c r="AQ68" s="291">
        <v>8820</v>
      </c>
      <c r="AR68" s="291">
        <v>5290</v>
      </c>
      <c r="AS68" s="291">
        <v>1.47</v>
      </c>
      <c r="AT68" s="291">
        <v>480</v>
      </c>
      <c r="AU68" s="291">
        <v>2020</v>
      </c>
      <c r="AV68" s="292" t="s">
        <v>61</v>
      </c>
      <c r="AW68" s="291">
        <v>365</v>
      </c>
      <c r="AX68" s="291">
        <v>218</v>
      </c>
      <c r="AY68" s="291">
        <v>1200</v>
      </c>
      <c r="AZ68" s="291">
        <v>2450</v>
      </c>
      <c r="BA68" s="291">
        <v>500</v>
      </c>
      <c r="BB68" s="291">
        <v>346</v>
      </c>
      <c r="BC68" s="291">
        <v>2360</v>
      </c>
      <c r="BD68" s="291">
        <v>7070</v>
      </c>
      <c r="BE68" s="291">
        <v>8230</v>
      </c>
      <c r="BF68" s="291">
        <v>9280</v>
      </c>
      <c r="BG68" s="291">
        <v>1530</v>
      </c>
      <c r="BH68" s="291">
        <v>741</v>
      </c>
      <c r="BI68" s="291">
        <v>541</v>
      </c>
      <c r="BJ68" s="291">
        <v>94.6</v>
      </c>
      <c r="BK68" s="291">
        <v>83.8</v>
      </c>
      <c r="BL68" s="291">
        <v>125</v>
      </c>
      <c r="BM68" s="291">
        <v>170</v>
      </c>
      <c r="BN68" s="291">
        <v>63.4</v>
      </c>
      <c r="BO68" s="291">
        <v>28.7</v>
      </c>
      <c r="BP68" s="291">
        <v>241</v>
      </c>
      <c r="BQ68" s="291">
        <v>309</v>
      </c>
      <c r="BR68" s="291">
        <v>348</v>
      </c>
      <c r="BS68" s="291">
        <v>670</v>
      </c>
      <c r="BT68" s="291">
        <v>708</v>
      </c>
      <c r="BU68" s="292" t="s">
        <v>61</v>
      </c>
      <c r="BV68" s="291">
        <v>684</v>
      </c>
      <c r="BW68" s="291">
        <v>579</v>
      </c>
      <c r="BX68" s="291">
        <v>686</v>
      </c>
      <c r="BY68" s="291">
        <v>245</v>
      </c>
      <c r="BZ68" s="291">
        <v>149</v>
      </c>
      <c r="CA68" s="291">
        <v>1510</v>
      </c>
      <c r="CB68" s="291">
        <v>670</v>
      </c>
      <c r="CC68" s="291">
        <v>10.7</v>
      </c>
      <c r="CD68" s="291">
        <v>9.24</v>
      </c>
      <c r="CE68" s="291">
        <v>15.6</v>
      </c>
      <c r="CF68" s="291">
        <v>37.6</v>
      </c>
      <c r="CG68" s="291">
        <v>239</v>
      </c>
      <c r="CH68" s="291">
        <v>228</v>
      </c>
      <c r="CI68" s="291">
        <v>7170</v>
      </c>
      <c r="CJ68" s="291">
        <v>852</v>
      </c>
      <c r="CK68" s="291">
        <v>15.7</v>
      </c>
      <c r="CL68" s="291">
        <v>858</v>
      </c>
      <c r="CM68" s="285" t="s">
        <v>48</v>
      </c>
      <c r="CN68" s="191">
        <v>2.31</v>
      </c>
      <c r="CO68" s="192" t="s">
        <v>1207</v>
      </c>
      <c r="CP68" s="191">
        <v>2.23</v>
      </c>
      <c r="CQ68" s="191">
        <v>2.23</v>
      </c>
      <c r="CR68" s="192" t="s">
        <v>1207</v>
      </c>
      <c r="CS68" s="191">
        <v>1.28</v>
      </c>
      <c r="CT68" s="191">
        <v>1.43</v>
      </c>
      <c r="CU68" s="191">
        <v>1.43</v>
      </c>
      <c r="CV68" s="192" t="s">
        <v>1207</v>
      </c>
      <c r="CW68" s="192" t="s">
        <v>1207</v>
      </c>
      <c r="CX68" s="191">
        <v>1.07</v>
      </c>
      <c r="CY68" s="192" t="s">
        <v>1207</v>
      </c>
      <c r="CZ68" s="191">
        <v>1.05</v>
      </c>
      <c r="DA68" s="191">
        <v>1.05</v>
      </c>
      <c r="DB68" s="192" t="s">
        <v>1207</v>
      </c>
      <c r="DC68" s="191">
        <v>1.72</v>
      </c>
      <c r="DD68" s="192" t="s">
        <v>1207</v>
      </c>
      <c r="DE68" s="191">
        <v>1.75</v>
      </c>
      <c r="DF68" s="192" t="s">
        <v>1207</v>
      </c>
      <c r="DG68" s="191">
        <v>1.95</v>
      </c>
      <c r="DH68" s="192" t="s">
        <v>1207</v>
      </c>
      <c r="DI68" s="191">
        <v>2.11</v>
      </c>
      <c r="DJ68" s="191">
        <v>2.11</v>
      </c>
      <c r="DK68" s="191">
        <v>0.79100000000000004</v>
      </c>
      <c r="DL68" s="191">
        <v>0.79900000000000004</v>
      </c>
      <c r="DM68" s="191">
        <v>0.79900000000000004</v>
      </c>
      <c r="DN68" s="191">
        <v>0.80600000000000005</v>
      </c>
      <c r="DO68" s="191">
        <v>0.80600000000000005</v>
      </c>
      <c r="DP68" s="191">
        <v>0.77400000000000002</v>
      </c>
      <c r="DQ68" s="192" t="s">
        <v>1207</v>
      </c>
      <c r="DR68" s="192" t="s">
        <v>1207</v>
      </c>
      <c r="DS68" s="192" t="s">
        <v>1207</v>
      </c>
      <c r="DT68" s="192" t="s">
        <v>1207</v>
      </c>
      <c r="DU68" s="192" t="s">
        <v>1207</v>
      </c>
      <c r="DV68" s="191">
        <v>1.29</v>
      </c>
      <c r="DW68" s="192" t="s">
        <v>1207</v>
      </c>
      <c r="DX68" s="191">
        <v>0.746</v>
      </c>
      <c r="DY68" s="191">
        <v>0.746</v>
      </c>
      <c r="DZ68" s="192" t="s">
        <v>1207</v>
      </c>
      <c r="EA68" s="191">
        <v>12.5</v>
      </c>
      <c r="EB68" s="191">
        <v>0.40100000000000002</v>
      </c>
      <c r="EC68" s="192" t="s">
        <v>1207</v>
      </c>
      <c r="ED68" s="192" t="s">
        <v>1207</v>
      </c>
      <c r="EE68" s="191">
        <v>1.73</v>
      </c>
      <c r="EF68" s="192" t="s">
        <v>1207</v>
      </c>
      <c r="EG68" s="192" t="s">
        <v>1207</v>
      </c>
      <c r="EH68" s="192" t="s">
        <v>1207</v>
      </c>
      <c r="EI68" s="192" t="s">
        <v>1207</v>
      </c>
      <c r="EJ68" s="192" t="s">
        <v>1207</v>
      </c>
      <c r="EK68" s="192" t="s">
        <v>1207</v>
      </c>
      <c r="EL68" s="192" t="s">
        <v>1207</v>
      </c>
      <c r="EM68" s="192" t="s">
        <v>1207</v>
      </c>
      <c r="EN68" s="191">
        <v>0.48099999999999998</v>
      </c>
      <c r="EO68" s="191">
        <v>0.246</v>
      </c>
      <c r="EP68" s="192" t="s">
        <v>1207</v>
      </c>
      <c r="EQ68" s="192" t="s">
        <v>1207</v>
      </c>
      <c r="ER68" s="192" t="s">
        <v>1207</v>
      </c>
      <c r="ES68" s="192" t="s">
        <v>1207</v>
      </c>
      <c r="ET68" s="192" t="s">
        <v>1207</v>
      </c>
      <c r="EU68" s="192" t="s">
        <v>1207</v>
      </c>
      <c r="EV68" s="191">
        <v>0.251</v>
      </c>
      <c r="EW68" s="191">
        <v>0.28499999999999998</v>
      </c>
      <c r="EX68" s="191">
        <v>0.19900000000000001</v>
      </c>
      <c r="EY68" s="191">
        <v>0.26</v>
      </c>
      <c r="EZ68" s="191">
        <v>0.28199999999999997</v>
      </c>
      <c r="FA68" s="192" t="s">
        <v>1207</v>
      </c>
      <c r="FB68" s="192" t="s">
        <v>1207</v>
      </c>
      <c r="FC68" s="192" t="s">
        <v>1207</v>
      </c>
      <c r="FD68" s="191">
        <v>0.83899999999999997</v>
      </c>
      <c r="FE68" s="192" t="s">
        <v>1207</v>
      </c>
      <c r="FF68" s="192" t="s">
        <v>1207</v>
      </c>
      <c r="FG68" s="192" t="s">
        <v>1207</v>
      </c>
      <c r="FH68" s="192" t="s">
        <v>1207</v>
      </c>
      <c r="FI68" s="192" t="s">
        <v>1207</v>
      </c>
      <c r="FJ68" s="192" t="s">
        <v>1207</v>
      </c>
      <c r="FK68" s="192" t="s">
        <v>1207</v>
      </c>
      <c r="FL68" s="192" t="s">
        <v>1207</v>
      </c>
      <c r="FM68" s="192" t="s">
        <v>1207</v>
      </c>
      <c r="FN68" s="192" t="s">
        <v>1207</v>
      </c>
      <c r="FO68" s="192" t="s">
        <v>1207</v>
      </c>
      <c r="FP68" s="192" t="s">
        <v>1207</v>
      </c>
      <c r="FQ68" s="191">
        <v>0.81100000000000005</v>
      </c>
      <c r="FR68" s="192" t="s">
        <v>1207</v>
      </c>
      <c r="FS68" s="192" t="s">
        <v>1207</v>
      </c>
      <c r="FT68" s="192" t="s">
        <v>1207</v>
      </c>
      <c r="FU68" s="191">
        <v>0.33900000000000002</v>
      </c>
      <c r="FV68" s="192" t="s">
        <v>1207</v>
      </c>
      <c r="FW68" s="192" t="s">
        <v>1207</v>
      </c>
      <c r="FX68" s="191">
        <v>0.751</v>
      </c>
      <c r="FY68" s="192" t="s">
        <v>1207</v>
      </c>
      <c r="FZ68" s="192" t="s">
        <v>1207</v>
      </c>
      <c r="GA68" s="191">
        <v>2.97</v>
      </c>
      <c r="GB68" s="191">
        <v>3.83</v>
      </c>
      <c r="GC68" s="191">
        <v>3.45</v>
      </c>
      <c r="GD68" s="191">
        <v>1.44</v>
      </c>
      <c r="GE68" s="192" t="s">
        <v>1207</v>
      </c>
      <c r="GF68" s="191">
        <v>1.33</v>
      </c>
      <c r="GG68" s="192" t="s">
        <v>1207</v>
      </c>
      <c r="GH68" s="191">
        <v>0.47699999999999998</v>
      </c>
      <c r="GI68" s="192" t="s">
        <v>1207</v>
      </c>
      <c r="GJ68" s="192" t="s">
        <v>1207</v>
      </c>
      <c r="GK68" s="192" t="s">
        <v>1207</v>
      </c>
      <c r="GL68" s="191">
        <v>0.496</v>
      </c>
      <c r="GM68" s="192" t="s">
        <v>1207</v>
      </c>
      <c r="GN68" s="191">
        <v>0.503</v>
      </c>
      <c r="GO68" s="192" t="s">
        <v>1207</v>
      </c>
      <c r="GP68" s="191">
        <v>0.27600000000000002</v>
      </c>
      <c r="GQ68" s="191">
        <v>0.65400000000000003</v>
      </c>
      <c r="GR68" s="191">
        <v>0.505</v>
      </c>
      <c r="GS68" s="191">
        <v>2.5499999999999998</v>
      </c>
      <c r="GT68" s="192" t="s">
        <v>1207</v>
      </c>
      <c r="GU68" s="192" t="s">
        <v>1207</v>
      </c>
      <c r="GV68" s="191">
        <v>0.71599999999999997</v>
      </c>
      <c r="GW68" s="191">
        <v>0.53800000000000003</v>
      </c>
      <c r="GX68" s="191">
        <v>0.43</v>
      </c>
      <c r="GY68" s="191">
        <v>3.22</v>
      </c>
      <c r="GZ68" s="192" t="s">
        <v>1207</v>
      </c>
      <c r="HA68" s="192" t="s">
        <v>1207</v>
      </c>
      <c r="HB68" s="191">
        <v>0.63</v>
      </c>
      <c r="HC68" s="191">
        <v>3.6</v>
      </c>
      <c r="HD68" s="192" t="s">
        <v>1207</v>
      </c>
      <c r="HE68" s="192" t="s">
        <v>1207</v>
      </c>
      <c r="HF68" s="191">
        <v>8.7900000000000006E-2</v>
      </c>
      <c r="HG68" s="191">
        <v>3.29</v>
      </c>
      <c r="HH68" s="192" t="s">
        <v>1207</v>
      </c>
      <c r="HI68" s="191">
        <v>0.26500000000000001</v>
      </c>
      <c r="HJ68" s="191">
        <v>0.56399999999999995</v>
      </c>
      <c r="HK68" s="191">
        <v>0.45300000000000001</v>
      </c>
      <c r="HL68" s="191">
        <v>0.28100000000000003</v>
      </c>
      <c r="HM68" s="191">
        <v>3.74</v>
      </c>
      <c r="HN68" s="192" t="s">
        <v>136</v>
      </c>
      <c r="HO68" s="192" t="s">
        <v>1207</v>
      </c>
      <c r="HP68" s="191">
        <v>2.17</v>
      </c>
      <c r="HQ68" s="191">
        <v>1.1599999999999999</v>
      </c>
      <c r="HR68" s="191">
        <v>1.32</v>
      </c>
      <c r="HS68" s="192" t="s">
        <v>1207</v>
      </c>
      <c r="HT68" s="191">
        <v>1.65</v>
      </c>
      <c r="HU68" s="192" t="s">
        <v>1207</v>
      </c>
      <c r="HV68" s="191">
        <v>0.97</v>
      </c>
      <c r="HW68" s="192" t="s">
        <v>1207</v>
      </c>
      <c r="HX68" s="192" t="s">
        <v>1207</v>
      </c>
      <c r="HY68" s="191">
        <v>0.91500000000000004</v>
      </c>
      <c r="HZ68" s="192" t="s">
        <v>1207</v>
      </c>
      <c r="IA68" s="191">
        <v>1.54</v>
      </c>
      <c r="IB68" s="192" t="s">
        <v>1207</v>
      </c>
      <c r="IC68" s="191">
        <v>2.0499999999999998</v>
      </c>
      <c r="ID68" s="191">
        <v>0.91900000000000004</v>
      </c>
      <c r="IE68" s="191">
        <v>1.66</v>
      </c>
      <c r="IF68" s="191">
        <v>1.41</v>
      </c>
      <c r="IG68" s="191">
        <v>1.32</v>
      </c>
      <c r="IH68" s="191">
        <v>1.89</v>
      </c>
      <c r="II68" s="192" t="s">
        <v>1207</v>
      </c>
      <c r="IJ68" s="192" t="s">
        <v>1207</v>
      </c>
      <c r="IK68" s="191">
        <v>1.06</v>
      </c>
      <c r="IL68" s="191">
        <v>1.74</v>
      </c>
      <c r="IM68" s="191">
        <v>0.32300000000000001</v>
      </c>
      <c r="IN68" s="191">
        <v>1.28</v>
      </c>
      <c r="IO68" s="192" t="s">
        <v>1207</v>
      </c>
      <c r="IP68" s="192" t="s">
        <v>1207</v>
      </c>
      <c r="IQ68" s="192" t="s">
        <v>1207</v>
      </c>
      <c r="IR68" s="191">
        <v>0.32400000000000001</v>
      </c>
      <c r="IS68" s="192" t="s">
        <v>1207</v>
      </c>
      <c r="IT68" s="192" t="s">
        <v>1207</v>
      </c>
      <c r="IU68" s="191">
        <v>1.03</v>
      </c>
      <c r="IV68" s="191">
        <v>0.29899999999999999</v>
      </c>
      <c r="IW68" s="191">
        <v>3.95</v>
      </c>
    </row>
    <row r="69" spans="1:257" s="58" customFormat="1" x14ac:dyDescent="0.25">
      <c r="A69" s="309" t="s">
        <v>1126</v>
      </c>
      <c r="B69" s="281" t="str">
        <f>VLOOKUP(A69,Units!$B$2:$C$230,2,FALSE)</f>
        <v>mg/L</v>
      </c>
      <c r="C69" s="79" t="s">
        <v>1043</v>
      </c>
      <c r="D69" s="291">
        <v>592</v>
      </c>
      <c r="E69" s="291">
        <v>1480</v>
      </c>
      <c r="F69" s="291">
        <v>8.1999999999999998E-4</v>
      </c>
      <c r="G69" s="292" t="s">
        <v>192</v>
      </c>
      <c r="H69" s="292" t="s">
        <v>134</v>
      </c>
      <c r="I69" s="291">
        <v>1.7200000000000001E-4</v>
      </c>
      <c r="J69" s="292" t="s">
        <v>125</v>
      </c>
      <c r="K69" s="292" t="s">
        <v>134</v>
      </c>
      <c r="L69" s="292" t="s">
        <v>134</v>
      </c>
      <c r="M69" s="292" t="s">
        <v>61</v>
      </c>
      <c r="N69" s="292" t="s">
        <v>192</v>
      </c>
      <c r="O69" s="292" t="s">
        <v>134</v>
      </c>
      <c r="P69" s="292" t="s">
        <v>134</v>
      </c>
      <c r="Q69" s="292" t="s">
        <v>134</v>
      </c>
      <c r="R69" s="292" t="s">
        <v>134</v>
      </c>
      <c r="S69" s="292" t="s">
        <v>134</v>
      </c>
      <c r="T69" s="292" t="s">
        <v>134</v>
      </c>
      <c r="U69" s="292" t="s">
        <v>134</v>
      </c>
      <c r="V69" s="292" t="s">
        <v>134</v>
      </c>
      <c r="W69" s="292" t="s">
        <v>134</v>
      </c>
      <c r="X69" s="292" t="s">
        <v>134</v>
      </c>
      <c r="Y69" s="292" t="s">
        <v>134</v>
      </c>
      <c r="Z69" s="292" t="s">
        <v>134</v>
      </c>
      <c r="AA69" s="292" t="s">
        <v>134</v>
      </c>
      <c r="AB69" s="291">
        <v>3.6999999999999999E-4</v>
      </c>
      <c r="AC69" s="291">
        <v>3.1E-4</v>
      </c>
      <c r="AD69" s="291">
        <v>3.6000000000000001E-5</v>
      </c>
      <c r="AE69" s="292" t="s">
        <v>134</v>
      </c>
      <c r="AF69" s="292" t="s">
        <v>64</v>
      </c>
      <c r="AG69" s="292" t="s">
        <v>170</v>
      </c>
      <c r="AH69" s="292" t="s">
        <v>170</v>
      </c>
      <c r="AI69" s="292" t="s">
        <v>64</v>
      </c>
      <c r="AJ69" s="291">
        <v>2.1000000000000001E-4</v>
      </c>
      <c r="AK69" s="291">
        <v>1.1E-5</v>
      </c>
      <c r="AL69" s="291">
        <v>6.0999999999999999E-5</v>
      </c>
      <c r="AM69" s="290" t="s">
        <v>75</v>
      </c>
      <c r="AN69" s="292" t="s">
        <v>61</v>
      </c>
      <c r="AO69" s="292" t="s">
        <v>134</v>
      </c>
      <c r="AP69" s="292" t="s">
        <v>170</v>
      </c>
      <c r="AQ69" s="290" t="s">
        <v>75</v>
      </c>
      <c r="AR69" s="292" t="s">
        <v>64</v>
      </c>
      <c r="AS69" s="292" t="s">
        <v>134</v>
      </c>
      <c r="AT69" s="292" t="s">
        <v>129</v>
      </c>
      <c r="AU69" s="292" t="s">
        <v>170</v>
      </c>
      <c r="AV69" s="292" t="s">
        <v>61</v>
      </c>
      <c r="AW69" s="292" t="s">
        <v>125</v>
      </c>
      <c r="AX69" s="292" t="s">
        <v>134</v>
      </c>
      <c r="AY69" s="292" t="s">
        <v>129</v>
      </c>
      <c r="AZ69" s="292" t="s">
        <v>170</v>
      </c>
      <c r="BA69" s="292" t="s">
        <v>129</v>
      </c>
      <c r="BB69" s="292" t="s">
        <v>125</v>
      </c>
      <c r="BC69" s="292" t="s">
        <v>170</v>
      </c>
      <c r="BD69" s="290" t="s">
        <v>75</v>
      </c>
      <c r="BE69" s="290" t="s">
        <v>75</v>
      </c>
      <c r="BF69" s="290" t="s">
        <v>75</v>
      </c>
      <c r="BG69" s="292" t="s">
        <v>129</v>
      </c>
      <c r="BH69" s="292" t="s">
        <v>129</v>
      </c>
      <c r="BI69" s="292" t="s">
        <v>125</v>
      </c>
      <c r="BJ69" s="291">
        <v>4.5000000000000003E-5</v>
      </c>
      <c r="BK69" s="291">
        <v>2.4000000000000001E-5</v>
      </c>
      <c r="BL69" s="292" t="s">
        <v>134</v>
      </c>
      <c r="BM69" s="292" t="s">
        <v>134</v>
      </c>
      <c r="BN69" s="291">
        <v>3.0000000000000001E-5</v>
      </c>
      <c r="BO69" s="291">
        <v>4.1E-5</v>
      </c>
      <c r="BP69" s="292" t="s">
        <v>134</v>
      </c>
      <c r="BQ69" s="292" t="s">
        <v>192</v>
      </c>
      <c r="BR69" s="292" t="s">
        <v>192</v>
      </c>
      <c r="BS69" s="292" t="s">
        <v>125</v>
      </c>
      <c r="BT69" s="292" t="s">
        <v>125</v>
      </c>
      <c r="BU69" s="292" t="s">
        <v>61</v>
      </c>
      <c r="BV69" s="292" t="s">
        <v>129</v>
      </c>
      <c r="BW69" s="292" t="s">
        <v>125</v>
      </c>
      <c r="BX69" s="292" t="s">
        <v>129</v>
      </c>
      <c r="BY69" s="292" t="s">
        <v>192</v>
      </c>
      <c r="BZ69" s="292" t="s">
        <v>134</v>
      </c>
      <c r="CA69" s="292" t="s">
        <v>129</v>
      </c>
      <c r="CB69" s="292" t="s">
        <v>125</v>
      </c>
      <c r="CC69" s="292" t="s">
        <v>134</v>
      </c>
      <c r="CD69" s="292" t="s">
        <v>134</v>
      </c>
      <c r="CE69" s="292" t="s">
        <v>134</v>
      </c>
      <c r="CF69" s="292" t="s">
        <v>134</v>
      </c>
      <c r="CG69" s="292" t="s">
        <v>192</v>
      </c>
      <c r="CH69" s="292" t="s">
        <v>134</v>
      </c>
      <c r="CI69" s="290" t="s">
        <v>75</v>
      </c>
      <c r="CJ69" s="292" t="s">
        <v>129</v>
      </c>
      <c r="CK69" s="292" t="s">
        <v>134</v>
      </c>
      <c r="CL69" s="292" t="s">
        <v>129</v>
      </c>
      <c r="CM69" s="285" t="s">
        <v>50</v>
      </c>
      <c r="CN69" s="191">
        <v>585</v>
      </c>
      <c r="CO69" s="192" t="s">
        <v>1207</v>
      </c>
      <c r="CP69" s="191">
        <v>529</v>
      </c>
      <c r="CQ69" s="191">
        <v>529</v>
      </c>
      <c r="CR69" s="192" t="s">
        <v>1207</v>
      </c>
      <c r="CS69" s="191">
        <v>1410</v>
      </c>
      <c r="CT69" s="191">
        <v>1500</v>
      </c>
      <c r="CU69" s="191">
        <v>1500</v>
      </c>
      <c r="CV69" s="192" t="s">
        <v>1207</v>
      </c>
      <c r="CW69" s="192" t="s">
        <v>1207</v>
      </c>
      <c r="CX69" s="191">
        <v>560</v>
      </c>
      <c r="CY69" s="192" t="s">
        <v>1207</v>
      </c>
      <c r="CZ69" s="191">
        <v>533</v>
      </c>
      <c r="DA69" s="191">
        <v>533</v>
      </c>
      <c r="DB69" s="192" t="s">
        <v>1207</v>
      </c>
      <c r="DC69" s="191">
        <v>253</v>
      </c>
      <c r="DD69" s="192" t="s">
        <v>1207</v>
      </c>
      <c r="DE69" s="191">
        <v>266</v>
      </c>
      <c r="DF69" s="192" t="s">
        <v>1207</v>
      </c>
      <c r="DG69" s="191">
        <v>912</v>
      </c>
      <c r="DH69" s="192" t="s">
        <v>1207</v>
      </c>
      <c r="DI69" s="191">
        <v>1210</v>
      </c>
      <c r="DJ69" s="191">
        <v>1210</v>
      </c>
      <c r="DK69" s="191">
        <v>290</v>
      </c>
      <c r="DL69" s="191">
        <v>287</v>
      </c>
      <c r="DM69" s="191">
        <v>287</v>
      </c>
      <c r="DN69" s="191">
        <v>301</v>
      </c>
      <c r="DO69" s="191">
        <v>301</v>
      </c>
      <c r="DP69" s="191">
        <v>287</v>
      </c>
      <c r="DQ69" s="192" t="s">
        <v>1207</v>
      </c>
      <c r="DR69" s="192" t="s">
        <v>1207</v>
      </c>
      <c r="DS69" s="192" t="s">
        <v>1207</v>
      </c>
      <c r="DT69" s="192" t="s">
        <v>1207</v>
      </c>
      <c r="DU69" s="192" t="s">
        <v>1207</v>
      </c>
      <c r="DV69" s="191">
        <v>1260</v>
      </c>
      <c r="DW69" s="192" t="s">
        <v>1207</v>
      </c>
      <c r="DX69" s="191">
        <v>463</v>
      </c>
      <c r="DY69" s="191">
        <v>463</v>
      </c>
      <c r="DZ69" s="192" t="s">
        <v>1207</v>
      </c>
      <c r="EA69" s="191">
        <v>4740</v>
      </c>
      <c r="EB69" s="191">
        <v>364</v>
      </c>
      <c r="EC69" s="192" t="s">
        <v>1207</v>
      </c>
      <c r="ED69" s="192" t="s">
        <v>1207</v>
      </c>
      <c r="EE69" s="191">
        <v>2950</v>
      </c>
      <c r="EF69" s="192" t="s">
        <v>1207</v>
      </c>
      <c r="EG69" s="192" t="s">
        <v>1207</v>
      </c>
      <c r="EH69" s="192" t="s">
        <v>1207</v>
      </c>
      <c r="EI69" s="192" t="s">
        <v>1207</v>
      </c>
      <c r="EJ69" s="192" t="s">
        <v>1207</v>
      </c>
      <c r="EK69" s="192" t="s">
        <v>1207</v>
      </c>
      <c r="EL69" s="192" t="s">
        <v>1207</v>
      </c>
      <c r="EM69" s="192" t="s">
        <v>1207</v>
      </c>
      <c r="EN69" s="191">
        <v>187</v>
      </c>
      <c r="EO69" s="191">
        <v>38.5</v>
      </c>
      <c r="EP69" s="192" t="s">
        <v>1207</v>
      </c>
      <c r="EQ69" s="192" t="s">
        <v>1207</v>
      </c>
      <c r="ER69" s="192" t="s">
        <v>1207</v>
      </c>
      <c r="ES69" s="192" t="s">
        <v>1207</v>
      </c>
      <c r="ET69" s="192" t="s">
        <v>1207</v>
      </c>
      <c r="EU69" s="192" t="s">
        <v>1207</v>
      </c>
      <c r="EV69" s="191">
        <v>102</v>
      </c>
      <c r="EW69" s="191">
        <v>74.3</v>
      </c>
      <c r="EX69" s="191">
        <v>31.9</v>
      </c>
      <c r="EY69" s="191">
        <v>126</v>
      </c>
      <c r="EZ69" s="191">
        <v>175</v>
      </c>
      <c r="FA69" s="192" t="s">
        <v>1207</v>
      </c>
      <c r="FB69" s="192" t="s">
        <v>1207</v>
      </c>
      <c r="FC69" s="192" t="s">
        <v>1207</v>
      </c>
      <c r="FD69" s="191">
        <v>151</v>
      </c>
      <c r="FE69" s="192" t="s">
        <v>1207</v>
      </c>
      <c r="FF69" s="192" t="s">
        <v>1207</v>
      </c>
      <c r="FG69" s="192" t="s">
        <v>1207</v>
      </c>
      <c r="FH69" s="192" t="s">
        <v>1207</v>
      </c>
      <c r="FI69" s="192" t="s">
        <v>1207</v>
      </c>
      <c r="FJ69" s="192" t="s">
        <v>1207</v>
      </c>
      <c r="FK69" s="192" t="s">
        <v>1207</v>
      </c>
      <c r="FL69" s="192" t="s">
        <v>1207</v>
      </c>
      <c r="FM69" s="192" t="s">
        <v>1207</v>
      </c>
      <c r="FN69" s="192" t="s">
        <v>1207</v>
      </c>
      <c r="FO69" s="192" t="s">
        <v>1207</v>
      </c>
      <c r="FP69" s="192" t="s">
        <v>1207</v>
      </c>
      <c r="FQ69" s="191">
        <v>354</v>
      </c>
      <c r="FR69" s="192" t="s">
        <v>1207</v>
      </c>
      <c r="FS69" s="192" t="s">
        <v>1207</v>
      </c>
      <c r="FT69" s="192" t="s">
        <v>1207</v>
      </c>
      <c r="FU69" s="191">
        <v>59.6</v>
      </c>
      <c r="FV69" s="192" t="s">
        <v>1207</v>
      </c>
      <c r="FW69" s="192" t="s">
        <v>1207</v>
      </c>
      <c r="FX69" s="191">
        <v>1590</v>
      </c>
      <c r="FY69" s="192" t="s">
        <v>1207</v>
      </c>
      <c r="FZ69" s="192" t="s">
        <v>1207</v>
      </c>
      <c r="GA69" s="191">
        <v>2460</v>
      </c>
      <c r="GB69" s="191">
        <v>2730</v>
      </c>
      <c r="GC69" s="191">
        <v>2380</v>
      </c>
      <c r="GD69" s="191">
        <v>802</v>
      </c>
      <c r="GE69" s="192" t="s">
        <v>1207</v>
      </c>
      <c r="GF69" s="191">
        <v>504</v>
      </c>
      <c r="GG69" s="192" t="s">
        <v>1207</v>
      </c>
      <c r="GH69" s="191">
        <v>96.4</v>
      </c>
      <c r="GI69" s="192" t="s">
        <v>1207</v>
      </c>
      <c r="GJ69" s="192" t="s">
        <v>1207</v>
      </c>
      <c r="GK69" s="192" t="s">
        <v>1207</v>
      </c>
      <c r="GL69" s="191">
        <v>178</v>
      </c>
      <c r="GM69" s="192" t="s">
        <v>1207</v>
      </c>
      <c r="GN69" s="191">
        <v>274</v>
      </c>
      <c r="GO69" s="192" t="s">
        <v>1207</v>
      </c>
      <c r="GP69" s="191">
        <v>47.9</v>
      </c>
      <c r="GQ69" s="191">
        <v>282</v>
      </c>
      <c r="GR69" s="191">
        <v>71.099999999999994</v>
      </c>
      <c r="GS69" s="191">
        <v>963</v>
      </c>
      <c r="GT69" s="192" t="s">
        <v>1207</v>
      </c>
      <c r="GU69" s="192" t="s">
        <v>1207</v>
      </c>
      <c r="GV69" s="191">
        <v>310</v>
      </c>
      <c r="GW69" s="191">
        <v>243</v>
      </c>
      <c r="GX69" s="191">
        <v>245</v>
      </c>
      <c r="GY69" s="191">
        <v>1970</v>
      </c>
      <c r="GZ69" s="192" t="s">
        <v>1207</v>
      </c>
      <c r="HA69" s="192" t="s">
        <v>1207</v>
      </c>
      <c r="HB69" s="191">
        <v>13000</v>
      </c>
      <c r="HC69" s="191">
        <v>1010</v>
      </c>
      <c r="HD69" s="192" t="s">
        <v>1207</v>
      </c>
      <c r="HE69" s="192" t="s">
        <v>1207</v>
      </c>
      <c r="HF69" s="191">
        <v>6.61</v>
      </c>
      <c r="HG69" s="191">
        <v>1600</v>
      </c>
      <c r="HH69" s="192" t="s">
        <v>1207</v>
      </c>
      <c r="HI69" s="191">
        <v>308</v>
      </c>
      <c r="HJ69" s="191">
        <v>445</v>
      </c>
      <c r="HK69" s="191">
        <v>178</v>
      </c>
      <c r="HL69" s="191">
        <v>168</v>
      </c>
      <c r="HM69" s="191">
        <v>2830</v>
      </c>
      <c r="HN69" s="191">
        <v>33100</v>
      </c>
      <c r="HO69" s="192" t="s">
        <v>1207</v>
      </c>
      <c r="HP69" s="191">
        <v>4720</v>
      </c>
      <c r="HQ69" s="192" t="s">
        <v>1243</v>
      </c>
      <c r="HR69" s="191">
        <v>601</v>
      </c>
      <c r="HS69" s="192" t="s">
        <v>1207</v>
      </c>
      <c r="HT69" s="191">
        <v>650</v>
      </c>
      <c r="HU69" s="192" t="s">
        <v>1207</v>
      </c>
      <c r="HV69" s="191">
        <v>116</v>
      </c>
      <c r="HW69" s="192" t="s">
        <v>1207</v>
      </c>
      <c r="HX69" s="192" t="s">
        <v>1207</v>
      </c>
      <c r="HY69" s="191">
        <v>377</v>
      </c>
      <c r="HZ69" s="192" t="s">
        <v>1207</v>
      </c>
      <c r="IA69" s="191">
        <v>585</v>
      </c>
      <c r="IB69" s="192" t="s">
        <v>1207</v>
      </c>
      <c r="IC69" s="191">
        <v>869</v>
      </c>
      <c r="ID69" s="191">
        <v>955</v>
      </c>
      <c r="IE69" s="191">
        <v>1140</v>
      </c>
      <c r="IF69" s="191">
        <v>1980</v>
      </c>
      <c r="IG69" s="191">
        <v>24900</v>
      </c>
      <c r="IH69" s="191">
        <v>24300</v>
      </c>
      <c r="II69" s="192" t="s">
        <v>1207</v>
      </c>
      <c r="IJ69" s="192" t="s">
        <v>1207</v>
      </c>
      <c r="IK69" s="191">
        <v>1390</v>
      </c>
      <c r="IL69" s="191">
        <v>5320</v>
      </c>
      <c r="IM69" s="191">
        <v>658</v>
      </c>
      <c r="IN69" s="191">
        <v>485</v>
      </c>
      <c r="IO69" s="192" t="s">
        <v>1207</v>
      </c>
      <c r="IP69" s="192" t="s">
        <v>1207</v>
      </c>
      <c r="IQ69" s="192" t="s">
        <v>1207</v>
      </c>
      <c r="IR69" s="191">
        <v>1380</v>
      </c>
      <c r="IS69" s="192" t="s">
        <v>1207</v>
      </c>
      <c r="IT69" s="192" t="s">
        <v>1207</v>
      </c>
      <c r="IU69" s="191">
        <v>230</v>
      </c>
      <c r="IV69" s="191">
        <v>11.9</v>
      </c>
      <c r="IW69" s="191">
        <v>2910</v>
      </c>
    </row>
    <row r="70" spans="1:257" s="58" customFormat="1" x14ac:dyDescent="0.25">
      <c r="A70" s="309" t="s">
        <v>1155</v>
      </c>
      <c r="B70" s="281" t="str">
        <f>VLOOKUP(A70,Units!$B$2:$C$230,2,FALSE)</f>
        <v>mg/L</v>
      </c>
      <c r="C70" s="79">
        <v>8.0000000000000004E-4</v>
      </c>
      <c r="D70" s="292" t="s">
        <v>125</v>
      </c>
      <c r="E70" s="291">
        <v>8.0000000000000004E-4</v>
      </c>
      <c r="F70" s="292" t="s">
        <v>91</v>
      </c>
      <c r="G70" s="292" t="s">
        <v>193</v>
      </c>
      <c r="H70" s="292" t="s">
        <v>135</v>
      </c>
      <c r="I70" s="292" t="s">
        <v>73</v>
      </c>
      <c r="J70" s="292" t="s">
        <v>73</v>
      </c>
      <c r="K70" s="292" t="s">
        <v>135</v>
      </c>
      <c r="L70" s="292" t="s">
        <v>135</v>
      </c>
      <c r="M70" s="292" t="s">
        <v>61</v>
      </c>
      <c r="N70" s="292" t="s">
        <v>193</v>
      </c>
      <c r="O70" s="292" t="s">
        <v>135</v>
      </c>
      <c r="P70" s="292" t="s">
        <v>135</v>
      </c>
      <c r="Q70" s="292" t="s">
        <v>135</v>
      </c>
      <c r="R70" s="292" t="s">
        <v>135</v>
      </c>
      <c r="S70" s="291">
        <v>1.09E-3</v>
      </c>
      <c r="T70" s="292" t="s">
        <v>135</v>
      </c>
      <c r="U70" s="292" t="s">
        <v>135</v>
      </c>
      <c r="V70" s="292" t="s">
        <v>135</v>
      </c>
      <c r="W70" s="292" t="s">
        <v>135</v>
      </c>
      <c r="X70" s="292" t="s">
        <v>135</v>
      </c>
      <c r="Y70" s="292" t="s">
        <v>135</v>
      </c>
      <c r="Z70" s="292" t="s">
        <v>135</v>
      </c>
      <c r="AA70" s="292" t="s">
        <v>135</v>
      </c>
      <c r="AB70" s="292" t="s">
        <v>201</v>
      </c>
      <c r="AC70" s="292" t="s">
        <v>201</v>
      </c>
      <c r="AD70" s="292" t="s">
        <v>193</v>
      </c>
      <c r="AE70" s="292" t="s">
        <v>135</v>
      </c>
      <c r="AF70" s="292" t="s">
        <v>91</v>
      </c>
      <c r="AG70" s="292" t="s">
        <v>144</v>
      </c>
      <c r="AH70" s="292" t="s">
        <v>144</v>
      </c>
      <c r="AI70" s="292" t="s">
        <v>91</v>
      </c>
      <c r="AJ70" s="292" t="s">
        <v>201</v>
      </c>
      <c r="AK70" s="292" t="s">
        <v>135</v>
      </c>
      <c r="AL70" s="292" t="s">
        <v>73</v>
      </c>
      <c r="AM70" s="292" t="s">
        <v>131</v>
      </c>
      <c r="AN70" s="292" t="s">
        <v>61</v>
      </c>
      <c r="AO70" s="292" t="s">
        <v>135</v>
      </c>
      <c r="AP70" s="292" t="s">
        <v>144</v>
      </c>
      <c r="AQ70" s="292" t="s">
        <v>131</v>
      </c>
      <c r="AR70" s="292" t="s">
        <v>91</v>
      </c>
      <c r="AS70" s="292" t="s">
        <v>135</v>
      </c>
      <c r="AT70" s="292" t="s">
        <v>201</v>
      </c>
      <c r="AU70" s="292" t="s">
        <v>144</v>
      </c>
      <c r="AV70" s="292" t="s">
        <v>61</v>
      </c>
      <c r="AW70" s="292" t="s">
        <v>73</v>
      </c>
      <c r="AX70" s="292" t="s">
        <v>135</v>
      </c>
      <c r="AY70" s="292" t="s">
        <v>201</v>
      </c>
      <c r="AZ70" s="292" t="s">
        <v>144</v>
      </c>
      <c r="BA70" s="292" t="s">
        <v>201</v>
      </c>
      <c r="BB70" s="292" t="s">
        <v>73</v>
      </c>
      <c r="BC70" s="292" t="s">
        <v>144</v>
      </c>
      <c r="BD70" s="292" t="s">
        <v>131</v>
      </c>
      <c r="BE70" s="292" t="s">
        <v>131</v>
      </c>
      <c r="BF70" s="292" t="s">
        <v>131</v>
      </c>
      <c r="BG70" s="292" t="s">
        <v>201</v>
      </c>
      <c r="BH70" s="292" t="s">
        <v>201</v>
      </c>
      <c r="BI70" s="292" t="s">
        <v>73</v>
      </c>
      <c r="BJ70" s="292" t="s">
        <v>135</v>
      </c>
      <c r="BK70" s="292" t="s">
        <v>193</v>
      </c>
      <c r="BL70" s="292" t="s">
        <v>135</v>
      </c>
      <c r="BM70" s="292" t="s">
        <v>978</v>
      </c>
      <c r="BN70" s="292" t="s">
        <v>135</v>
      </c>
      <c r="BO70" s="292" t="s">
        <v>135</v>
      </c>
      <c r="BP70" s="292" t="s">
        <v>135</v>
      </c>
      <c r="BQ70" s="292" t="s">
        <v>193</v>
      </c>
      <c r="BR70" s="292" t="s">
        <v>193</v>
      </c>
      <c r="BS70" s="292" t="s">
        <v>73</v>
      </c>
      <c r="BT70" s="292" t="s">
        <v>73</v>
      </c>
      <c r="BU70" s="292" t="s">
        <v>61</v>
      </c>
      <c r="BV70" s="292" t="s">
        <v>201</v>
      </c>
      <c r="BW70" s="292" t="s">
        <v>73</v>
      </c>
      <c r="BX70" s="292" t="s">
        <v>201</v>
      </c>
      <c r="BY70" s="292" t="s">
        <v>193</v>
      </c>
      <c r="BZ70" s="292" t="s">
        <v>135</v>
      </c>
      <c r="CA70" s="292" t="s">
        <v>201</v>
      </c>
      <c r="CB70" s="292" t="s">
        <v>73</v>
      </c>
      <c r="CC70" s="292" t="s">
        <v>135</v>
      </c>
      <c r="CD70" s="292" t="s">
        <v>135</v>
      </c>
      <c r="CE70" s="292" t="s">
        <v>135</v>
      </c>
      <c r="CF70" s="292" t="s">
        <v>135</v>
      </c>
      <c r="CG70" s="292" t="s">
        <v>193</v>
      </c>
      <c r="CH70" s="292" t="s">
        <v>135</v>
      </c>
      <c r="CI70" s="292" t="s">
        <v>131</v>
      </c>
      <c r="CJ70" s="292" t="s">
        <v>201</v>
      </c>
      <c r="CK70" s="292" t="s">
        <v>135</v>
      </c>
      <c r="CL70" s="292" t="s">
        <v>201</v>
      </c>
      <c r="CM70" s="285" t="s">
        <v>52</v>
      </c>
      <c r="CN70" s="192" t="s">
        <v>125</v>
      </c>
      <c r="CO70" s="192" t="s">
        <v>1207</v>
      </c>
      <c r="CP70" s="192" t="s">
        <v>125</v>
      </c>
      <c r="CQ70" s="192" t="s">
        <v>125</v>
      </c>
      <c r="CR70" s="192" t="s">
        <v>1207</v>
      </c>
      <c r="CS70" s="191">
        <v>2.2000000000000001E-4</v>
      </c>
      <c r="CT70" s="192" t="s">
        <v>64</v>
      </c>
      <c r="CU70" s="192" t="s">
        <v>64</v>
      </c>
      <c r="CV70" s="192" t="s">
        <v>1207</v>
      </c>
      <c r="CW70" s="192" t="s">
        <v>1207</v>
      </c>
      <c r="CX70" s="192" t="s">
        <v>192</v>
      </c>
      <c r="CY70" s="192" t="s">
        <v>1207</v>
      </c>
      <c r="CZ70" s="191">
        <v>2.0999999999999999E-5</v>
      </c>
      <c r="DA70" s="191">
        <v>2.0999999999999999E-5</v>
      </c>
      <c r="DB70" s="192" t="s">
        <v>1207</v>
      </c>
      <c r="DC70" s="192" t="s">
        <v>192</v>
      </c>
      <c r="DD70" s="192" t="s">
        <v>1207</v>
      </c>
      <c r="DE70" s="192" t="s">
        <v>192</v>
      </c>
      <c r="DF70" s="192" t="s">
        <v>1207</v>
      </c>
      <c r="DG70" s="191">
        <v>1.73E-4</v>
      </c>
      <c r="DH70" s="192" t="s">
        <v>1207</v>
      </c>
      <c r="DI70" s="191">
        <v>1.83E-4</v>
      </c>
      <c r="DJ70" s="191">
        <v>1.83E-4</v>
      </c>
      <c r="DK70" s="191">
        <v>5.5699999999999999E-4</v>
      </c>
      <c r="DL70" s="191">
        <v>5.6800000000000004E-4</v>
      </c>
      <c r="DM70" s="191">
        <v>5.6800000000000004E-4</v>
      </c>
      <c r="DN70" s="191">
        <v>5.5099999999999995E-4</v>
      </c>
      <c r="DO70" s="191">
        <v>5.5099999999999995E-4</v>
      </c>
      <c r="DP70" s="191">
        <v>5.4199999999999995E-4</v>
      </c>
      <c r="DQ70" s="192" t="s">
        <v>1207</v>
      </c>
      <c r="DR70" s="192" t="s">
        <v>1207</v>
      </c>
      <c r="DS70" s="192" t="s">
        <v>1207</v>
      </c>
      <c r="DT70" s="192" t="s">
        <v>1207</v>
      </c>
      <c r="DU70" s="192" t="s">
        <v>1207</v>
      </c>
      <c r="DV70" s="191">
        <v>2.5999999999999998E-4</v>
      </c>
      <c r="DW70" s="192" t="s">
        <v>1207</v>
      </c>
      <c r="DX70" s="192" t="s">
        <v>125</v>
      </c>
      <c r="DY70" s="192" t="s">
        <v>125</v>
      </c>
      <c r="DZ70" s="192" t="s">
        <v>1207</v>
      </c>
      <c r="EA70" s="192" t="s">
        <v>170</v>
      </c>
      <c r="EB70" s="191">
        <v>2.1000000000000001E-4</v>
      </c>
      <c r="EC70" s="192" t="s">
        <v>1207</v>
      </c>
      <c r="ED70" s="192" t="s">
        <v>1207</v>
      </c>
      <c r="EE70" s="191">
        <v>4.0200000000000001E-3</v>
      </c>
      <c r="EF70" s="192" t="s">
        <v>1207</v>
      </c>
      <c r="EG70" s="192" t="s">
        <v>1207</v>
      </c>
      <c r="EH70" s="192" t="s">
        <v>1207</v>
      </c>
      <c r="EI70" s="192" t="s">
        <v>1207</v>
      </c>
      <c r="EJ70" s="192" t="s">
        <v>1207</v>
      </c>
      <c r="EK70" s="192" t="s">
        <v>1207</v>
      </c>
      <c r="EL70" s="192" t="s">
        <v>1207</v>
      </c>
      <c r="EM70" s="192" t="s">
        <v>1207</v>
      </c>
      <c r="EN70" s="191">
        <v>5.5000000000000002E-5</v>
      </c>
      <c r="EO70" s="192" t="s">
        <v>134</v>
      </c>
      <c r="EP70" s="192" t="s">
        <v>1207</v>
      </c>
      <c r="EQ70" s="192" t="s">
        <v>1207</v>
      </c>
      <c r="ER70" s="192" t="s">
        <v>1207</v>
      </c>
      <c r="ES70" s="192" t="s">
        <v>1207</v>
      </c>
      <c r="ET70" s="192" t="s">
        <v>1207</v>
      </c>
      <c r="EU70" s="192" t="s">
        <v>1207</v>
      </c>
      <c r="EV70" s="192" t="s">
        <v>192</v>
      </c>
      <c r="EW70" s="191">
        <v>2.1999999999999999E-5</v>
      </c>
      <c r="EX70" s="192" t="s">
        <v>134</v>
      </c>
      <c r="EY70" s="192" t="s">
        <v>125</v>
      </c>
      <c r="EZ70" s="192" t="s">
        <v>125</v>
      </c>
      <c r="FA70" s="192" t="s">
        <v>1207</v>
      </c>
      <c r="FB70" s="192" t="s">
        <v>1207</v>
      </c>
      <c r="FC70" s="192" t="s">
        <v>1207</v>
      </c>
      <c r="FD70" s="191">
        <v>5.8999999999999998E-5</v>
      </c>
      <c r="FE70" s="192" t="s">
        <v>1207</v>
      </c>
      <c r="FF70" s="192" t="s">
        <v>1207</v>
      </c>
      <c r="FG70" s="192" t="s">
        <v>1207</v>
      </c>
      <c r="FH70" s="192" t="s">
        <v>1207</v>
      </c>
      <c r="FI70" s="192" t="s">
        <v>1207</v>
      </c>
      <c r="FJ70" s="192" t="s">
        <v>1207</v>
      </c>
      <c r="FK70" s="192" t="s">
        <v>1207</v>
      </c>
      <c r="FL70" s="192" t="s">
        <v>1207</v>
      </c>
      <c r="FM70" s="192" t="s">
        <v>1207</v>
      </c>
      <c r="FN70" s="192" t="s">
        <v>1207</v>
      </c>
      <c r="FO70" s="192" t="s">
        <v>1207</v>
      </c>
      <c r="FP70" s="192" t="s">
        <v>1207</v>
      </c>
      <c r="FQ70" s="191">
        <v>1.45E-4</v>
      </c>
      <c r="FR70" s="192" t="s">
        <v>1207</v>
      </c>
      <c r="FS70" s="192" t="s">
        <v>1207</v>
      </c>
      <c r="FT70" s="192" t="s">
        <v>1207</v>
      </c>
      <c r="FU70" s="191">
        <v>4.6E-5</v>
      </c>
      <c r="FV70" s="192" t="s">
        <v>1207</v>
      </c>
      <c r="FW70" s="192" t="s">
        <v>1207</v>
      </c>
      <c r="FX70" s="191">
        <v>3.8E-3</v>
      </c>
      <c r="FY70" s="192" t="s">
        <v>1207</v>
      </c>
      <c r="FZ70" s="192" t="s">
        <v>1207</v>
      </c>
      <c r="GA70" s="191">
        <v>2.3E-3</v>
      </c>
      <c r="GB70" s="192" t="s">
        <v>75</v>
      </c>
      <c r="GC70" s="191">
        <v>1.1000000000000001E-3</v>
      </c>
      <c r="GD70" s="191">
        <v>1.6199999999999999E-3</v>
      </c>
      <c r="GE70" s="192" t="s">
        <v>1207</v>
      </c>
      <c r="GF70" s="192" t="s">
        <v>192</v>
      </c>
      <c r="GG70" s="192" t="s">
        <v>1207</v>
      </c>
      <c r="GH70" s="191">
        <v>2.5000000000000001E-5</v>
      </c>
      <c r="GI70" s="192" t="s">
        <v>1207</v>
      </c>
      <c r="GJ70" s="192" t="s">
        <v>1207</v>
      </c>
      <c r="GK70" s="192" t="s">
        <v>1207</v>
      </c>
      <c r="GL70" s="191">
        <v>8.0000000000000007E-5</v>
      </c>
      <c r="GM70" s="192" t="s">
        <v>1207</v>
      </c>
      <c r="GN70" s="191">
        <v>9.8300000000000002E-3</v>
      </c>
      <c r="GO70" s="192" t="s">
        <v>1207</v>
      </c>
      <c r="GP70" s="192" t="s">
        <v>134</v>
      </c>
      <c r="GQ70" s="192" t="s">
        <v>134</v>
      </c>
      <c r="GR70" s="192" t="s">
        <v>134</v>
      </c>
      <c r="GS70" s="191">
        <v>5.2999999999999998E-4</v>
      </c>
      <c r="GT70" s="192" t="s">
        <v>1207</v>
      </c>
      <c r="GU70" s="192" t="s">
        <v>1207</v>
      </c>
      <c r="GV70" s="191">
        <v>2.2699999999999999E-4</v>
      </c>
      <c r="GW70" s="191">
        <v>2.1100000000000001E-4</v>
      </c>
      <c r="GX70" s="191">
        <v>1.6799999999999999E-4</v>
      </c>
      <c r="GY70" s="191">
        <v>2E-3</v>
      </c>
      <c r="GZ70" s="192" t="s">
        <v>1207</v>
      </c>
      <c r="HA70" s="192" t="s">
        <v>1207</v>
      </c>
      <c r="HB70" s="192" t="s">
        <v>122</v>
      </c>
      <c r="HC70" s="191">
        <v>1.2899999999999999E-3</v>
      </c>
      <c r="HD70" s="192" t="s">
        <v>1207</v>
      </c>
      <c r="HE70" s="192" t="s">
        <v>1207</v>
      </c>
      <c r="HF70" s="191">
        <v>6.3999999999999997E-5</v>
      </c>
      <c r="HG70" s="192" t="s">
        <v>170</v>
      </c>
      <c r="HH70" s="192" t="s">
        <v>1207</v>
      </c>
      <c r="HI70" s="191">
        <v>1.7099999999999999E-3</v>
      </c>
      <c r="HJ70" s="191">
        <v>1.8500000000000001E-3</v>
      </c>
      <c r="HK70" s="191">
        <v>5.7000000000000003E-5</v>
      </c>
      <c r="HL70" s="191">
        <v>4.2099999999999999E-4</v>
      </c>
      <c r="HM70" s="191">
        <v>2.7000000000000001E-3</v>
      </c>
      <c r="HN70" s="192" t="s">
        <v>65</v>
      </c>
      <c r="HO70" s="192" t="s">
        <v>1207</v>
      </c>
      <c r="HP70" s="192" t="s">
        <v>133</v>
      </c>
      <c r="HQ70" s="191">
        <v>6.8000000000000005E-4</v>
      </c>
      <c r="HR70" s="191">
        <v>2.8299999999999999E-4</v>
      </c>
      <c r="HS70" s="192" t="s">
        <v>1207</v>
      </c>
      <c r="HT70" s="191">
        <v>3.6000000000000002E-4</v>
      </c>
      <c r="HU70" s="192" t="s">
        <v>1207</v>
      </c>
      <c r="HV70" s="191">
        <v>3.1000000000000001E-5</v>
      </c>
      <c r="HW70" s="192" t="s">
        <v>1207</v>
      </c>
      <c r="HX70" s="192" t="s">
        <v>1207</v>
      </c>
      <c r="HY70" s="191">
        <v>5.2099999999999998E-4</v>
      </c>
      <c r="HZ70" s="192" t="s">
        <v>1207</v>
      </c>
      <c r="IA70" s="191">
        <v>8.0000000000000007E-5</v>
      </c>
      <c r="IB70" s="192" t="s">
        <v>1207</v>
      </c>
      <c r="IC70" s="191">
        <v>5.0899999999999999E-3</v>
      </c>
      <c r="ID70" s="191">
        <v>1.7899999999999999E-3</v>
      </c>
      <c r="IE70" s="191">
        <v>2.2899999999999999E-3</v>
      </c>
      <c r="IF70" s="191">
        <v>3.0000000000000001E-3</v>
      </c>
      <c r="IG70" s="191">
        <v>1.0999999999999999E-2</v>
      </c>
      <c r="IH70" s="192" t="s">
        <v>122</v>
      </c>
      <c r="II70" s="192" t="s">
        <v>1207</v>
      </c>
      <c r="IJ70" s="192" t="s">
        <v>1207</v>
      </c>
      <c r="IK70" s="191">
        <v>3.1199999999999999E-3</v>
      </c>
      <c r="IL70" s="191">
        <v>4.1000000000000003E-3</v>
      </c>
      <c r="IM70" s="192" t="s">
        <v>64</v>
      </c>
      <c r="IN70" s="192" t="s">
        <v>192</v>
      </c>
      <c r="IO70" s="192" t="s">
        <v>1207</v>
      </c>
      <c r="IP70" s="192" t="s">
        <v>1207</v>
      </c>
      <c r="IQ70" s="192" t="s">
        <v>1207</v>
      </c>
      <c r="IR70" s="191">
        <v>8.8000000000000005E-3</v>
      </c>
      <c r="IS70" s="192" t="s">
        <v>1207</v>
      </c>
      <c r="IT70" s="192" t="s">
        <v>1207</v>
      </c>
      <c r="IU70" s="192" t="s">
        <v>134</v>
      </c>
      <c r="IV70" s="192" t="s">
        <v>134</v>
      </c>
      <c r="IW70" s="191">
        <v>2.3999999999999998E-3</v>
      </c>
    </row>
    <row r="71" spans="1:257" s="58" customFormat="1" x14ac:dyDescent="0.25">
      <c r="A71" s="309" t="s">
        <v>1127</v>
      </c>
      <c r="B71" s="281" t="str">
        <f>VLOOKUP(A71,Units!$B$2:$C$230,2,FALSE)</f>
        <v>mg/L</v>
      </c>
      <c r="C71" s="79">
        <v>0.1</v>
      </c>
      <c r="D71" s="292" t="s">
        <v>73</v>
      </c>
      <c r="E71" s="292" t="s">
        <v>91</v>
      </c>
      <c r="F71" s="291">
        <v>0.01</v>
      </c>
      <c r="G71" s="291">
        <v>0.04</v>
      </c>
      <c r="H71" s="291">
        <v>0.02</v>
      </c>
      <c r="I71" s="291">
        <v>0.08</v>
      </c>
      <c r="J71" s="291">
        <v>2.81E-3</v>
      </c>
      <c r="K71" s="291">
        <v>1.1E-4</v>
      </c>
      <c r="L71" s="291">
        <v>3.0499999999999999E-4</v>
      </c>
      <c r="M71" s="292" t="s">
        <v>61</v>
      </c>
      <c r="N71" s="291">
        <v>6.7599999999999995E-4</v>
      </c>
      <c r="O71" s="291">
        <v>3.4099999999999998E-3</v>
      </c>
      <c r="P71" s="291">
        <v>2.6199999999999999E-3</v>
      </c>
      <c r="Q71" s="291">
        <v>5.3800000000000002E-3</v>
      </c>
      <c r="R71" s="291">
        <v>6.0200000000000002E-3</v>
      </c>
      <c r="S71" s="291">
        <v>5.28E-3</v>
      </c>
      <c r="T71" s="291">
        <v>6.0800000000000003E-3</v>
      </c>
      <c r="U71" s="291">
        <v>1.1299999999999999E-3</v>
      </c>
      <c r="V71" s="291">
        <v>1.41E-3</v>
      </c>
      <c r="W71" s="291">
        <v>1.3799999999999999E-3</v>
      </c>
      <c r="X71" s="291">
        <v>2.9199999999999999E-3</v>
      </c>
      <c r="Y71" s="291">
        <v>6.0899999999999999E-3</v>
      </c>
      <c r="Z71" s="291">
        <v>3.3400000000000001E-3</v>
      </c>
      <c r="AA71" s="291">
        <v>3.32E-3</v>
      </c>
      <c r="AB71" s="291">
        <v>4.8999999999999998E-4</v>
      </c>
      <c r="AC71" s="291">
        <v>4.6000000000000001E-4</v>
      </c>
      <c r="AD71" s="291">
        <v>6.7600000000000004E-3</v>
      </c>
      <c r="AE71" s="291">
        <v>3.8600000000000001E-3</v>
      </c>
      <c r="AF71" s="291">
        <v>1.0200000000000001E-3</v>
      </c>
      <c r="AG71" s="291">
        <v>2.1299999999999999E-3</v>
      </c>
      <c r="AH71" s="291">
        <v>2.16E-3</v>
      </c>
      <c r="AI71" s="292" t="s">
        <v>64</v>
      </c>
      <c r="AJ71" s="291">
        <v>0.04</v>
      </c>
      <c r="AK71" s="291">
        <v>2.14E-3</v>
      </c>
      <c r="AL71" s="291">
        <v>6.0999999999999999E-5</v>
      </c>
      <c r="AM71" s="292" t="s">
        <v>75</v>
      </c>
      <c r="AN71" s="292" t="s">
        <v>61</v>
      </c>
      <c r="AO71" s="291">
        <v>4.0200000000000001E-4</v>
      </c>
      <c r="AP71" s="291">
        <v>3.6000000000000002E-4</v>
      </c>
      <c r="AQ71" s="292" t="s">
        <v>75</v>
      </c>
      <c r="AR71" s="292" t="s">
        <v>64</v>
      </c>
      <c r="AS71" s="291">
        <v>5.0199999999999995E-4</v>
      </c>
      <c r="AT71" s="291">
        <v>6.3000000000000003E-4</v>
      </c>
      <c r="AU71" s="292" t="s">
        <v>170</v>
      </c>
      <c r="AV71" s="292" t="s">
        <v>61</v>
      </c>
      <c r="AW71" s="291">
        <v>7.6199999999999998E-4</v>
      </c>
      <c r="AX71" s="291">
        <v>3.47E-3</v>
      </c>
      <c r="AY71" s="291">
        <v>2.6099999999999999E-3</v>
      </c>
      <c r="AZ71" s="291">
        <v>8.3000000000000001E-4</v>
      </c>
      <c r="BA71" s="291">
        <v>5.1999999999999995E-4</v>
      </c>
      <c r="BB71" s="291">
        <v>7.2800000000000002E-4</v>
      </c>
      <c r="BC71" s="291">
        <v>3.8000000000000002E-4</v>
      </c>
      <c r="BD71" s="292" t="s">
        <v>75</v>
      </c>
      <c r="BE71" s="292" t="s">
        <v>75</v>
      </c>
      <c r="BF71" s="292" t="s">
        <v>75</v>
      </c>
      <c r="BG71" s="291">
        <v>2.5699999999999998E-3</v>
      </c>
      <c r="BH71" s="291">
        <v>0.01</v>
      </c>
      <c r="BI71" s="291">
        <v>7.0000000000000007E-2</v>
      </c>
      <c r="BJ71" s="291">
        <v>3.5999999999999999E-3</v>
      </c>
      <c r="BK71" s="291">
        <v>3.0999999999999999E-3</v>
      </c>
      <c r="BL71" s="291">
        <v>7.2300000000000003E-3</v>
      </c>
      <c r="BM71" s="291">
        <v>2.2499999999999998E-3</v>
      </c>
      <c r="BN71" s="291">
        <v>4.3000000000000002E-5</v>
      </c>
      <c r="BO71" s="291">
        <v>1.35E-4</v>
      </c>
      <c r="BP71" s="291">
        <v>2.2899999999999999E-3</v>
      </c>
      <c r="BQ71" s="291">
        <v>9.5999999999999992E-3</v>
      </c>
      <c r="BR71" s="291">
        <v>9.9399999999999992E-3</v>
      </c>
      <c r="BS71" s="291">
        <v>6.4300000000000002E-4</v>
      </c>
      <c r="BT71" s="291">
        <v>5.3399999999999997E-4</v>
      </c>
      <c r="BU71" s="292" t="s">
        <v>61</v>
      </c>
      <c r="BV71" s="291">
        <v>2.2000000000000001E-3</v>
      </c>
      <c r="BW71" s="291">
        <v>4.8799999999999998E-3</v>
      </c>
      <c r="BX71" s="291">
        <v>5.0200000000000002E-3</v>
      </c>
      <c r="BY71" s="291">
        <v>0.01</v>
      </c>
      <c r="BZ71" s="291">
        <v>4.46E-4</v>
      </c>
      <c r="CA71" s="291">
        <v>2.4499999999999999E-3</v>
      </c>
      <c r="CB71" s="291">
        <v>5.8799999999999998E-4</v>
      </c>
      <c r="CC71" s="291">
        <v>1.81E-3</v>
      </c>
      <c r="CD71" s="291">
        <v>2.0799999999999998E-3</v>
      </c>
      <c r="CE71" s="291">
        <v>2.1800000000000001E-3</v>
      </c>
      <c r="CF71" s="291">
        <v>3.4199999999999999E-3</v>
      </c>
      <c r="CG71" s="291">
        <v>8.7600000000000004E-3</v>
      </c>
      <c r="CH71" s="291">
        <v>0.01</v>
      </c>
      <c r="CI71" s="291">
        <v>0.01</v>
      </c>
      <c r="CJ71" s="291">
        <v>4.2100000000000002E-3</v>
      </c>
      <c r="CK71" s="291">
        <v>2.0699999999999998E-3</v>
      </c>
      <c r="CL71" s="291">
        <v>4.5999999999999999E-3</v>
      </c>
      <c r="CM71" s="285" t="s">
        <v>53</v>
      </c>
      <c r="CN71" s="192" t="s">
        <v>73</v>
      </c>
      <c r="CO71" s="192" t="s">
        <v>1207</v>
      </c>
      <c r="CP71" s="192" t="s">
        <v>73</v>
      </c>
      <c r="CQ71" s="192" t="s">
        <v>73</v>
      </c>
      <c r="CR71" s="192" t="s">
        <v>1207</v>
      </c>
      <c r="CS71" s="192" t="s">
        <v>144</v>
      </c>
      <c r="CT71" s="192" t="s">
        <v>91</v>
      </c>
      <c r="CU71" s="192" t="s">
        <v>91</v>
      </c>
      <c r="CV71" s="192" t="s">
        <v>1207</v>
      </c>
      <c r="CW71" s="192" t="s">
        <v>1207</v>
      </c>
      <c r="CX71" s="192" t="s">
        <v>193</v>
      </c>
      <c r="CY71" s="192" t="s">
        <v>1207</v>
      </c>
      <c r="CZ71" s="192" t="s">
        <v>193</v>
      </c>
      <c r="DA71" s="192" t="s">
        <v>193</v>
      </c>
      <c r="DB71" s="192" t="s">
        <v>1207</v>
      </c>
      <c r="DC71" s="192" t="s">
        <v>193</v>
      </c>
      <c r="DD71" s="192" t="s">
        <v>1207</v>
      </c>
      <c r="DE71" s="192" t="s">
        <v>193</v>
      </c>
      <c r="DF71" s="192" t="s">
        <v>1207</v>
      </c>
      <c r="DG71" s="192" t="s">
        <v>73</v>
      </c>
      <c r="DH71" s="192" t="s">
        <v>1207</v>
      </c>
      <c r="DI71" s="192" t="s">
        <v>73</v>
      </c>
      <c r="DJ71" s="192" t="s">
        <v>73</v>
      </c>
      <c r="DK71" s="192" t="s">
        <v>73</v>
      </c>
      <c r="DL71" s="192" t="s">
        <v>73</v>
      </c>
      <c r="DM71" s="192" t="s">
        <v>73</v>
      </c>
      <c r="DN71" s="192" t="s">
        <v>73</v>
      </c>
      <c r="DO71" s="192" t="s">
        <v>73</v>
      </c>
      <c r="DP71" s="192" t="s">
        <v>73</v>
      </c>
      <c r="DQ71" s="192" t="s">
        <v>1207</v>
      </c>
      <c r="DR71" s="192" t="s">
        <v>1207</v>
      </c>
      <c r="DS71" s="192" t="s">
        <v>1207</v>
      </c>
      <c r="DT71" s="192" t="s">
        <v>1207</v>
      </c>
      <c r="DU71" s="192" t="s">
        <v>1207</v>
      </c>
      <c r="DV71" s="192" t="s">
        <v>144</v>
      </c>
      <c r="DW71" s="192" t="s">
        <v>1207</v>
      </c>
      <c r="DX71" s="192" t="s">
        <v>73</v>
      </c>
      <c r="DY71" s="192" t="s">
        <v>73</v>
      </c>
      <c r="DZ71" s="192" t="s">
        <v>1207</v>
      </c>
      <c r="EA71" s="192" t="s">
        <v>144</v>
      </c>
      <c r="EB71" s="192" t="s">
        <v>144</v>
      </c>
      <c r="EC71" s="192" t="s">
        <v>1207</v>
      </c>
      <c r="ED71" s="192" t="s">
        <v>1207</v>
      </c>
      <c r="EE71" s="192" t="s">
        <v>91</v>
      </c>
      <c r="EF71" s="192" t="s">
        <v>1207</v>
      </c>
      <c r="EG71" s="192" t="s">
        <v>1207</v>
      </c>
      <c r="EH71" s="192" t="s">
        <v>1207</v>
      </c>
      <c r="EI71" s="192" t="s">
        <v>1207</v>
      </c>
      <c r="EJ71" s="192" t="s">
        <v>1207</v>
      </c>
      <c r="EK71" s="192" t="s">
        <v>1207</v>
      </c>
      <c r="EL71" s="192" t="s">
        <v>1207</v>
      </c>
      <c r="EM71" s="192" t="s">
        <v>1207</v>
      </c>
      <c r="EN71" s="192" t="s">
        <v>135</v>
      </c>
      <c r="EO71" s="192" t="s">
        <v>135</v>
      </c>
      <c r="EP71" s="192" t="s">
        <v>1207</v>
      </c>
      <c r="EQ71" s="192" t="s">
        <v>1207</v>
      </c>
      <c r="ER71" s="192" t="s">
        <v>1207</v>
      </c>
      <c r="ES71" s="192" t="s">
        <v>1207</v>
      </c>
      <c r="ET71" s="192" t="s">
        <v>1207</v>
      </c>
      <c r="EU71" s="192" t="s">
        <v>1207</v>
      </c>
      <c r="EV71" s="192" t="s">
        <v>193</v>
      </c>
      <c r="EW71" s="192" t="s">
        <v>135</v>
      </c>
      <c r="EX71" s="192" t="s">
        <v>135</v>
      </c>
      <c r="EY71" s="192" t="s">
        <v>73</v>
      </c>
      <c r="EZ71" s="192" t="s">
        <v>73</v>
      </c>
      <c r="FA71" s="192" t="s">
        <v>1207</v>
      </c>
      <c r="FB71" s="192" t="s">
        <v>1207</v>
      </c>
      <c r="FC71" s="192" t="s">
        <v>1207</v>
      </c>
      <c r="FD71" s="192" t="s">
        <v>73</v>
      </c>
      <c r="FE71" s="192" t="s">
        <v>1207</v>
      </c>
      <c r="FF71" s="192" t="s">
        <v>1207</v>
      </c>
      <c r="FG71" s="192" t="s">
        <v>1207</v>
      </c>
      <c r="FH71" s="192" t="s">
        <v>1207</v>
      </c>
      <c r="FI71" s="192" t="s">
        <v>1207</v>
      </c>
      <c r="FJ71" s="192" t="s">
        <v>1207</v>
      </c>
      <c r="FK71" s="192" t="s">
        <v>1207</v>
      </c>
      <c r="FL71" s="192" t="s">
        <v>1207</v>
      </c>
      <c r="FM71" s="192" t="s">
        <v>1207</v>
      </c>
      <c r="FN71" s="192" t="s">
        <v>1207</v>
      </c>
      <c r="FO71" s="192" t="s">
        <v>1207</v>
      </c>
      <c r="FP71" s="192" t="s">
        <v>1207</v>
      </c>
      <c r="FQ71" s="192" t="s">
        <v>193</v>
      </c>
      <c r="FR71" s="192" t="s">
        <v>1207</v>
      </c>
      <c r="FS71" s="192" t="s">
        <v>1207</v>
      </c>
      <c r="FT71" s="192" t="s">
        <v>1207</v>
      </c>
      <c r="FU71" s="192" t="s">
        <v>135</v>
      </c>
      <c r="FV71" s="192" t="s">
        <v>1207</v>
      </c>
      <c r="FW71" s="192" t="s">
        <v>1207</v>
      </c>
      <c r="FX71" s="192" t="s">
        <v>131</v>
      </c>
      <c r="FY71" s="192" t="s">
        <v>1207</v>
      </c>
      <c r="FZ71" s="192" t="s">
        <v>1207</v>
      </c>
      <c r="GA71" s="192" t="s">
        <v>131</v>
      </c>
      <c r="GB71" s="192" t="s">
        <v>131</v>
      </c>
      <c r="GC71" s="192" t="s">
        <v>131</v>
      </c>
      <c r="GD71" s="192" t="s">
        <v>144</v>
      </c>
      <c r="GE71" s="192" t="s">
        <v>1207</v>
      </c>
      <c r="GF71" s="192" t="s">
        <v>193</v>
      </c>
      <c r="GG71" s="192" t="s">
        <v>1207</v>
      </c>
      <c r="GH71" s="191">
        <v>2.9999999999999997E-4</v>
      </c>
      <c r="GI71" s="192" t="s">
        <v>1207</v>
      </c>
      <c r="GJ71" s="192" t="s">
        <v>1207</v>
      </c>
      <c r="GK71" s="192" t="s">
        <v>1207</v>
      </c>
      <c r="GL71" s="192" t="s">
        <v>135</v>
      </c>
      <c r="GM71" s="192" t="s">
        <v>1207</v>
      </c>
      <c r="GN71" s="192" t="s">
        <v>201</v>
      </c>
      <c r="GO71" s="192" t="s">
        <v>1207</v>
      </c>
      <c r="GP71" s="192" t="s">
        <v>135</v>
      </c>
      <c r="GQ71" s="192" t="s">
        <v>135</v>
      </c>
      <c r="GR71" s="191">
        <v>4.6000000000000001E-4</v>
      </c>
      <c r="GS71" s="192" t="s">
        <v>144</v>
      </c>
      <c r="GT71" s="192" t="s">
        <v>1207</v>
      </c>
      <c r="GU71" s="192" t="s">
        <v>1207</v>
      </c>
      <c r="GV71" s="192" t="s">
        <v>135</v>
      </c>
      <c r="GW71" s="192" t="s">
        <v>193</v>
      </c>
      <c r="GX71" s="192" t="s">
        <v>135</v>
      </c>
      <c r="GY71" s="192" t="s">
        <v>131</v>
      </c>
      <c r="GZ71" s="192" t="s">
        <v>1207</v>
      </c>
      <c r="HA71" s="192" t="s">
        <v>1207</v>
      </c>
      <c r="HB71" s="192" t="s">
        <v>72</v>
      </c>
      <c r="HC71" s="191">
        <v>1.5E-3</v>
      </c>
      <c r="HD71" s="192" t="s">
        <v>1207</v>
      </c>
      <c r="HE71" s="192" t="s">
        <v>1207</v>
      </c>
      <c r="HF71" s="192" t="s">
        <v>135</v>
      </c>
      <c r="HG71" s="192" t="s">
        <v>144</v>
      </c>
      <c r="HH71" s="192" t="s">
        <v>1207</v>
      </c>
      <c r="HI71" s="192" t="s">
        <v>73</v>
      </c>
      <c r="HJ71" s="192" t="s">
        <v>201</v>
      </c>
      <c r="HK71" s="192" t="s">
        <v>135</v>
      </c>
      <c r="HL71" s="192" t="s">
        <v>135</v>
      </c>
      <c r="HM71" s="192" t="s">
        <v>121</v>
      </c>
      <c r="HN71" s="192" t="s">
        <v>586</v>
      </c>
      <c r="HO71" s="192" t="s">
        <v>1207</v>
      </c>
      <c r="HP71" s="192" t="s">
        <v>121</v>
      </c>
      <c r="HQ71" s="192" t="s">
        <v>201</v>
      </c>
      <c r="HR71" s="192" t="s">
        <v>193</v>
      </c>
      <c r="HS71" s="192" t="s">
        <v>1207</v>
      </c>
      <c r="HT71" s="192" t="s">
        <v>193</v>
      </c>
      <c r="HU71" s="192" t="s">
        <v>1207</v>
      </c>
      <c r="HV71" s="192" t="s">
        <v>193</v>
      </c>
      <c r="HW71" s="192" t="s">
        <v>1207</v>
      </c>
      <c r="HX71" s="192" t="s">
        <v>1207</v>
      </c>
      <c r="HY71" s="192" t="s">
        <v>135</v>
      </c>
      <c r="HZ71" s="192" t="s">
        <v>1207</v>
      </c>
      <c r="IA71" s="192" t="s">
        <v>193</v>
      </c>
      <c r="IB71" s="192" t="s">
        <v>1207</v>
      </c>
      <c r="IC71" s="192" t="s">
        <v>201</v>
      </c>
      <c r="ID71" s="192" t="s">
        <v>144</v>
      </c>
      <c r="IE71" s="192" t="s">
        <v>91</v>
      </c>
      <c r="IF71" s="192" t="s">
        <v>131</v>
      </c>
      <c r="IG71" s="192" t="s">
        <v>72</v>
      </c>
      <c r="IH71" s="192" t="s">
        <v>72</v>
      </c>
      <c r="II71" s="192" t="s">
        <v>1207</v>
      </c>
      <c r="IJ71" s="192" t="s">
        <v>1207</v>
      </c>
      <c r="IK71" s="192" t="s">
        <v>91</v>
      </c>
      <c r="IL71" s="192" t="s">
        <v>121</v>
      </c>
      <c r="IM71" s="192" t="s">
        <v>91</v>
      </c>
      <c r="IN71" s="192" t="s">
        <v>193</v>
      </c>
      <c r="IO71" s="192" t="s">
        <v>1207</v>
      </c>
      <c r="IP71" s="192" t="s">
        <v>1207</v>
      </c>
      <c r="IQ71" s="192" t="s">
        <v>1207</v>
      </c>
      <c r="IR71" s="192" t="s">
        <v>131</v>
      </c>
      <c r="IS71" s="192" t="s">
        <v>1207</v>
      </c>
      <c r="IT71" s="192" t="s">
        <v>1207</v>
      </c>
      <c r="IU71" s="192" t="s">
        <v>135</v>
      </c>
      <c r="IV71" s="192" t="s">
        <v>135</v>
      </c>
      <c r="IW71" s="192" t="s">
        <v>131</v>
      </c>
    </row>
    <row r="72" spans="1:257" s="58" customFormat="1" x14ac:dyDescent="0.25">
      <c r="A72" s="309" t="s">
        <v>1156</v>
      </c>
      <c r="B72" s="281" t="str">
        <f>VLOOKUP(A72,Units!$B$2:$C$230,2,FALSE)</f>
        <v>mg/L</v>
      </c>
      <c r="C72" s="79">
        <v>1.4999999999999999E-2</v>
      </c>
      <c r="D72" s="291">
        <v>0.01</v>
      </c>
      <c r="E72" s="291">
        <v>0.01</v>
      </c>
      <c r="F72" s="292" t="s">
        <v>92</v>
      </c>
      <c r="G72" s="292" t="s">
        <v>75</v>
      </c>
      <c r="H72" s="292" t="s">
        <v>64</v>
      </c>
      <c r="I72" s="292" t="s">
        <v>74</v>
      </c>
      <c r="J72" s="292" t="s">
        <v>74</v>
      </c>
      <c r="K72" s="292" t="s">
        <v>64</v>
      </c>
      <c r="L72" s="292" t="s">
        <v>64</v>
      </c>
      <c r="M72" s="292" t="s">
        <v>61</v>
      </c>
      <c r="N72" s="292" t="s">
        <v>75</v>
      </c>
      <c r="O72" s="292" t="s">
        <v>64</v>
      </c>
      <c r="P72" s="292" t="s">
        <v>64</v>
      </c>
      <c r="Q72" s="292" t="s">
        <v>64</v>
      </c>
      <c r="R72" s="292" t="s">
        <v>64</v>
      </c>
      <c r="S72" s="292" t="s">
        <v>64</v>
      </c>
      <c r="T72" s="292" t="s">
        <v>64</v>
      </c>
      <c r="U72" s="292" t="s">
        <v>64</v>
      </c>
      <c r="V72" s="292" t="s">
        <v>64</v>
      </c>
      <c r="W72" s="292" t="s">
        <v>64</v>
      </c>
      <c r="X72" s="292" t="s">
        <v>64</v>
      </c>
      <c r="Y72" s="292" t="s">
        <v>64</v>
      </c>
      <c r="Z72" s="292" t="s">
        <v>64</v>
      </c>
      <c r="AA72" s="292" t="s">
        <v>64</v>
      </c>
      <c r="AB72" s="292" t="s">
        <v>87</v>
      </c>
      <c r="AC72" s="292" t="s">
        <v>87</v>
      </c>
      <c r="AD72" s="292" t="s">
        <v>75</v>
      </c>
      <c r="AE72" s="292" t="s">
        <v>64</v>
      </c>
      <c r="AF72" s="292" t="s">
        <v>92</v>
      </c>
      <c r="AG72" s="292" t="s">
        <v>122</v>
      </c>
      <c r="AH72" s="292" t="s">
        <v>122</v>
      </c>
      <c r="AI72" s="292" t="s">
        <v>92</v>
      </c>
      <c r="AJ72" s="292" t="s">
        <v>87</v>
      </c>
      <c r="AK72" s="292" t="s">
        <v>64</v>
      </c>
      <c r="AL72" s="292" t="s">
        <v>74</v>
      </c>
      <c r="AM72" s="292" t="s">
        <v>65</v>
      </c>
      <c r="AN72" s="292" t="s">
        <v>61</v>
      </c>
      <c r="AO72" s="292" t="s">
        <v>64</v>
      </c>
      <c r="AP72" s="292" t="s">
        <v>122</v>
      </c>
      <c r="AQ72" s="292" t="s">
        <v>65</v>
      </c>
      <c r="AR72" s="292" t="s">
        <v>92</v>
      </c>
      <c r="AS72" s="292" t="s">
        <v>64</v>
      </c>
      <c r="AT72" s="292" t="s">
        <v>87</v>
      </c>
      <c r="AU72" s="292" t="s">
        <v>122</v>
      </c>
      <c r="AV72" s="292" t="s">
        <v>61</v>
      </c>
      <c r="AW72" s="292" t="s">
        <v>74</v>
      </c>
      <c r="AX72" s="292" t="s">
        <v>64</v>
      </c>
      <c r="AY72" s="292" t="s">
        <v>87</v>
      </c>
      <c r="AZ72" s="292" t="s">
        <v>122</v>
      </c>
      <c r="BA72" s="292" t="s">
        <v>87</v>
      </c>
      <c r="BB72" s="292" t="s">
        <v>74</v>
      </c>
      <c r="BC72" s="292" t="s">
        <v>122</v>
      </c>
      <c r="BD72" s="292" t="s">
        <v>65</v>
      </c>
      <c r="BE72" s="292" t="s">
        <v>65</v>
      </c>
      <c r="BF72" s="292" t="s">
        <v>65</v>
      </c>
      <c r="BG72" s="292" t="s">
        <v>87</v>
      </c>
      <c r="BH72" s="292" t="s">
        <v>87</v>
      </c>
      <c r="BI72" s="292" t="s">
        <v>74</v>
      </c>
      <c r="BJ72" s="292" t="s">
        <v>64</v>
      </c>
      <c r="BK72" s="292" t="s">
        <v>75</v>
      </c>
      <c r="BL72" s="291">
        <v>5.1999999999999995E-4</v>
      </c>
      <c r="BM72" s="291">
        <v>2.2300000000000002E-3</v>
      </c>
      <c r="BN72" s="292" t="s">
        <v>64</v>
      </c>
      <c r="BO72" s="292" t="s">
        <v>64</v>
      </c>
      <c r="BP72" s="292" t="s">
        <v>64</v>
      </c>
      <c r="BQ72" s="292" t="s">
        <v>75</v>
      </c>
      <c r="BR72" s="292" t="s">
        <v>75</v>
      </c>
      <c r="BS72" s="292" t="s">
        <v>74</v>
      </c>
      <c r="BT72" s="292" t="s">
        <v>74</v>
      </c>
      <c r="BU72" s="292" t="s">
        <v>61</v>
      </c>
      <c r="BV72" s="292" t="s">
        <v>87</v>
      </c>
      <c r="BW72" s="292" t="s">
        <v>74</v>
      </c>
      <c r="BX72" s="292" t="s">
        <v>87</v>
      </c>
      <c r="BY72" s="292" t="s">
        <v>75</v>
      </c>
      <c r="BZ72" s="292" t="s">
        <v>64</v>
      </c>
      <c r="CA72" s="292" t="s">
        <v>87</v>
      </c>
      <c r="CB72" s="292" t="s">
        <v>74</v>
      </c>
      <c r="CC72" s="292" t="s">
        <v>64</v>
      </c>
      <c r="CD72" s="292" t="s">
        <v>64</v>
      </c>
      <c r="CE72" s="292" t="s">
        <v>64</v>
      </c>
      <c r="CF72" s="292" t="s">
        <v>64</v>
      </c>
      <c r="CG72" s="292" t="s">
        <v>75</v>
      </c>
      <c r="CH72" s="292" t="s">
        <v>64</v>
      </c>
      <c r="CI72" s="292" t="s">
        <v>65</v>
      </c>
      <c r="CJ72" s="292" t="s">
        <v>87</v>
      </c>
      <c r="CK72" s="292" t="s">
        <v>64</v>
      </c>
      <c r="CL72" s="292" t="s">
        <v>87</v>
      </c>
      <c r="CM72" s="285" t="s">
        <v>56</v>
      </c>
      <c r="CN72" s="191">
        <v>1.9400000000000001E-2</v>
      </c>
      <c r="CO72" s="192" t="s">
        <v>1207</v>
      </c>
      <c r="CP72" s="191">
        <v>1.67E-2</v>
      </c>
      <c r="CQ72" s="191">
        <v>1.67E-2</v>
      </c>
      <c r="CR72" s="192" t="s">
        <v>1207</v>
      </c>
      <c r="CS72" s="191">
        <v>6.2300000000000001E-2</v>
      </c>
      <c r="CT72" s="191">
        <v>6.4799999999999996E-2</v>
      </c>
      <c r="CU72" s="191">
        <v>6.4799999999999996E-2</v>
      </c>
      <c r="CV72" s="192" t="s">
        <v>1207</v>
      </c>
      <c r="CW72" s="192" t="s">
        <v>1207</v>
      </c>
      <c r="CX72" s="191">
        <v>4.41E-2</v>
      </c>
      <c r="CY72" s="192" t="s">
        <v>1207</v>
      </c>
      <c r="CZ72" s="191">
        <v>4.7600000000000003E-2</v>
      </c>
      <c r="DA72" s="191">
        <v>4.7600000000000003E-2</v>
      </c>
      <c r="DB72" s="192" t="s">
        <v>1207</v>
      </c>
      <c r="DC72" s="191">
        <v>3.15E-2</v>
      </c>
      <c r="DD72" s="192" t="s">
        <v>1207</v>
      </c>
      <c r="DE72" s="191">
        <v>3.2099999999999997E-2</v>
      </c>
      <c r="DF72" s="192" t="s">
        <v>1207</v>
      </c>
      <c r="DG72" s="191">
        <v>8.4099999999999994E-2</v>
      </c>
      <c r="DH72" s="192" t="s">
        <v>1207</v>
      </c>
      <c r="DI72" s="191">
        <v>9.35E-2</v>
      </c>
      <c r="DJ72" s="191">
        <v>9.35E-2</v>
      </c>
      <c r="DK72" s="191">
        <v>3.9399999999999998E-4</v>
      </c>
      <c r="DL72" s="191">
        <v>4.44E-4</v>
      </c>
      <c r="DM72" s="191">
        <v>4.44E-4</v>
      </c>
      <c r="DN72" s="191">
        <v>4.1899999999999999E-4</v>
      </c>
      <c r="DO72" s="191">
        <v>4.1899999999999999E-4</v>
      </c>
      <c r="DP72" s="191">
        <v>4.3899999999999999E-4</v>
      </c>
      <c r="DQ72" s="192" t="s">
        <v>1207</v>
      </c>
      <c r="DR72" s="192" t="s">
        <v>1207</v>
      </c>
      <c r="DS72" s="192" t="s">
        <v>1207</v>
      </c>
      <c r="DT72" s="192" t="s">
        <v>1207</v>
      </c>
      <c r="DU72" s="192" t="s">
        <v>1207</v>
      </c>
      <c r="DV72" s="191">
        <v>8.3699999999999997E-2</v>
      </c>
      <c r="DW72" s="192" t="s">
        <v>1207</v>
      </c>
      <c r="DX72" s="191">
        <v>4.6299999999999996E-3</v>
      </c>
      <c r="DY72" s="191">
        <v>4.6299999999999996E-3</v>
      </c>
      <c r="DZ72" s="192" t="s">
        <v>1207</v>
      </c>
      <c r="EA72" s="191">
        <v>0.113</v>
      </c>
      <c r="EB72" s="191">
        <v>2.9399999999999999E-2</v>
      </c>
      <c r="EC72" s="192" t="s">
        <v>1207</v>
      </c>
      <c r="ED72" s="192" t="s">
        <v>1207</v>
      </c>
      <c r="EE72" s="191">
        <v>2.4299999999999999E-2</v>
      </c>
      <c r="EF72" s="192" t="s">
        <v>1207</v>
      </c>
      <c r="EG72" s="192" t="s">
        <v>1207</v>
      </c>
      <c r="EH72" s="192" t="s">
        <v>1207</v>
      </c>
      <c r="EI72" s="192" t="s">
        <v>1207</v>
      </c>
      <c r="EJ72" s="192" t="s">
        <v>1207</v>
      </c>
      <c r="EK72" s="192" t="s">
        <v>1207</v>
      </c>
      <c r="EL72" s="192" t="s">
        <v>1207</v>
      </c>
      <c r="EM72" s="192" t="s">
        <v>1207</v>
      </c>
      <c r="EN72" s="191">
        <v>4.3600000000000002E-3</v>
      </c>
      <c r="EO72" s="191">
        <v>1.2899999999999999E-3</v>
      </c>
      <c r="EP72" s="192" t="s">
        <v>1207</v>
      </c>
      <c r="EQ72" s="192" t="s">
        <v>1207</v>
      </c>
      <c r="ER72" s="192" t="s">
        <v>1207</v>
      </c>
      <c r="ES72" s="192" t="s">
        <v>1207</v>
      </c>
      <c r="ET72" s="192" t="s">
        <v>1207</v>
      </c>
      <c r="EU72" s="192" t="s">
        <v>1207</v>
      </c>
      <c r="EV72" s="191">
        <v>1.5299999999999999E-3</v>
      </c>
      <c r="EW72" s="191">
        <v>3.2599999999999999E-3</v>
      </c>
      <c r="EX72" s="191">
        <v>2.7699999999999999E-3</v>
      </c>
      <c r="EY72" s="191">
        <v>1.5399999999999999E-3</v>
      </c>
      <c r="EZ72" s="191">
        <v>1.5100000000000001E-3</v>
      </c>
      <c r="FA72" s="192" t="s">
        <v>1207</v>
      </c>
      <c r="FB72" s="192" t="s">
        <v>1207</v>
      </c>
      <c r="FC72" s="192" t="s">
        <v>1207</v>
      </c>
      <c r="FD72" s="191">
        <v>3.6499999999999998E-2</v>
      </c>
      <c r="FE72" s="192" t="s">
        <v>1207</v>
      </c>
      <c r="FF72" s="192" t="s">
        <v>1207</v>
      </c>
      <c r="FG72" s="192" t="s">
        <v>1207</v>
      </c>
      <c r="FH72" s="192" t="s">
        <v>1207</v>
      </c>
      <c r="FI72" s="192" t="s">
        <v>1207</v>
      </c>
      <c r="FJ72" s="192" t="s">
        <v>1207</v>
      </c>
      <c r="FK72" s="192" t="s">
        <v>1207</v>
      </c>
      <c r="FL72" s="192" t="s">
        <v>1207</v>
      </c>
      <c r="FM72" s="192" t="s">
        <v>1207</v>
      </c>
      <c r="FN72" s="192" t="s">
        <v>1207</v>
      </c>
      <c r="FO72" s="192" t="s">
        <v>1207</v>
      </c>
      <c r="FP72" s="192" t="s">
        <v>1207</v>
      </c>
      <c r="FQ72" s="191">
        <v>1.09E-3</v>
      </c>
      <c r="FR72" s="192" t="s">
        <v>1207</v>
      </c>
      <c r="FS72" s="192" t="s">
        <v>1207</v>
      </c>
      <c r="FT72" s="192" t="s">
        <v>1207</v>
      </c>
      <c r="FU72" s="191">
        <v>6.0700000000000001E-4</v>
      </c>
      <c r="FV72" s="192" t="s">
        <v>1207</v>
      </c>
      <c r="FW72" s="192" t="s">
        <v>1207</v>
      </c>
      <c r="FX72" s="191">
        <v>2.3199999999999998E-2</v>
      </c>
      <c r="FY72" s="192" t="s">
        <v>1207</v>
      </c>
      <c r="FZ72" s="192" t="s">
        <v>1207</v>
      </c>
      <c r="GA72" s="191">
        <v>5.4000000000000003E-3</v>
      </c>
      <c r="GB72" s="191">
        <v>1.35E-2</v>
      </c>
      <c r="GC72" s="191">
        <v>3.2000000000000002E-3</v>
      </c>
      <c r="GD72" s="191">
        <v>2.2899999999999999E-3</v>
      </c>
      <c r="GE72" s="192" t="s">
        <v>1207</v>
      </c>
      <c r="GF72" s="191">
        <v>3.9199999999999999E-2</v>
      </c>
      <c r="GG72" s="192" t="s">
        <v>1207</v>
      </c>
      <c r="GH72" s="191">
        <v>2.8000000000000001E-2</v>
      </c>
      <c r="GI72" s="192" t="s">
        <v>1207</v>
      </c>
      <c r="GJ72" s="192" t="s">
        <v>1207</v>
      </c>
      <c r="GK72" s="192" t="s">
        <v>1207</v>
      </c>
      <c r="GL72" s="191">
        <v>1.9699999999999999E-2</v>
      </c>
      <c r="GM72" s="192" t="s">
        <v>1207</v>
      </c>
      <c r="GN72" s="191">
        <v>6.0400000000000002E-3</v>
      </c>
      <c r="GO72" s="192" t="s">
        <v>1207</v>
      </c>
      <c r="GP72" s="191">
        <v>1.01E-3</v>
      </c>
      <c r="GQ72" s="191">
        <v>1.29E-2</v>
      </c>
      <c r="GR72" s="191">
        <v>6.5399999999999998E-3</v>
      </c>
      <c r="GS72" s="191">
        <v>5.3400000000000001E-3</v>
      </c>
      <c r="GT72" s="192" t="s">
        <v>1207</v>
      </c>
      <c r="GU72" s="192" t="s">
        <v>1207</v>
      </c>
      <c r="GV72" s="191">
        <v>1.3599999999999999E-2</v>
      </c>
      <c r="GW72" s="191">
        <v>1.11E-2</v>
      </c>
      <c r="GX72" s="191">
        <v>5.1199999999999998E-4</v>
      </c>
      <c r="GY72" s="191">
        <v>4.7000000000000002E-3</v>
      </c>
      <c r="GZ72" s="192" t="s">
        <v>1207</v>
      </c>
      <c r="HA72" s="192" t="s">
        <v>1207</v>
      </c>
      <c r="HB72" s="191">
        <v>0.51100000000000001</v>
      </c>
      <c r="HC72" s="191">
        <v>0.10299999999999999</v>
      </c>
      <c r="HD72" s="192" t="s">
        <v>1207</v>
      </c>
      <c r="HE72" s="192" t="s">
        <v>1207</v>
      </c>
      <c r="HF72" s="191">
        <v>4.3899999999999999E-4</v>
      </c>
      <c r="HG72" s="191">
        <v>8.4100000000000008E-3</v>
      </c>
      <c r="HH72" s="192" t="s">
        <v>1207</v>
      </c>
      <c r="HI72" s="191">
        <v>2.98E-3</v>
      </c>
      <c r="HJ72" s="191">
        <v>6.62E-3</v>
      </c>
      <c r="HK72" s="191">
        <v>3.7799999999999999E-3</v>
      </c>
      <c r="HL72" s="191">
        <v>1.15E-3</v>
      </c>
      <c r="HM72" s="191">
        <v>1.3299999999999999E-2</v>
      </c>
      <c r="HN72" s="191">
        <v>2.14</v>
      </c>
      <c r="HO72" s="192" t="s">
        <v>1207</v>
      </c>
      <c r="HP72" s="191">
        <v>6.4000000000000003E-3</v>
      </c>
      <c r="HQ72" s="191">
        <v>1.1299999999999999E-3</v>
      </c>
      <c r="HR72" s="191">
        <v>5.5300000000000002E-2</v>
      </c>
      <c r="HS72" s="192" t="s">
        <v>1207</v>
      </c>
      <c r="HT72" s="191">
        <v>5.6599999999999998E-2</v>
      </c>
      <c r="HU72" s="192" t="s">
        <v>1207</v>
      </c>
      <c r="HV72" s="191">
        <v>9.4900000000000002E-3</v>
      </c>
      <c r="HW72" s="192" t="s">
        <v>1207</v>
      </c>
      <c r="HX72" s="192" t="s">
        <v>1207</v>
      </c>
      <c r="HY72" s="191">
        <v>1.6199999999999999E-2</v>
      </c>
      <c r="HZ72" s="192" t="s">
        <v>1207</v>
      </c>
      <c r="IA72" s="191">
        <v>6.6500000000000004E-2</v>
      </c>
      <c r="IB72" s="192" t="s">
        <v>1207</v>
      </c>
      <c r="IC72" s="191">
        <v>1.5900000000000001E-2</v>
      </c>
      <c r="ID72" s="191">
        <v>1.5E-3</v>
      </c>
      <c r="IE72" s="191">
        <v>8.3400000000000002E-3</v>
      </c>
      <c r="IF72" s="191">
        <v>4.0000000000000001E-3</v>
      </c>
      <c r="IG72" s="191">
        <v>1.65</v>
      </c>
      <c r="IH72" s="191">
        <v>1.26</v>
      </c>
      <c r="II72" s="192" t="s">
        <v>1207</v>
      </c>
      <c r="IJ72" s="192" t="s">
        <v>1207</v>
      </c>
      <c r="IK72" s="191">
        <v>0.10299999999999999</v>
      </c>
      <c r="IL72" s="191">
        <v>8.5000000000000006E-3</v>
      </c>
      <c r="IM72" s="191">
        <v>2.8400000000000002E-2</v>
      </c>
      <c r="IN72" s="191">
        <v>3.7600000000000001E-2</v>
      </c>
      <c r="IO72" s="192" t="s">
        <v>1207</v>
      </c>
      <c r="IP72" s="192" t="s">
        <v>1207</v>
      </c>
      <c r="IQ72" s="192" t="s">
        <v>1207</v>
      </c>
      <c r="IR72" s="191">
        <v>1.47E-2</v>
      </c>
      <c r="IS72" s="192" t="s">
        <v>1207</v>
      </c>
      <c r="IT72" s="192" t="s">
        <v>1207</v>
      </c>
      <c r="IU72" s="191">
        <v>1.46E-2</v>
      </c>
      <c r="IV72" s="191">
        <v>2.32E-3</v>
      </c>
      <c r="IW72" s="191">
        <v>1.03E-2</v>
      </c>
    </row>
    <row r="73" spans="1:257" s="58" customFormat="1" x14ac:dyDescent="0.25">
      <c r="A73" s="309" t="s">
        <v>1128</v>
      </c>
      <c r="B73" s="281" t="str">
        <f>VLOOKUP(A73,Units!$B$2:$C$230,2,FALSE)</f>
        <v>mg/L</v>
      </c>
      <c r="C73" s="79" t="s">
        <v>1043</v>
      </c>
      <c r="D73" s="292" t="s">
        <v>74</v>
      </c>
      <c r="E73" s="292" t="s">
        <v>92</v>
      </c>
      <c r="F73" s="291">
        <v>277</v>
      </c>
      <c r="G73" s="291">
        <v>0.81</v>
      </c>
      <c r="H73" s="291">
        <v>4.7000000000000002E-3</v>
      </c>
      <c r="I73" s="291">
        <v>5.57</v>
      </c>
      <c r="J73" s="292" t="s">
        <v>87</v>
      </c>
      <c r="K73" s="292" t="s">
        <v>75</v>
      </c>
      <c r="L73" s="291">
        <v>1.1000000000000001E-3</v>
      </c>
      <c r="M73" s="292" t="s">
        <v>61</v>
      </c>
      <c r="N73" s="291">
        <v>4.7000000000000002E-3</v>
      </c>
      <c r="O73" s="291">
        <v>8.0000000000000002E-3</v>
      </c>
      <c r="P73" s="291">
        <v>1.1000000000000001E-3</v>
      </c>
      <c r="Q73" s="291">
        <v>0.03</v>
      </c>
      <c r="R73" s="291">
        <v>4.1999999999999997E-3</v>
      </c>
      <c r="S73" s="291">
        <v>9.2999999999999992E-3</v>
      </c>
      <c r="T73" s="291">
        <v>2.5000000000000001E-3</v>
      </c>
      <c r="U73" s="291">
        <v>4.7999999999999996E-3</v>
      </c>
      <c r="V73" s="291">
        <v>2.5000000000000001E-3</v>
      </c>
      <c r="W73" s="291">
        <v>0.02</v>
      </c>
      <c r="X73" s="291">
        <v>1.8E-3</v>
      </c>
      <c r="Y73" s="291">
        <v>2.7000000000000001E-3</v>
      </c>
      <c r="Z73" s="291">
        <v>2.5000000000000001E-3</v>
      </c>
      <c r="AA73" s="291">
        <v>1.2999999999999999E-3</v>
      </c>
      <c r="AB73" s="291">
        <v>0.4</v>
      </c>
      <c r="AC73" s="291">
        <v>0.37</v>
      </c>
      <c r="AD73" s="291">
        <v>0.05</v>
      </c>
      <c r="AE73" s="291">
        <v>3.8999999999999998E-3</v>
      </c>
      <c r="AF73" s="291">
        <v>12.4</v>
      </c>
      <c r="AG73" s="291">
        <v>44.5</v>
      </c>
      <c r="AH73" s="291">
        <v>44.3</v>
      </c>
      <c r="AI73" s="291">
        <v>0.97</v>
      </c>
      <c r="AJ73" s="291">
        <v>69.5</v>
      </c>
      <c r="AK73" s="292" t="s">
        <v>75</v>
      </c>
      <c r="AL73" s="291">
        <v>17.2</v>
      </c>
      <c r="AM73" s="291">
        <v>645</v>
      </c>
      <c r="AN73" s="292" t="s">
        <v>61</v>
      </c>
      <c r="AO73" s="291">
        <v>0.03</v>
      </c>
      <c r="AP73" s="292" t="s">
        <v>89</v>
      </c>
      <c r="AQ73" s="291">
        <v>0.27</v>
      </c>
      <c r="AR73" s="291">
        <v>310</v>
      </c>
      <c r="AS73" s="291">
        <v>2.2000000000000001E-3</v>
      </c>
      <c r="AT73" s="291">
        <v>44.5</v>
      </c>
      <c r="AU73" s="291">
        <v>0.95</v>
      </c>
      <c r="AV73" s="292" t="s">
        <v>61</v>
      </c>
      <c r="AW73" s="291">
        <v>0.18</v>
      </c>
      <c r="AX73" s="291">
        <v>2.8999999999999998E-3</v>
      </c>
      <c r="AY73" s="291">
        <v>1.0900000000000001</v>
      </c>
      <c r="AZ73" s="291">
        <v>10.9</v>
      </c>
      <c r="BA73" s="291">
        <v>45</v>
      </c>
      <c r="BB73" s="291">
        <v>6.57</v>
      </c>
      <c r="BC73" s="291">
        <v>0.18</v>
      </c>
      <c r="BD73" s="290" t="s">
        <v>143</v>
      </c>
      <c r="BE73" s="290" t="s">
        <v>143</v>
      </c>
      <c r="BF73" s="291">
        <v>5.0999999999999996</v>
      </c>
      <c r="BG73" s="291">
        <v>70.099999999999994</v>
      </c>
      <c r="BH73" s="291">
        <v>17.399999999999999</v>
      </c>
      <c r="BI73" s="291">
        <v>22.9</v>
      </c>
      <c r="BJ73" s="291">
        <v>3.8E-3</v>
      </c>
      <c r="BK73" s="291">
        <v>8.0000000000000002E-3</v>
      </c>
      <c r="BL73" s="291">
        <v>0.01</v>
      </c>
      <c r="BM73" s="291">
        <v>0.01</v>
      </c>
      <c r="BN73" s="291">
        <v>1.2999999999999999E-3</v>
      </c>
      <c r="BO73" s="291">
        <v>1.2999999999999999E-3</v>
      </c>
      <c r="BP73" s="292" t="s">
        <v>75</v>
      </c>
      <c r="BQ73" s="291">
        <v>4.7000000000000002E-3</v>
      </c>
      <c r="BR73" s="291">
        <v>8.0999999999999996E-3</v>
      </c>
      <c r="BS73" s="292" t="s">
        <v>87</v>
      </c>
      <c r="BT73" s="292" t="s">
        <v>87</v>
      </c>
      <c r="BU73" s="292" t="s">
        <v>61</v>
      </c>
      <c r="BV73" s="291">
        <v>0.01</v>
      </c>
      <c r="BW73" s="291">
        <v>6.1999999999999998E-3</v>
      </c>
      <c r="BX73" s="291">
        <v>7.0000000000000007E-2</v>
      </c>
      <c r="BY73" s="291">
        <v>5.8999999999999999E-3</v>
      </c>
      <c r="BZ73" s="291">
        <v>0.03</v>
      </c>
      <c r="CA73" s="291">
        <v>67.900000000000006</v>
      </c>
      <c r="CB73" s="292" t="s">
        <v>87</v>
      </c>
      <c r="CC73" s="291">
        <v>3.3999999999999998E-3</v>
      </c>
      <c r="CD73" s="291">
        <v>1.2999999999999999E-3</v>
      </c>
      <c r="CE73" s="292" t="s">
        <v>75</v>
      </c>
      <c r="CF73" s="292" t="s">
        <v>75</v>
      </c>
      <c r="CG73" s="291">
        <v>8.8999999999999999E-3</v>
      </c>
      <c r="CH73" s="291">
        <v>5.4000000000000003E-3</v>
      </c>
      <c r="CI73" s="291">
        <v>934</v>
      </c>
      <c r="CJ73" s="291">
        <v>8.76</v>
      </c>
      <c r="CK73" s="291">
        <v>1E-3</v>
      </c>
      <c r="CL73" s="291">
        <v>8.44</v>
      </c>
      <c r="CM73" s="285" t="s">
        <v>57</v>
      </c>
      <c r="CN73" s="192" t="s">
        <v>74</v>
      </c>
      <c r="CO73" s="192" t="s">
        <v>1207</v>
      </c>
      <c r="CP73" s="192" t="s">
        <v>74</v>
      </c>
      <c r="CQ73" s="192" t="s">
        <v>74</v>
      </c>
      <c r="CR73" s="192" t="s">
        <v>1207</v>
      </c>
      <c r="CS73" s="192" t="s">
        <v>122</v>
      </c>
      <c r="CT73" s="192" t="s">
        <v>92</v>
      </c>
      <c r="CU73" s="192" t="s">
        <v>92</v>
      </c>
      <c r="CV73" s="192" t="s">
        <v>1207</v>
      </c>
      <c r="CW73" s="192" t="s">
        <v>1207</v>
      </c>
      <c r="CX73" s="192" t="s">
        <v>75</v>
      </c>
      <c r="CY73" s="192" t="s">
        <v>1207</v>
      </c>
      <c r="CZ73" s="192" t="s">
        <v>75</v>
      </c>
      <c r="DA73" s="192" t="s">
        <v>75</v>
      </c>
      <c r="DB73" s="192" t="s">
        <v>1207</v>
      </c>
      <c r="DC73" s="192" t="s">
        <v>75</v>
      </c>
      <c r="DD73" s="192" t="s">
        <v>1207</v>
      </c>
      <c r="DE73" s="192" t="s">
        <v>75</v>
      </c>
      <c r="DF73" s="192" t="s">
        <v>1207</v>
      </c>
      <c r="DG73" s="192" t="s">
        <v>74</v>
      </c>
      <c r="DH73" s="192" t="s">
        <v>1207</v>
      </c>
      <c r="DI73" s="192" t="s">
        <v>74</v>
      </c>
      <c r="DJ73" s="192" t="s">
        <v>74</v>
      </c>
      <c r="DK73" s="192" t="s">
        <v>74</v>
      </c>
      <c r="DL73" s="192" t="s">
        <v>74</v>
      </c>
      <c r="DM73" s="192" t="s">
        <v>74</v>
      </c>
      <c r="DN73" s="192" t="s">
        <v>74</v>
      </c>
      <c r="DO73" s="192" t="s">
        <v>74</v>
      </c>
      <c r="DP73" s="192" t="s">
        <v>74</v>
      </c>
      <c r="DQ73" s="192" t="s">
        <v>1207</v>
      </c>
      <c r="DR73" s="192" t="s">
        <v>1207</v>
      </c>
      <c r="DS73" s="192" t="s">
        <v>1207</v>
      </c>
      <c r="DT73" s="192" t="s">
        <v>1207</v>
      </c>
      <c r="DU73" s="192" t="s">
        <v>1207</v>
      </c>
      <c r="DV73" s="192" t="s">
        <v>122</v>
      </c>
      <c r="DW73" s="192" t="s">
        <v>1207</v>
      </c>
      <c r="DX73" s="192" t="s">
        <v>74</v>
      </c>
      <c r="DY73" s="192" t="s">
        <v>74</v>
      </c>
      <c r="DZ73" s="192" t="s">
        <v>1207</v>
      </c>
      <c r="EA73" s="192" t="s">
        <v>122</v>
      </c>
      <c r="EB73" s="192" t="s">
        <v>122</v>
      </c>
      <c r="EC73" s="192" t="s">
        <v>1207</v>
      </c>
      <c r="ED73" s="192" t="s">
        <v>1207</v>
      </c>
      <c r="EE73" s="192" t="s">
        <v>92</v>
      </c>
      <c r="EF73" s="192" t="s">
        <v>1207</v>
      </c>
      <c r="EG73" s="192" t="s">
        <v>1207</v>
      </c>
      <c r="EH73" s="192" t="s">
        <v>1207</v>
      </c>
      <c r="EI73" s="192" t="s">
        <v>1207</v>
      </c>
      <c r="EJ73" s="192" t="s">
        <v>1207</v>
      </c>
      <c r="EK73" s="192" t="s">
        <v>1207</v>
      </c>
      <c r="EL73" s="192" t="s">
        <v>1207</v>
      </c>
      <c r="EM73" s="192" t="s">
        <v>1207</v>
      </c>
      <c r="EN73" s="192" t="s">
        <v>64</v>
      </c>
      <c r="EO73" s="192" t="s">
        <v>64</v>
      </c>
      <c r="EP73" s="192" t="s">
        <v>1207</v>
      </c>
      <c r="EQ73" s="192" t="s">
        <v>1207</v>
      </c>
      <c r="ER73" s="192" t="s">
        <v>1207</v>
      </c>
      <c r="ES73" s="192" t="s">
        <v>1207</v>
      </c>
      <c r="ET73" s="192" t="s">
        <v>1207</v>
      </c>
      <c r="EU73" s="192" t="s">
        <v>1207</v>
      </c>
      <c r="EV73" s="192" t="s">
        <v>75</v>
      </c>
      <c r="EW73" s="192" t="s">
        <v>64</v>
      </c>
      <c r="EX73" s="192" t="s">
        <v>64</v>
      </c>
      <c r="EY73" s="192" t="s">
        <v>74</v>
      </c>
      <c r="EZ73" s="192" t="s">
        <v>74</v>
      </c>
      <c r="FA73" s="192" t="s">
        <v>1207</v>
      </c>
      <c r="FB73" s="192" t="s">
        <v>1207</v>
      </c>
      <c r="FC73" s="192" t="s">
        <v>1207</v>
      </c>
      <c r="FD73" s="192" t="s">
        <v>74</v>
      </c>
      <c r="FE73" s="192" t="s">
        <v>1207</v>
      </c>
      <c r="FF73" s="192" t="s">
        <v>1207</v>
      </c>
      <c r="FG73" s="192" t="s">
        <v>1207</v>
      </c>
      <c r="FH73" s="192" t="s">
        <v>1207</v>
      </c>
      <c r="FI73" s="192" t="s">
        <v>1207</v>
      </c>
      <c r="FJ73" s="192" t="s">
        <v>1207</v>
      </c>
      <c r="FK73" s="192" t="s">
        <v>1207</v>
      </c>
      <c r="FL73" s="192" t="s">
        <v>1207</v>
      </c>
      <c r="FM73" s="192" t="s">
        <v>1207</v>
      </c>
      <c r="FN73" s="192" t="s">
        <v>1207</v>
      </c>
      <c r="FO73" s="192" t="s">
        <v>1207</v>
      </c>
      <c r="FP73" s="192" t="s">
        <v>1207</v>
      </c>
      <c r="FQ73" s="192" t="s">
        <v>75</v>
      </c>
      <c r="FR73" s="192" t="s">
        <v>1207</v>
      </c>
      <c r="FS73" s="192" t="s">
        <v>1207</v>
      </c>
      <c r="FT73" s="192" t="s">
        <v>1207</v>
      </c>
      <c r="FU73" s="192" t="s">
        <v>64</v>
      </c>
      <c r="FV73" s="192" t="s">
        <v>1207</v>
      </c>
      <c r="FW73" s="192" t="s">
        <v>1207</v>
      </c>
      <c r="FX73" s="192" t="s">
        <v>65</v>
      </c>
      <c r="FY73" s="192" t="s">
        <v>1207</v>
      </c>
      <c r="FZ73" s="192" t="s">
        <v>1207</v>
      </c>
      <c r="GA73" s="192" t="s">
        <v>65</v>
      </c>
      <c r="GB73" s="192" t="s">
        <v>65</v>
      </c>
      <c r="GC73" s="192" t="s">
        <v>65</v>
      </c>
      <c r="GD73" s="192" t="s">
        <v>122</v>
      </c>
      <c r="GE73" s="192" t="s">
        <v>1207</v>
      </c>
      <c r="GF73" s="192" t="s">
        <v>75</v>
      </c>
      <c r="GG73" s="192" t="s">
        <v>1207</v>
      </c>
      <c r="GH73" s="191">
        <v>1.0200000000000001E-3</v>
      </c>
      <c r="GI73" s="192" t="s">
        <v>1207</v>
      </c>
      <c r="GJ73" s="192" t="s">
        <v>1207</v>
      </c>
      <c r="GK73" s="192" t="s">
        <v>1207</v>
      </c>
      <c r="GL73" s="192" t="s">
        <v>64</v>
      </c>
      <c r="GM73" s="192" t="s">
        <v>1207</v>
      </c>
      <c r="GN73" s="192" t="s">
        <v>87</v>
      </c>
      <c r="GO73" s="192" t="s">
        <v>1207</v>
      </c>
      <c r="GP73" s="192" t="s">
        <v>64</v>
      </c>
      <c r="GQ73" s="192" t="s">
        <v>64</v>
      </c>
      <c r="GR73" s="192" t="s">
        <v>64</v>
      </c>
      <c r="GS73" s="192" t="s">
        <v>122</v>
      </c>
      <c r="GT73" s="192" t="s">
        <v>1207</v>
      </c>
      <c r="GU73" s="192" t="s">
        <v>1207</v>
      </c>
      <c r="GV73" s="192" t="s">
        <v>64</v>
      </c>
      <c r="GW73" s="192" t="s">
        <v>75</v>
      </c>
      <c r="GX73" s="192" t="s">
        <v>64</v>
      </c>
      <c r="GY73" s="192" t="s">
        <v>65</v>
      </c>
      <c r="GZ73" s="192" t="s">
        <v>1207</v>
      </c>
      <c r="HA73" s="192" t="s">
        <v>1207</v>
      </c>
      <c r="HB73" s="192" t="s">
        <v>66</v>
      </c>
      <c r="HC73" s="192" t="s">
        <v>75</v>
      </c>
      <c r="HD73" s="192" t="s">
        <v>1207</v>
      </c>
      <c r="HE73" s="192" t="s">
        <v>1207</v>
      </c>
      <c r="HF73" s="192" t="s">
        <v>64</v>
      </c>
      <c r="HG73" s="192" t="s">
        <v>122</v>
      </c>
      <c r="HH73" s="192" t="s">
        <v>1207</v>
      </c>
      <c r="HI73" s="192" t="s">
        <v>74</v>
      </c>
      <c r="HJ73" s="192" t="s">
        <v>87</v>
      </c>
      <c r="HK73" s="192" t="s">
        <v>64</v>
      </c>
      <c r="HL73" s="192" t="s">
        <v>64</v>
      </c>
      <c r="HM73" s="192" t="s">
        <v>143</v>
      </c>
      <c r="HN73" s="192" t="s">
        <v>130</v>
      </c>
      <c r="HO73" s="192" t="s">
        <v>1207</v>
      </c>
      <c r="HP73" s="192" t="s">
        <v>143</v>
      </c>
      <c r="HQ73" s="192" t="s">
        <v>87</v>
      </c>
      <c r="HR73" s="192" t="s">
        <v>75</v>
      </c>
      <c r="HS73" s="192" t="s">
        <v>1207</v>
      </c>
      <c r="HT73" s="192" t="s">
        <v>75</v>
      </c>
      <c r="HU73" s="192" t="s">
        <v>1207</v>
      </c>
      <c r="HV73" s="192" t="s">
        <v>75</v>
      </c>
      <c r="HW73" s="192" t="s">
        <v>1207</v>
      </c>
      <c r="HX73" s="192" t="s">
        <v>1207</v>
      </c>
      <c r="HY73" s="192" t="s">
        <v>64</v>
      </c>
      <c r="HZ73" s="192" t="s">
        <v>1207</v>
      </c>
      <c r="IA73" s="192" t="s">
        <v>75</v>
      </c>
      <c r="IB73" s="192" t="s">
        <v>1207</v>
      </c>
      <c r="IC73" s="192" t="s">
        <v>87</v>
      </c>
      <c r="ID73" s="192" t="s">
        <v>122</v>
      </c>
      <c r="IE73" s="192" t="s">
        <v>92</v>
      </c>
      <c r="IF73" s="192" t="s">
        <v>65</v>
      </c>
      <c r="IG73" s="192" t="s">
        <v>66</v>
      </c>
      <c r="IH73" s="192" t="s">
        <v>66</v>
      </c>
      <c r="II73" s="192" t="s">
        <v>1207</v>
      </c>
      <c r="IJ73" s="192" t="s">
        <v>1207</v>
      </c>
      <c r="IK73" s="192" t="s">
        <v>92</v>
      </c>
      <c r="IL73" s="192" t="s">
        <v>143</v>
      </c>
      <c r="IM73" s="192" t="s">
        <v>92</v>
      </c>
      <c r="IN73" s="192" t="s">
        <v>75</v>
      </c>
      <c r="IO73" s="192" t="s">
        <v>1207</v>
      </c>
      <c r="IP73" s="192" t="s">
        <v>1207</v>
      </c>
      <c r="IQ73" s="192" t="s">
        <v>1207</v>
      </c>
      <c r="IR73" s="192" t="s">
        <v>65</v>
      </c>
      <c r="IS73" s="192" t="s">
        <v>1207</v>
      </c>
      <c r="IT73" s="192" t="s">
        <v>1207</v>
      </c>
      <c r="IU73" s="192" t="s">
        <v>64</v>
      </c>
      <c r="IV73" s="192" t="s">
        <v>64</v>
      </c>
      <c r="IW73" s="192" t="s">
        <v>65</v>
      </c>
    </row>
    <row r="74" spans="1:257" s="58" customFormat="1" ht="15" customHeight="1" x14ac:dyDescent="0.25">
      <c r="A74" s="309" t="s">
        <v>1129</v>
      </c>
      <c r="B74" s="281" t="str">
        <f>VLOOKUP(A74,Units!$B$2:$C$230,2,FALSE)</f>
        <v>mg/L</v>
      </c>
      <c r="C74" s="79">
        <v>0.03</v>
      </c>
      <c r="D74" s="291">
        <v>0.56000000000000005</v>
      </c>
      <c r="E74" s="291">
        <v>266</v>
      </c>
      <c r="F74" s="175"/>
      <c r="G74" s="175"/>
      <c r="H74" s="175"/>
      <c r="I74" s="175"/>
      <c r="J74" s="175"/>
      <c r="K74" s="175"/>
      <c r="L74" s="175"/>
      <c r="M74" s="175"/>
      <c r="N74" s="175"/>
      <c r="O74" s="175"/>
      <c r="P74" s="175"/>
      <c r="Q74" s="175"/>
      <c r="R74" s="175"/>
      <c r="S74" s="175"/>
      <c r="T74" s="175"/>
      <c r="U74" s="175"/>
      <c r="V74" s="175"/>
      <c r="W74" s="175"/>
      <c r="X74" s="175"/>
      <c r="Y74" s="175"/>
      <c r="Z74" s="175"/>
      <c r="AA74" s="175"/>
      <c r="AB74" s="175"/>
      <c r="AC74" s="175"/>
      <c r="AD74" s="175"/>
      <c r="AE74" s="175"/>
      <c r="AF74" s="175"/>
      <c r="AG74" s="175"/>
      <c r="AH74" s="175"/>
      <c r="AI74" s="175"/>
      <c r="AJ74" s="175"/>
      <c r="AK74" s="175"/>
      <c r="AL74" s="175"/>
      <c r="AM74" s="175"/>
      <c r="AN74" s="175"/>
      <c r="AO74" s="175"/>
      <c r="AP74" s="175"/>
      <c r="AQ74" s="175"/>
      <c r="AR74" s="175"/>
      <c r="AS74" s="175"/>
      <c r="AT74" s="175"/>
      <c r="AU74" s="175"/>
      <c r="AV74" s="175"/>
      <c r="AW74" s="175"/>
      <c r="AX74" s="175"/>
      <c r="AY74" s="175"/>
      <c r="AZ74" s="175"/>
      <c r="BA74" s="175"/>
      <c r="BB74" s="175"/>
      <c r="BC74" s="175"/>
      <c r="BD74" s="175"/>
      <c r="BE74" s="175"/>
      <c r="BF74" s="175"/>
      <c r="BG74" s="175"/>
      <c r="BH74" s="175"/>
      <c r="BI74" s="175"/>
      <c r="BJ74" s="175"/>
      <c r="BK74" s="175"/>
      <c r="BL74" s="175"/>
      <c r="BM74" s="175"/>
      <c r="BN74" s="175"/>
      <c r="BO74" s="175"/>
      <c r="BP74" s="175"/>
      <c r="BQ74" s="175"/>
      <c r="BR74" s="175"/>
      <c r="BS74" s="175"/>
      <c r="BT74" s="175"/>
      <c r="BU74" s="175"/>
      <c r="BV74" s="175"/>
      <c r="BW74" s="175"/>
      <c r="BX74" s="175"/>
      <c r="BY74" s="175"/>
      <c r="BZ74" s="175"/>
      <c r="CA74" s="175"/>
      <c r="CB74" s="175"/>
      <c r="CC74" s="175"/>
      <c r="CD74" s="175"/>
      <c r="CE74" s="175"/>
      <c r="CF74" s="175"/>
      <c r="CG74" s="175"/>
      <c r="CH74" s="175"/>
      <c r="CI74" s="175"/>
      <c r="CJ74" s="175"/>
      <c r="CK74" s="175"/>
      <c r="CL74" s="175"/>
      <c r="CM74" s="285" t="s">
        <v>58</v>
      </c>
      <c r="CN74" s="191">
        <v>2.6</v>
      </c>
      <c r="CO74" s="192" t="s">
        <v>1207</v>
      </c>
      <c r="CP74" s="191">
        <v>1.68</v>
      </c>
      <c r="CQ74" s="191">
        <v>1.68</v>
      </c>
      <c r="CR74" s="192" t="s">
        <v>1207</v>
      </c>
      <c r="CS74" s="191">
        <v>142</v>
      </c>
      <c r="CT74" s="191">
        <v>234</v>
      </c>
      <c r="CU74" s="191">
        <v>234</v>
      </c>
      <c r="CV74" s="192" t="s">
        <v>1207</v>
      </c>
      <c r="CW74" s="192" t="s">
        <v>1207</v>
      </c>
      <c r="CX74" s="191">
        <v>0.56799999999999995</v>
      </c>
      <c r="CY74" s="192" t="s">
        <v>1207</v>
      </c>
      <c r="CZ74" s="191">
        <v>0.68400000000000005</v>
      </c>
      <c r="DA74" s="191">
        <v>0.68400000000000005</v>
      </c>
      <c r="DB74" s="192" t="s">
        <v>1207</v>
      </c>
      <c r="DC74" s="191">
        <v>5.8999999999999999E-3</v>
      </c>
      <c r="DD74" s="192" t="s">
        <v>1207</v>
      </c>
      <c r="DE74" s="192" t="s">
        <v>133</v>
      </c>
      <c r="DF74" s="192" t="s">
        <v>1207</v>
      </c>
      <c r="DG74" s="191">
        <v>6.21</v>
      </c>
      <c r="DH74" s="192" t="s">
        <v>1207</v>
      </c>
      <c r="DI74" s="191">
        <v>7.85</v>
      </c>
      <c r="DJ74" s="191">
        <v>7.85</v>
      </c>
      <c r="DK74" s="191">
        <v>25.7</v>
      </c>
      <c r="DL74" s="191">
        <v>26.2</v>
      </c>
      <c r="DM74" s="191">
        <v>26.2</v>
      </c>
      <c r="DN74" s="191">
        <v>26.2</v>
      </c>
      <c r="DO74" s="191">
        <v>26.2</v>
      </c>
      <c r="DP74" s="191">
        <v>25</v>
      </c>
      <c r="DQ74" s="192" t="s">
        <v>1207</v>
      </c>
      <c r="DR74" s="192" t="s">
        <v>1207</v>
      </c>
      <c r="DS74" s="192" t="s">
        <v>1207</v>
      </c>
      <c r="DT74" s="192" t="s">
        <v>1207</v>
      </c>
      <c r="DU74" s="192" t="s">
        <v>1207</v>
      </c>
      <c r="DV74" s="191">
        <v>104</v>
      </c>
      <c r="DW74" s="192" t="s">
        <v>1207</v>
      </c>
      <c r="DX74" s="191">
        <v>36.799999999999997</v>
      </c>
      <c r="DY74" s="191">
        <v>36.799999999999997</v>
      </c>
      <c r="DZ74" s="192" t="s">
        <v>1207</v>
      </c>
      <c r="EA74" s="191">
        <v>3.08</v>
      </c>
      <c r="EB74" s="191">
        <v>93.6</v>
      </c>
      <c r="EC74" s="192" t="s">
        <v>1207</v>
      </c>
      <c r="ED74" s="192" t="s">
        <v>1207</v>
      </c>
      <c r="EE74" s="191">
        <v>388</v>
      </c>
      <c r="EF74" s="192" t="s">
        <v>1207</v>
      </c>
      <c r="EG74" s="192" t="s">
        <v>1207</v>
      </c>
      <c r="EH74" s="192" t="s">
        <v>1207</v>
      </c>
      <c r="EI74" s="192" t="s">
        <v>1207</v>
      </c>
      <c r="EJ74" s="192" t="s">
        <v>1207</v>
      </c>
      <c r="EK74" s="192" t="s">
        <v>1207</v>
      </c>
      <c r="EL74" s="192" t="s">
        <v>1207</v>
      </c>
      <c r="EM74" s="192" t="s">
        <v>1207</v>
      </c>
      <c r="EN74" s="191">
        <v>3.56</v>
      </c>
      <c r="EO74" s="191">
        <v>0.223</v>
      </c>
      <c r="EP74" s="192" t="s">
        <v>1207</v>
      </c>
      <c r="EQ74" s="192" t="s">
        <v>1207</v>
      </c>
      <c r="ER74" s="192" t="s">
        <v>1207</v>
      </c>
      <c r="ES74" s="192" t="s">
        <v>1207</v>
      </c>
      <c r="ET74" s="192" t="s">
        <v>1207</v>
      </c>
      <c r="EU74" s="192" t="s">
        <v>1207</v>
      </c>
      <c r="EV74" s="191">
        <v>15.4</v>
      </c>
      <c r="EW74" s="191">
        <v>1.01</v>
      </c>
      <c r="EX74" s="191">
        <v>1.32</v>
      </c>
      <c r="EY74" s="191">
        <v>21.6</v>
      </c>
      <c r="EZ74" s="191">
        <v>39.1</v>
      </c>
      <c r="FA74" s="192" t="s">
        <v>1207</v>
      </c>
      <c r="FB74" s="192" t="s">
        <v>1207</v>
      </c>
      <c r="FC74" s="192" t="s">
        <v>1207</v>
      </c>
      <c r="FD74" s="191">
        <v>9.4999999999999998E-3</v>
      </c>
      <c r="FE74" s="192" t="s">
        <v>1207</v>
      </c>
      <c r="FF74" s="192" t="s">
        <v>1207</v>
      </c>
      <c r="FG74" s="192" t="s">
        <v>1207</v>
      </c>
      <c r="FH74" s="192" t="s">
        <v>1207</v>
      </c>
      <c r="FI74" s="192" t="s">
        <v>1207</v>
      </c>
      <c r="FJ74" s="192" t="s">
        <v>1207</v>
      </c>
      <c r="FK74" s="192" t="s">
        <v>1207</v>
      </c>
      <c r="FL74" s="192" t="s">
        <v>1207</v>
      </c>
      <c r="FM74" s="192" t="s">
        <v>1207</v>
      </c>
      <c r="FN74" s="192" t="s">
        <v>1207</v>
      </c>
      <c r="FO74" s="192" t="s">
        <v>1207</v>
      </c>
      <c r="FP74" s="192" t="s">
        <v>1207</v>
      </c>
      <c r="FQ74" s="191">
        <v>7.22</v>
      </c>
      <c r="FR74" s="192" t="s">
        <v>1207</v>
      </c>
      <c r="FS74" s="192" t="s">
        <v>1207</v>
      </c>
      <c r="FT74" s="192" t="s">
        <v>1207</v>
      </c>
      <c r="FU74" s="191">
        <v>0.86599999999999999</v>
      </c>
      <c r="FV74" s="192" t="s">
        <v>1207</v>
      </c>
      <c r="FW74" s="192" t="s">
        <v>1207</v>
      </c>
      <c r="FX74" s="191">
        <v>561</v>
      </c>
      <c r="FY74" s="192" t="s">
        <v>1207</v>
      </c>
      <c r="FZ74" s="192" t="s">
        <v>1207</v>
      </c>
      <c r="GA74" s="191">
        <v>617</v>
      </c>
      <c r="GB74" s="191">
        <v>611</v>
      </c>
      <c r="GC74" s="191">
        <v>535</v>
      </c>
      <c r="GD74" s="191">
        <v>147</v>
      </c>
      <c r="GE74" s="192" t="s">
        <v>1207</v>
      </c>
      <c r="GF74" s="192" t="s">
        <v>133</v>
      </c>
      <c r="GG74" s="192" t="s">
        <v>1207</v>
      </c>
      <c r="GH74" s="191">
        <v>6.7000000000000002E-3</v>
      </c>
      <c r="GI74" s="192" t="s">
        <v>1207</v>
      </c>
      <c r="GJ74" s="192" t="s">
        <v>1207</v>
      </c>
      <c r="GK74" s="192" t="s">
        <v>1207</v>
      </c>
      <c r="GL74" s="191">
        <v>1.2800000000000001E-2</v>
      </c>
      <c r="GM74" s="192" t="s">
        <v>1207</v>
      </c>
      <c r="GN74" s="191">
        <v>55.8</v>
      </c>
      <c r="GO74" s="192" t="s">
        <v>1207</v>
      </c>
      <c r="GP74" s="192" t="s">
        <v>75</v>
      </c>
      <c r="GQ74" s="191">
        <v>0.223</v>
      </c>
      <c r="GR74" s="191">
        <v>9.9000000000000008E-3</v>
      </c>
      <c r="GS74" s="191">
        <v>92.9</v>
      </c>
      <c r="GT74" s="192" t="s">
        <v>1207</v>
      </c>
      <c r="GU74" s="192" t="s">
        <v>1207</v>
      </c>
      <c r="GV74" s="191">
        <v>8.6199999999999992</v>
      </c>
      <c r="GW74" s="191">
        <v>10.5</v>
      </c>
      <c r="GX74" s="191">
        <v>6.15</v>
      </c>
      <c r="GY74" s="191">
        <v>549</v>
      </c>
      <c r="GZ74" s="192" t="s">
        <v>1207</v>
      </c>
      <c r="HA74" s="192" t="s">
        <v>1207</v>
      </c>
      <c r="HB74" s="191">
        <v>4550</v>
      </c>
      <c r="HC74" s="191">
        <v>8.58</v>
      </c>
      <c r="HD74" s="192" t="s">
        <v>1207</v>
      </c>
      <c r="HE74" s="192" t="s">
        <v>1207</v>
      </c>
      <c r="HF74" s="191">
        <v>9.6699999999999994E-2</v>
      </c>
      <c r="HG74" s="191">
        <v>159</v>
      </c>
      <c r="HH74" s="192" t="s">
        <v>1207</v>
      </c>
      <c r="HI74" s="191">
        <v>35.5</v>
      </c>
      <c r="HJ74" s="191">
        <v>63.3</v>
      </c>
      <c r="HK74" s="191">
        <v>3.86</v>
      </c>
      <c r="HL74" s="191">
        <v>3.78</v>
      </c>
      <c r="HM74" s="191">
        <v>864</v>
      </c>
      <c r="HN74" s="191">
        <v>27700</v>
      </c>
      <c r="HO74" s="192" t="s">
        <v>1207</v>
      </c>
      <c r="HP74" s="191">
        <v>1170</v>
      </c>
      <c r="HQ74" s="191">
        <v>56.4</v>
      </c>
      <c r="HR74" s="191">
        <v>5.12</v>
      </c>
      <c r="HS74" s="192" t="s">
        <v>1207</v>
      </c>
      <c r="HT74" s="191">
        <v>1.1299999999999999</v>
      </c>
      <c r="HU74" s="192" t="s">
        <v>1207</v>
      </c>
      <c r="HV74" s="191">
        <v>0.122</v>
      </c>
      <c r="HW74" s="192" t="s">
        <v>1207</v>
      </c>
      <c r="HX74" s="192" t="s">
        <v>1207</v>
      </c>
      <c r="HY74" s="191">
        <v>6.13</v>
      </c>
      <c r="HZ74" s="192" t="s">
        <v>1207</v>
      </c>
      <c r="IA74" s="191">
        <v>8.9899999999999994E-2</v>
      </c>
      <c r="IB74" s="192" t="s">
        <v>1207</v>
      </c>
      <c r="IC74" s="191">
        <v>93.5</v>
      </c>
      <c r="ID74" s="191">
        <v>106</v>
      </c>
      <c r="IE74" s="191">
        <v>220</v>
      </c>
      <c r="IF74" s="191">
        <v>599</v>
      </c>
      <c r="IG74" s="191">
        <v>11900</v>
      </c>
      <c r="IH74" s="191">
        <v>9540</v>
      </c>
      <c r="II74" s="192" t="s">
        <v>1207</v>
      </c>
      <c r="IJ74" s="192" t="s">
        <v>1207</v>
      </c>
      <c r="IK74" s="191">
        <v>364</v>
      </c>
      <c r="IL74" s="191">
        <v>1400</v>
      </c>
      <c r="IM74" s="191">
        <v>232</v>
      </c>
      <c r="IN74" s="191">
        <v>3.2000000000000002E-3</v>
      </c>
      <c r="IO74" s="192" t="s">
        <v>1207</v>
      </c>
      <c r="IP74" s="192" t="s">
        <v>1207</v>
      </c>
      <c r="IQ74" s="192" t="s">
        <v>1207</v>
      </c>
      <c r="IR74" s="191">
        <v>422</v>
      </c>
      <c r="IS74" s="192" t="s">
        <v>1207</v>
      </c>
      <c r="IT74" s="192" t="s">
        <v>1207</v>
      </c>
      <c r="IU74" s="191">
        <v>5.1999999999999998E-3</v>
      </c>
      <c r="IV74" s="191">
        <v>4.4999999999999997E-3</v>
      </c>
      <c r="IW74" s="191">
        <v>918</v>
      </c>
    </row>
    <row r="75" spans="1:257" s="58" customFormat="1" ht="9.75" customHeight="1" x14ac:dyDescent="0.25">
      <c r="A75" s="84"/>
      <c r="B75" s="86"/>
      <c r="C75" s="86"/>
      <c r="D75" s="175"/>
      <c r="E75" s="175"/>
      <c r="F75" s="292" t="s">
        <v>61</v>
      </c>
      <c r="G75" s="291">
        <v>3.258</v>
      </c>
      <c r="H75" s="291">
        <v>1.766</v>
      </c>
      <c r="I75" s="291">
        <v>5.3220000000000001</v>
      </c>
      <c r="J75" s="291">
        <v>2.6440000000000001</v>
      </c>
      <c r="K75" s="291">
        <v>1.268</v>
      </c>
      <c r="L75" s="291">
        <v>2.0510000000000002</v>
      </c>
      <c r="M75" s="291">
        <v>2.2050000000000001</v>
      </c>
      <c r="N75" s="291">
        <v>2.8450000000000002</v>
      </c>
      <c r="O75" s="291">
        <v>0.68300000000000005</v>
      </c>
      <c r="P75" s="291">
        <v>0.46100000000000002</v>
      </c>
      <c r="Q75" s="291">
        <v>0.86599999999999999</v>
      </c>
      <c r="R75" s="291">
        <v>0.94599999999999995</v>
      </c>
      <c r="S75" s="291">
        <v>0.55800000000000005</v>
      </c>
      <c r="T75" s="291">
        <v>0.68700000000000006</v>
      </c>
      <c r="U75" s="291">
        <v>0.25700000000000001</v>
      </c>
      <c r="V75" s="291">
        <v>0.27700000000000002</v>
      </c>
      <c r="W75" s="291">
        <v>0.248</v>
      </c>
      <c r="X75" s="291">
        <v>0.52300000000000002</v>
      </c>
      <c r="Y75" s="291">
        <v>0.47599999999999998</v>
      </c>
      <c r="Z75" s="291">
        <v>0.53</v>
      </c>
      <c r="AA75" s="291">
        <v>0.58499999999999996</v>
      </c>
      <c r="AB75" s="291">
        <v>11.018000000000001</v>
      </c>
      <c r="AC75" s="292" t="s">
        <v>61</v>
      </c>
      <c r="AD75" s="291">
        <v>1.29</v>
      </c>
      <c r="AE75" s="291">
        <v>0.84599999999999997</v>
      </c>
      <c r="AF75" s="291">
        <v>21.64</v>
      </c>
      <c r="AG75" s="291">
        <v>15.48</v>
      </c>
      <c r="AH75" s="292" t="s">
        <v>61</v>
      </c>
      <c r="AI75" s="291">
        <v>17.25</v>
      </c>
      <c r="AJ75" s="291">
        <v>2.8140000000000001</v>
      </c>
      <c r="AK75" s="291">
        <v>0.56499999999999995</v>
      </c>
      <c r="AL75" s="291">
        <v>1.8340000000000001</v>
      </c>
      <c r="AM75" s="291">
        <v>16.574000000000002</v>
      </c>
      <c r="AN75" s="291">
        <v>15.192</v>
      </c>
      <c r="AO75" s="291">
        <v>0.72499999999999998</v>
      </c>
      <c r="AP75" s="291">
        <v>5.88</v>
      </c>
      <c r="AQ75" s="291">
        <v>16.469000000000001</v>
      </c>
      <c r="AR75" s="291">
        <v>12.073</v>
      </c>
      <c r="AS75" s="291">
        <v>0.51100000000000001</v>
      </c>
      <c r="AT75" s="291">
        <v>2.15</v>
      </c>
      <c r="AU75" s="291">
        <v>7.46</v>
      </c>
      <c r="AV75" s="291">
        <v>28.05</v>
      </c>
      <c r="AW75" s="291">
        <v>1.506</v>
      </c>
      <c r="AX75" s="291">
        <v>1.252</v>
      </c>
      <c r="AY75" s="291">
        <v>4.1399999999999997</v>
      </c>
      <c r="AZ75" s="291">
        <v>6.4379999999999997</v>
      </c>
      <c r="BA75" s="291">
        <v>2.2789999999999999</v>
      </c>
      <c r="BB75" s="291">
        <v>1.7909999999999999</v>
      </c>
      <c r="BC75" s="291">
        <v>8.5410000000000004</v>
      </c>
      <c r="BD75" s="291">
        <v>19.690000000000001</v>
      </c>
      <c r="BE75" s="291">
        <v>22.5</v>
      </c>
      <c r="BF75" s="291">
        <v>24.15</v>
      </c>
      <c r="BG75" s="291">
        <v>4.8529999999999998</v>
      </c>
      <c r="BH75" s="291">
        <v>2.903</v>
      </c>
      <c r="BI75" s="291">
        <v>2.7090000000000001</v>
      </c>
      <c r="BJ75" s="291">
        <v>0.996</v>
      </c>
      <c r="BK75" s="291">
        <v>0.98599999999999999</v>
      </c>
      <c r="BL75" s="291">
        <v>0.78300000000000003</v>
      </c>
      <c r="BM75" s="291">
        <v>1.514</v>
      </c>
      <c r="BN75" s="291">
        <v>0.441</v>
      </c>
      <c r="BO75" s="291">
        <v>0.32600000000000001</v>
      </c>
      <c r="BP75" s="291">
        <v>1.778</v>
      </c>
      <c r="BQ75" s="291">
        <v>2.145</v>
      </c>
      <c r="BR75" s="291">
        <v>2.3570000000000002</v>
      </c>
      <c r="BS75" s="291">
        <v>3.0430000000000001</v>
      </c>
      <c r="BT75" s="291">
        <v>3.206</v>
      </c>
      <c r="BU75" s="291">
        <v>3.2040000000000002</v>
      </c>
      <c r="BV75" s="291">
        <v>3.1850000000000001</v>
      </c>
      <c r="BW75" s="291">
        <v>2.7480000000000002</v>
      </c>
      <c r="BX75" s="291">
        <v>2.8210000000000002</v>
      </c>
      <c r="BY75" s="291">
        <v>1.3779999999999999</v>
      </c>
      <c r="BZ75" s="292" t="s">
        <v>61</v>
      </c>
      <c r="CA75" s="292" t="s">
        <v>61</v>
      </c>
      <c r="CB75" s="292" t="s">
        <v>61</v>
      </c>
      <c r="CC75" s="291">
        <v>0.29699999999999999</v>
      </c>
      <c r="CD75" s="291">
        <v>0.33300000000000002</v>
      </c>
      <c r="CE75" s="291">
        <v>0.57499999999999996</v>
      </c>
      <c r="CF75" s="291">
        <v>0.89300000000000002</v>
      </c>
      <c r="CG75" s="291">
        <v>1.4139999999999999</v>
      </c>
      <c r="CH75" s="291">
        <v>1.446</v>
      </c>
      <c r="CI75" s="291">
        <v>17.36</v>
      </c>
      <c r="CJ75" s="291">
        <v>3.76</v>
      </c>
      <c r="CK75" s="292" t="s">
        <v>61</v>
      </c>
      <c r="CL75" s="292" t="s">
        <v>61</v>
      </c>
      <c r="CM75" s="294"/>
      <c r="CN75" s="175"/>
      <c r="CO75" s="175"/>
      <c r="CP75" s="175"/>
      <c r="CQ75" s="175"/>
      <c r="CR75" s="175"/>
      <c r="CS75" s="175"/>
      <c r="CT75" s="175"/>
      <c r="CU75" s="175"/>
      <c r="CV75" s="175"/>
      <c r="CW75" s="175"/>
      <c r="CX75" s="175"/>
      <c r="CY75" s="175"/>
      <c r="CZ75" s="175"/>
      <c r="DA75" s="175"/>
      <c r="DB75" s="175"/>
      <c r="DC75" s="175"/>
      <c r="DD75" s="175"/>
      <c r="DE75" s="175"/>
      <c r="DF75" s="175"/>
      <c r="DG75" s="175"/>
      <c r="DH75" s="175"/>
      <c r="DI75" s="175"/>
      <c r="DJ75" s="175"/>
      <c r="DK75" s="175"/>
      <c r="DL75" s="175"/>
      <c r="DM75" s="175"/>
      <c r="DN75" s="175"/>
      <c r="DO75" s="175"/>
      <c r="DP75" s="175"/>
      <c r="DQ75" s="175"/>
      <c r="DR75" s="175"/>
      <c r="DS75" s="175"/>
      <c r="DT75" s="175"/>
      <c r="DU75" s="175"/>
      <c r="DV75" s="175"/>
      <c r="DW75" s="175"/>
      <c r="DX75" s="175"/>
      <c r="DY75" s="175"/>
      <c r="DZ75" s="175"/>
      <c r="EA75" s="175"/>
      <c r="EB75" s="175"/>
      <c r="EC75" s="175"/>
      <c r="ED75" s="175"/>
      <c r="EE75" s="175"/>
      <c r="EF75" s="175"/>
      <c r="EG75" s="175"/>
      <c r="EH75" s="175"/>
      <c r="EI75" s="175"/>
      <c r="EJ75" s="175"/>
      <c r="EK75" s="175"/>
      <c r="EL75" s="175"/>
      <c r="EM75" s="175"/>
      <c r="EN75" s="175"/>
      <c r="EO75" s="175"/>
      <c r="EP75" s="175"/>
      <c r="EQ75" s="175"/>
      <c r="ER75" s="175"/>
      <c r="ES75" s="175"/>
      <c r="ET75" s="175"/>
      <c r="EU75" s="175"/>
      <c r="EV75" s="175"/>
      <c r="EW75" s="175"/>
      <c r="EX75" s="175"/>
      <c r="EY75" s="175"/>
      <c r="EZ75" s="175"/>
      <c r="FA75" s="175"/>
      <c r="FB75" s="175"/>
      <c r="FC75" s="175"/>
      <c r="FD75" s="175"/>
      <c r="FE75" s="175"/>
      <c r="FF75" s="175"/>
      <c r="FG75" s="175"/>
      <c r="FH75" s="175"/>
      <c r="FI75" s="175"/>
      <c r="FJ75" s="175"/>
      <c r="FK75" s="175"/>
      <c r="FL75" s="175"/>
      <c r="FM75" s="175"/>
      <c r="FN75" s="175"/>
      <c r="FO75" s="175"/>
      <c r="FP75" s="175"/>
      <c r="FQ75" s="175"/>
      <c r="FR75" s="175"/>
      <c r="FS75" s="175"/>
      <c r="FT75" s="175"/>
      <c r="FU75" s="175"/>
      <c r="FV75" s="175"/>
      <c r="FW75" s="175"/>
      <c r="FX75" s="175"/>
      <c r="FY75" s="175"/>
      <c r="FZ75" s="175"/>
      <c r="GA75" s="175"/>
      <c r="GB75" s="175"/>
      <c r="GC75" s="175"/>
      <c r="GD75" s="175"/>
      <c r="GE75" s="175"/>
      <c r="GF75" s="175"/>
      <c r="GG75" s="175"/>
      <c r="GH75" s="175"/>
      <c r="GI75" s="175"/>
      <c r="GJ75" s="175"/>
      <c r="GK75" s="175"/>
      <c r="GL75" s="175"/>
      <c r="GM75" s="175"/>
      <c r="GN75" s="175"/>
      <c r="GO75" s="175"/>
      <c r="GP75" s="175"/>
      <c r="GQ75" s="175"/>
      <c r="GR75" s="175"/>
      <c r="GS75" s="175"/>
      <c r="GT75" s="175"/>
      <c r="GU75" s="175"/>
      <c r="GV75" s="175"/>
      <c r="GW75" s="175"/>
      <c r="GX75" s="175"/>
      <c r="GY75" s="175"/>
      <c r="GZ75" s="175"/>
      <c r="HA75" s="175"/>
      <c r="HB75" s="175"/>
      <c r="HC75" s="175"/>
      <c r="HD75" s="175"/>
      <c r="HE75" s="175"/>
      <c r="HF75" s="175"/>
      <c r="HG75" s="175"/>
      <c r="HH75" s="175"/>
      <c r="HI75" s="175"/>
      <c r="HJ75" s="175"/>
      <c r="HK75" s="175"/>
      <c r="HL75" s="175"/>
      <c r="HM75" s="175"/>
      <c r="HN75" s="175"/>
      <c r="HO75" s="175"/>
      <c r="HP75" s="175"/>
      <c r="HQ75" s="175"/>
      <c r="HR75" s="175"/>
      <c r="HS75" s="175"/>
      <c r="HT75" s="175"/>
      <c r="HU75" s="175"/>
      <c r="HV75" s="175"/>
      <c r="HW75" s="175"/>
      <c r="HX75" s="175"/>
      <c r="HY75" s="175"/>
      <c r="HZ75" s="175"/>
      <c r="IA75" s="175"/>
      <c r="IB75" s="175"/>
      <c r="IC75" s="175"/>
      <c r="ID75" s="175"/>
      <c r="IE75" s="175"/>
      <c r="IF75" s="175"/>
      <c r="IG75" s="175"/>
      <c r="IH75" s="175"/>
      <c r="II75" s="175"/>
      <c r="IJ75" s="175"/>
      <c r="IK75" s="175"/>
      <c r="IL75" s="175"/>
      <c r="IM75" s="175"/>
      <c r="IN75" s="175"/>
      <c r="IO75" s="175"/>
      <c r="IP75" s="175"/>
      <c r="IQ75" s="175"/>
      <c r="IR75" s="175"/>
      <c r="IS75" s="175"/>
      <c r="IT75" s="175"/>
      <c r="IU75" s="175"/>
      <c r="IV75" s="175"/>
      <c r="IW75" s="175"/>
    </row>
    <row r="76" spans="1:257" s="58" customFormat="1" ht="24" customHeight="1" x14ac:dyDescent="0.25">
      <c r="A76" s="309" t="s">
        <v>18</v>
      </c>
      <c r="B76" s="292" t="str">
        <f>VLOOKUP(A76,Units!$B$2:$C$230,2,FALSE)</f>
        <v>mS/cm/deg C</v>
      </c>
      <c r="C76" s="281"/>
      <c r="D76" s="291">
        <v>2.403</v>
      </c>
      <c r="E76" s="291">
        <v>3.89</v>
      </c>
      <c r="F76" s="292" t="s">
        <v>61</v>
      </c>
      <c r="G76" s="291">
        <v>2.4500000000000002</v>
      </c>
      <c r="H76" s="291">
        <v>12.68</v>
      </c>
      <c r="I76" s="291">
        <v>1.32</v>
      </c>
      <c r="J76" s="291">
        <v>0.36</v>
      </c>
      <c r="K76" s="291">
        <v>0.28999999999999998</v>
      </c>
      <c r="L76" s="291">
        <v>0.53</v>
      </c>
      <c r="M76" s="291">
        <v>1.74</v>
      </c>
      <c r="N76" s="291">
        <v>1.43</v>
      </c>
      <c r="O76" s="291">
        <v>0.21</v>
      </c>
      <c r="P76" s="291">
        <v>0.59</v>
      </c>
      <c r="Q76" s="291">
        <v>1.06</v>
      </c>
      <c r="R76" s="291">
        <v>0.34</v>
      </c>
      <c r="S76" s="291">
        <v>0.79</v>
      </c>
      <c r="T76" s="291">
        <v>8.69</v>
      </c>
      <c r="U76" s="291">
        <v>2.17</v>
      </c>
      <c r="V76" s="291">
        <v>2.41</v>
      </c>
      <c r="W76" s="291">
        <v>6.75</v>
      </c>
      <c r="X76" s="291">
        <v>0.27</v>
      </c>
      <c r="Y76" s="291">
        <v>0.79</v>
      </c>
      <c r="Z76" s="291">
        <v>6.06</v>
      </c>
      <c r="AA76" s="291">
        <v>6.43</v>
      </c>
      <c r="AB76" s="291">
        <v>3.83</v>
      </c>
      <c r="AC76" s="292" t="s">
        <v>61</v>
      </c>
      <c r="AD76" s="291">
        <v>0.45</v>
      </c>
      <c r="AE76" s="291">
        <v>0.2</v>
      </c>
      <c r="AF76" s="291">
        <v>0</v>
      </c>
      <c r="AG76" s="291">
        <v>0</v>
      </c>
      <c r="AH76" s="292" t="s">
        <v>61</v>
      </c>
      <c r="AI76" s="291">
        <v>3.43</v>
      </c>
      <c r="AJ76" s="291">
        <v>2.2200000000000002</v>
      </c>
      <c r="AK76" s="291">
        <v>0.09</v>
      </c>
      <c r="AL76" s="291">
        <v>0.22</v>
      </c>
      <c r="AM76" s="291">
        <v>0.59</v>
      </c>
      <c r="AN76" s="291">
        <v>7.43</v>
      </c>
      <c r="AO76" s="291">
        <v>0.23</v>
      </c>
      <c r="AP76" s="291">
        <v>0.37</v>
      </c>
      <c r="AQ76" s="291">
        <v>8</v>
      </c>
      <c r="AR76" s="291">
        <v>2.0099999999999998</v>
      </c>
      <c r="AS76" s="291">
        <v>0.3</v>
      </c>
      <c r="AT76" s="291">
        <v>0.73</v>
      </c>
      <c r="AU76" s="291">
        <v>0.86</v>
      </c>
      <c r="AV76" s="291">
        <v>4.8879999999999999</v>
      </c>
      <c r="AW76" s="291">
        <v>7.45</v>
      </c>
      <c r="AX76" s="291">
        <v>0.69</v>
      </c>
      <c r="AY76" s="291">
        <v>0.45</v>
      </c>
      <c r="AZ76" s="291">
        <v>2.27</v>
      </c>
      <c r="BA76" s="291">
        <v>2</v>
      </c>
      <c r="BB76" s="291">
        <v>2.2000000000000002</v>
      </c>
      <c r="BC76" s="291">
        <v>0.3</v>
      </c>
      <c r="BD76" s="291">
        <v>0.28000000000000003</v>
      </c>
      <c r="BE76" s="291">
        <v>0.27</v>
      </c>
      <c r="BF76" s="291">
        <v>0.11</v>
      </c>
      <c r="BG76" s="291">
        <v>0.53</v>
      </c>
      <c r="BH76" s="291">
        <v>0.52</v>
      </c>
      <c r="BI76" s="291">
        <v>10.16</v>
      </c>
      <c r="BJ76" s="291">
        <v>5.07</v>
      </c>
      <c r="BK76" s="291">
        <v>7.25</v>
      </c>
      <c r="BL76" s="291">
        <v>3.81</v>
      </c>
      <c r="BM76" s="291">
        <v>11.05</v>
      </c>
      <c r="BN76" s="291">
        <v>13.2</v>
      </c>
      <c r="BO76" s="291">
        <v>3.25</v>
      </c>
      <c r="BP76" s="291">
        <v>0</v>
      </c>
      <c r="BQ76" s="291">
        <v>0.74</v>
      </c>
      <c r="BR76" s="291">
        <v>0.77</v>
      </c>
      <c r="BS76" s="291">
        <v>0.64</v>
      </c>
      <c r="BT76" s="291">
        <v>0.46</v>
      </c>
      <c r="BU76" s="291">
        <v>0.53</v>
      </c>
      <c r="BV76" s="291">
        <v>0.7</v>
      </c>
      <c r="BW76" s="291">
        <v>0.4</v>
      </c>
      <c r="BX76" s="291">
        <v>0.52</v>
      </c>
      <c r="BY76" s="291">
        <v>0.14000000000000001</v>
      </c>
      <c r="BZ76" s="292" t="s">
        <v>61</v>
      </c>
      <c r="CA76" s="292" t="s">
        <v>61</v>
      </c>
      <c r="CB76" s="292" t="s">
        <v>61</v>
      </c>
      <c r="CC76" s="291">
        <v>4.5</v>
      </c>
      <c r="CD76" s="291">
        <v>4.21</v>
      </c>
      <c r="CE76" s="291">
        <v>0.33</v>
      </c>
      <c r="CF76" s="291">
        <v>0.42</v>
      </c>
      <c r="CG76" s="291">
        <v>0.21</v>
      </c>
      <c r="CH76" s="291">
        <v>0.12</v>
      </c>
      <c r="CI76" s="291">
        <v>2.0299999999999998</v>
      </c>
      <c r="CJ76" s="291">
        <v>1.82</v>
      </c>
      <c r="CK76" s="292" t="s">
        <v>61</v>
      </c>
      <c r="CL76" s="292" t="s">
        <v>61</v>
      </c>
      <c r="CM76" s="285" t="s">
        <v>18</v>
      </c>
      <c r="CN76" s="191">
        <v>3.8759999999999999</v>
      </c>
      <c r="CO76" s="175"/>
      <c r="CP76" s="191">
        <v>3.0859999999999999</v>
      </c>
      <c r="CQ76" s="192" t="s">
        <v>1207</v>
      </c>
      <c r="CR76" s="175"/>
      <c r="CS76" s="191">
        <v>5.6</v>
      </c>
      <c r="CT76" s="192" t="s">
        <v>1207</v>
      </c>
      <c r="CU76" s="191">
        <v>6.06</v>
      </c>
      <c r="CV76" s="175"/>
      <c r="CW76" s="175"/>
      <c r="CX76" s="191">
        <v>3.5339999999999998</v>
      </c>
      <c r="CY76" s="175"/>
      <c r="CZ76" s="191">
        <v>3.415</v>
      </c>
      <c r="DA76" s="192" t="s">
        <v>1207</v>
      </c>
      <c r="DB76" s="175"/>
      <c r="DC76" s="191">
        <v>1.956</v>
      </c>
      <c r="DD76" s="175"/>
      <c r="DE76" s="191">
        <v>1.893</v>
      </c>
      <c r="DF76" s="175"/>
      <c r="DG76" s="191">
        <v>5.6760000000000002</v>
      </c>
      <c r="DH76" s="175"/>
      <c r="DI76" s="191">
        <v>5.6280000000000001</v>
      </c>
      <c r="DJ76" s="192" t="s">
        <v>1207</v>
      </c>
      <c r="DK76" s="191">
        <v>1640</v>
      </c>
      <c r="DL76" s="192" t="s">
        <v>1207</v>
      </c>
      <c r="DM76" s="191">
        <v>1644</v>
      </c>
      <c r="DN76" s="175"/>
      <c r="DO76" s="191">
        <v>1645.3</v>
      </c>
      <c r="DP76" s="191">
        <v>1646</v>
      </c>
      <c r="DQ76" s="175"/>
      <c r="DR76" s="175"/>
      <c r="DS76" s="175"/>
      <c r="DT76" s="175"/>
      <c r="DU76" s="175"/>
      <c r="DV76" s="191">
        <v>5.2939999999999996</v>
      </c>
      <c r="DW76" s="175"/>
      <c r="DX76" s="191">
        <v>2.121</v>
      </c>
      <c r="DY76" s="192" t="s">
        <v>1207</v>
      </c>
      <c r="DZ76" s="175"/>
      <c r="EA76" s="191">
        <v>14.24</v>
      </c>
      <c r="EB76" s="191">
        <v>1.7609999999999999</v>
      </c>
      <c r="EC76" s="191">
        <v>7.3920000000000003</v>
      </c>
      <c r="ED76" s="191">
        <v>2.6150000000000002</v>
      </c>
      <c r="EE76" s="191">
        <v>8.94</v>
      </c>
      <c r="EF76" s="191">
        <v>2.734</v>
      </c>
      <c r="EG76" s="191">
        <v>1.925</v>
      </c>
      <c r="EH76" s="191">
        <v>2.0139999999999998</v>
      </c>
      <c r="EI76" s="191">
        <v>1.79</v>
      </c>
      <c r="EJ76" s="191">
        <v>2.6920000000000002</v>
      </c>
      <c r="EK76" s="191">
        <v>1.9570000000000001</v>
      </c>
      <c r="EL76" s="191">
        <v>3.8170000000000002</v>
      </c>
      <c r="EM76" s="191">
        <v>3.6509999999999998</v>
      </c>
      <c r="EN76" s="191">
        <v>1.27</v>
      </c>
      <c r="EO76" s="191">
        <v>0.66300000000000003</v>
      </c>
      <c r="EP76" s="191">
        <v>1.1759999999999999</v>
      </c>
      <c r="EQ76" s="191">
        <v>1.9139999999999999</v>
      </c>
      <c r="ER76" s="191">
        <v>0.94899999999999995</v>
      </c>
      <c r="ES76" s="191">
        <v>9.4049999999999994</v>
      </c>
      <c r="ET76" s="191">
        <v>32.64</v>
      </c>
      <c r="EU76" s="191">
        <v>2.86</v>
      </c>
      <c r="EV76" s="191">
        <v>0.55500000000000005</v>
      </c>
      <c r="EW76" s="191">
        <v>0.60599999999999998</v>
      </c>
      <c r="EX76" s="191">
        <v>0.36399999999999999</v>
      </c>
      <c r="EY76" s="191">
        <v>0.77</v>
      </c>
      <c r="EZ76" s="191">
        <v>0.96299999999999997</v>
      </c>
      <c r="FA76" s="191">
        <v>2.1309999999999998</v>
      </c>
      <c r="FB76" s="191">
        <v>0.46899999999999997</v>
      </c>
      <c r="FC76" s="191">
        <v>3.5939999999999999</v>
      </c>
      <c r="FD76" s="191">
        <v>1.337</v>
      </c>
      <c r="FE76" s="191">
        <v>0.52300000000000002</v>
      </c>
      <c r="FF76" s="191">
        <v>0.32200000000000001</v>
      </c>
      <c r="FG76" s="191">
        <v>0.20100000000000001</v>
      </c>
      <c r="FH76" s="191">
        <v>1.2869999999999999</v>
      </c>
      <c r="FI76" s="191">
        <v>1.657</v>
      </c>
      <c r="FJ76" s="191">
        <v>0.42299999999999999</v>
      </c>
      <c r="FK76" s="191">
        <v>2.5910000000000002</v>
      </c>
      <c r="FL76" s="191">
        <v>1.923</v>
      </c>
      <c r="FM76" s="191">
        <v>1.698</v>
      </c>
      <c r="FN76" s="191">
        <v>5.9370000000000003</v>
      </c>
      <c r="FO76" s="191">
        <v>9.9540000000000006</v>
      </c>
      <c r="FP76" s="191">
        <v>13.52</v>
      </c>
      <c r="FQ76" s="191">
        <v>1.516</v>
      </c>
      <c r="FR76" s="191">
        <v>0.53400000000000003</v>
      </c>
      <c r="FS76" s="191">
        <v>0.442</v>
      </c>
      <c r="FT76" s="191">
        <v>2.0569999999999999</v>
      </c>
      <c r="FU76" s="191">
        <v>0.49</v>
      </c>
      <c r="FV76" s="191">
        <v>0.81200000000000006</v>
      </c>
      <c r="FW76" s="191">
        <v>0.49299999999999999</v>
      </c>
      <c r="FX76" s="191">
        <v>5.7389999999999999</v>
      </c>
      <c r="FY76" s="191">
        <v>0.32500000000000001</v>
      </c>
      <c r="FZ76" s="191">
        <v>5.8529999999999998</v>
      </c>
      <c r="GA76" s="191">
        <v>8.0660000000000007</v>
      </c>
      <c r="GB76" s="191">
        <v>8.8230000000000004</v>
      </c>
      <c r="GC76" s="191">
        <v>7.8070000000000004</v>
      </c>
      <c r="GD76" s="191">
        <v>3.2850000000000001</v>
      </c>
      <c r="GE76" s="191">
        <v>4.508</v>
      </c>
      <c r="GF76" s="191">
        <v>2.8130000000000002</v>
      </c>
      <c r="GG76" s="191">
        <v>1.42</v>
      </c>
      <c r="GH76" s="191">
        <v>0.60699999999999998</v>
      </c>
      <c r="GI76" s="191">
        <v>1.758</v>
      </c>
      <c r="GJ76" s="191">
        <v>1.629</v>
      </c>
      <c r="GK76" s="191">
        <v>1.2749999999999999</v>
      </c>
      <c r="GL76" s="191">
        <v>1.506</v>
      </c>
      <c r="GM76" s="191">
        <v>1.1639999999999999</v>
      </c>
      <c r="GN76" s="191">
        <v>0.90300000000000002</v>
      </c>
      <c r="GO76" s="191">
        <v>1.474</v>
      </c>
      <c r="GP76" s="191">
        <v>0.42199999999999999</v>
      </c>
      <c r="GQ76" s="191">
        <v>1.625</v>
      </c>
      <c r="GR76" s="191">
        <v>0.76</v>
      </c>
      <c r="GS76" s="191">
        <v>3.9009999999999998</v>
      </c>
      <c r="GT76" s="191">
        <v>1.7749999999999999</v>
      </c>
      <c r="GU76" s="191">
        <v>8.8360000000000003</v>
      </c>
      <c r="GV76" s="191">
        <v>1.899</v>
      </c>
      <c r="GW76" s="191">
        <v>1.492</v>
      </c>
      <c r="GX76" s="191">
        <v>1.248</v>
      </c>
      <c r="GY76" s="191">
        <v>6.9420000000000002</v>
      </c>
      <c r="GZ76" s="191">
        <v>9.7959999999999994</v>
      </c>
      <c r="HA76" s="191">
        <v>9.82</v>
      </c>
      <c r="HB76" s="191">
        <v>25.79</v>
      </c>
      <c r="HC76" s="191">
        <v>4.1749999999999998</v>
      </c>
      <c r="HD76" s="191">
        <v>0.77</v>
      </c>
      <c r="HE76" s="191">
        <v>0.17399999999999999</v>
      </c>
      <c r="HF76" s="191">
        <v>0.121</v>
      </c>
      <c r="HG76" s="191">
        <v>6.391</v>
      </c>
      <c r="HH76" s="191">
        <v>0.111</v>
      </c>
      <c r="HI76" s="191">
        <v>1.522</v>
      </c>
      <c r="HJ76" s="191">
        <v>2.097</v>
      </c>
      <c r="HK76" s="191">
        <v>1.23</v>
      </c>
      <c r="HL76" s="191">
        <v>1.2949999999999999</v>
      </c>
      <c r="HM76" s="191">
        <v>9.7620000000000005</v>
      </c>
      <c r="HN76" s="191">
        <v>47.68</v>
      </c>
      <c r="HO76" s="191">
        <v>0.86699999999999999</v>
      </c>
      <c r="HP76" s="191">
        <v>8.9770000000000003</v>
      </c>
      <c r="HQ76" s="191">
        <v>3.927</v>
      </c>
      <c r="HR76" s="191">
        <v>3.4710000000000001</v>
      </c>
      <c r="HS76" s="191">
        <v>3.7909999999999999</v>
      </c>
      <c r="HT76" s="191">
        <v>3.67</v>
      </c>
      <c r="HU76" s="191">
        <v>3.7269999999999999</v>
      </c>
      <c r="HV76" s="191">
        <v>1.7729999999999999</v>
      </c>
      <c r="HW76" s="191">
        <v>0.51100000000000001</v>
      </c>
      <c r="HX76" s="191">
        <v>0.371</v>
      </c>
      <c r="HY76" s="191">
        <v>2.5390000000000001</v>
      </c>
      <c r="HZ76" s="191">
        <v>0.55600000000000005</v>
      </c>
      <c r="IA76" s="191">
        <v>3.468</v>
      </c>
      <c r="IB76" s="191">
        <v>0.90400000000000003</v>
      </c>
      <c r="IC76" s="191">
        <v>2.6779999999999999</v>
      </c>
      <c r="ID76" s="191">
        <v>2.7389999999999999</v>
      </c>
      <c r="IE76" s="191">
        <v>4.9109999999999996</v>
      </c>
      <c r="IF76" s="191">
        <v>7.05</v>
      </c>
      <c r="IG76" s="191">
        <v>40.090000000000003</v>
      </c>
      <c r="IH76" s="191">
        <v>40.450000000000003</v>
      </c>
      <c r="II76" s="191">
        <v>1.1459999999999999</v>
      </c>
      <c r="IJ76" s="191">
        <v>6.9450000000000003</v>
      </c>
      <c r="IK76" s="191">
        <v>5.1639999999999997</v>
      </c>
      <c r="IL76" s="191">
        <v>14.5</v>
      </c>
      <c r="IM76" s="191">
        <v>3.5390000000000001</v>
      </c>
      <c r="IN76" s="191">
        <v>2.7309999999999999</v>
      </c>
      <c r="IO76" s="191">
        <v>3.4079999999999999</v>
      </c>
      <c r="IP76" s="191">
        <v>1.994</v>
      </c>
      <c r="IQ76" s="191">
        <v>2.0270000000000001</v>
      </c>
      <c r="IR76" s="191">
        <v>5.2190000000000003</v>
      </c>
      <c r="IS76" s="191">
        <v>18.809999999999999</v>
      </c>
      <c r="IT76" s="191">
        <v>6.7039999999999997</v>
      </c>
      <c r="IU76" s="191">
        <v>1.62</v>
      </c>
      <c r="IV76" s="191">
        <v>0.442</v>
      </c>
      <c r="IW76" s="191">
        <v>9.7880000000000003</v>
      </c>
    </row>
    <row r="77" spans="1:257" s="58" customFormat="1" ht="15" customHeight="1" x14ac:dyDescent="0.25">
      <c r="A77" s="309" t="s">
        <v>1245</v>
      </c>
      <c r="B77" s="281" t="s">
        <v>1144</v>
      </c>
      <c r="C77" s="281"/>
      <c r="D77" s="291">
        <v>1.05</v>
      </c>
      <c r="E77" s="291">
        <v>1.1299999999999999</v>
      </c>
      <c r="F77" s="292" t="s">
        <v>61</v>
      </c>
      <c r="G77" s="292" t="s">
        <v>61</v>
      </c>
      <c r="H77" s="292" t="s">
        <v>61</v>
      </c>
      <c r="I77" s="292" t="s">
        <v>61</v>
      </c>
      <c r="J77" s="292" t="s">
        <v>61</v>
      </c>
      <c r="K77" s="292" t="s">
        <v>61</v>
      </c>
      <c r="L77" s="292" t="s">
        <v>61</v>
      </c>
      <c r="M77" s="292" t="s">
        <v>61</v>
      </c>
      <c r="N77" s="292" t="s">
        <v>61</v>
      </c>
      <c r="O77" s="292" t="s">
        <v>61</v>
      </c>
      <c r="P77" s="292" t="s">
        <v>61</v>
      </c>
      <c r="Q77" s="292" t="s">
        <v>61</v>
      </c>
      <c r="R77" s="292" t="s">
        <v>61</v>
      </c>
      <c r="S77" s="292" t="s">
        <v>61</v>
      </c>
      <c r="T77" s="292" t="s">
        <v>61</v>
      </c>
      <c r="U77" s="292" t="s">
        <v>61</v>
      </c>
      <c r="V77" s="292" t="s">
        <v>61</v>
      </c>
      <c r="W77" s="292" t="s">
        <v>61</v>
      </c>
      <c r="X77" s="292" t="s">
        <v>61</v>
      </c>
      <c r="Y77" s="292" t="s">
        <v>61</v>
      </c>
      <c r="Z77" s="292" t="s">
        <v>61</v>
      </c>
      <c r="AA77" s="292" t="s">
        <v>61</v>
      </c>
      <c r="AB77" s="292" t="s">
        <v>61</v>
      </c>
      <c r="AC77" s="292" t="s">
        <v>61</v>
      </c>
      <c r="AD77" s="292" t="s">
        <v>61</v>
      </c>
      <c r="AE77" s="292" t="s">
        <v>61</v>
      </c>
      <c r="AF77" s="292" t="s">
        <v>61</v>
      </c>
      <c r="AG77" s="292" t="s">
        <v>61</v>
      </c>
      <c r="AH77" s="292" t="s">
        <v>61</v>
      </c>
      <c r="AI77" s="292" t="s">
        <v>61</v>
      </c>
      <c r="AJ77" s="292" t="s">
        <v>61</v>
      </c>
      <c r="AK77" s="292" t="s">
        <v>61</v>
      </c>
      <c r="AL77" s="292" t="s">
        <v>61</v>
      </c>
      <c r="AM77" s="292" t="s">
        <v>61</v>
      </c>
      <c r="AN77" s="292" t="s">
        <v>61</v>
      </c>
      <c r="AO77" s="292" t="s">
        <v>61</v>
      </c>
      <c r="AP77" s="292" t="s">
        <v>61</v>
      </c>
      <c r="AQ77" s="292" t="s">
        <v>61</v>
      </c>
      <c r="AR77" s="292" t="s">
        <v>61</v>
      </c>
      <c r="AS77" s="292" t="s">
        <v>61</v>
      </c>
      <c r="AT77" s="292" t="s">
        <v>61</v>
      </c>
      <c r="AU77" s="292" t="s">
        <v>61</v>
      </c>
      <c r="AV77" s="292" t="s">
        <v>61</v>
      </c>
      <c r="AW77" s="292" t="s">
        <v>61</v>
      </c>
      <c r="AX77" s="292" t="s">
        <v>61</v>
      </c>
      <c r="AY77" s="292" t="s">
        <v>61</v>
      </c>
      <c r="AZ77" s="292" t="s">
        <v>61</v>
      </c>
      <c r="BA77" s="292" t="s">
        <v>61</v>
      </c>
      <c r="BB77" s="292" t="s">
        <v>61</v>
      </c>
      <c r="BC77" s="292" t="s">
        <v>61</v>
      </c>
      <c r="BD77" s="292" t="s">
        <v>61</v>
      </c>
      <c r="BE77" s="292" t="s">
        <v>61</v>
      </c>
      <c r="BF77" s="292" t="s">
        <v>61</v>
      </c>
      <c r="BG77" s="292" t="s">
        <v>61</v>
      </c>
      <c r="BH77" s="292" t="s">
        <v>61</v>
      </c>
      <c r="BI77" s="292" t="s">
        <v>61</v>
      </c>
      <c r="BJ77" s="292" t="s">
        <v>61</v>
      </c>
      <c r="BK77" s="292" t="s">
        <v>61</v>
      </c>
      <c r="BL77" s="292" t="s">
        <v>61</v>
      </c>
      <c r="BM77" s="292" t="s">
        <v>61</v>
      </c>
      <c r="BN77" s="292" t="s">
        <v>61</v>
      </c>
      <c r="BO77" s="292" t="s">
        <v>61</v>
      </c>
      <c r="BP77" s="292" t="s">
        <v>61</v>
      </c>
      <c r="BQ77" s="292" t="s">
        <v>61</v>
      </c>
      <c r="BR77" s="292" t="s">
        <v>61</v>
      </c>
      <c r="BS77" s="292" t="s">
        <v>61</v>
      </c>
      <c r="BT77" s="292" t="s">
        <v>61</v>
      </c>
      <c r="BU77" s="292" t="s">
        <v>61</v>
      </c>
      <c r="BV77" s="292" t="s">
        <v>61</v>
      </c>
      <c r="BW77" s="292" t="s">
        <v>61</v>
      </c>
      <c r="BX77" s="292" t="s">
        <v>61</v>
      </c>
      <c r="BY77" s="292" t="s">
        <v>61</v>
      </c>
      <c r="BZ77" s="292" t="s">
        <v>61</v>
      </c>
      <c r="CA77" s="292" t="s">
        <v>61</v>
      </c>
      <c r="CB77" s="292" t="s">
        <v>61</v>
      </c>
      <c r="CC77" s="292" t="s">
        <v>61</v>
      </c>
      <c r="CD77" s="292" t="s">
        <v>61</v>
      </c>
      <c r="CE77" s="292" t="s">
        <v>61</v>
      </c>
      <c r="CF77" s="292" t="s">
        <v>61</v>
      </c>
      <c r="CG77" s="292" t="s">
        <v>61</v>
      </c>
      <c r="CH77" s="292" t="s">
        <v>61</v>
      </c>
      <c r="CI77" s="292" t="s">
        <v>61</v>
      </c>
      <c r="CJ77" s="292" t="s">
        <v>61</v>
      </c>
      <c r="CK77" s="292" t="s">
        <v>61</v>
      </c>
      <c r="CL77" s="292" t="s">
        <v>61</v>
      </c>
      <c r="CM77" s="285" t="s">
        <v>21</v>
      </c>
      <c r="CN77" s="191">
        <v>7.27</v>
      </c>
      <c r="CO77" s="175"/>
      <c r="CP77" s="191">
        <v>2.35</v>
      </c>
      <c r="CQ77" s="192" t="s">
        <v>1207</v>
      </c>
      <c r="CR77" s="175"/>
      <c r="CS77" s="191">
        <v>0.44</v>
      </c>
      <c r="CT77" s="192" t="s">
        <v>1207</v>
      </c>
      <c r="CU77" s="191">
        <v>1.58</v>
      </c>
      <c r="CV77" s="175"/>
      <c r="CW77" s="175"/>
      <c r="CX77" s="191">
        <v>0.27</v>
      </c>
      <c r="CY77" s="175"/>
      <c r="CZ77" s="191">
        <v>1.8</v>
      </c>
      <c r="DA77" s="192" t="s">
        <v>1207</v>
      </c>
      <c r="DB77" s="175"/>
      <c r="DC77" s="191">
        <v>0.15</v>
      </c>
      <c r="DD77" s="175"/>
      <c r="DE77" s="191">
        <v>-1.1599999999999999</v>
      </c>
      <c r="DF77" s="175"/>
      <c r="DG77" s="191">
        <v>0.3</v>
      </c>
      <c r="DH77" s="175"/>
      <c r="DI77" s="191">
        <v>1.58</v>
      </c>
      <c r="DJ77" s="192" t="s">
        <v>1207</v>
      </c>
      <c r="DK77" s="192" t="s">
        <v>1207</v>
      </c>
      <c r="DL77" s="192" t="s">
        <v>1207</v>
      </c>
      <c r="DM77" s="192" t="s">
        <v>1207</v>
      </c>
      <c r="DN77" s="192" t="s">
        <v>1207</v>
      </c>
      <c r="DO77" s="192" t="s">
        <v>1207</v>
      </c>
      <c r="DP77" s="192" t="s">
        <v>1207</v>
      </c>
      <c r="DQ77" s="192" t="s">
        <v>1207</v>
      </c>
      <c r="DR77" s="192" t="s">
        <v>1207</v>
      </c>
      <c r="DS77" s="192" t="s">
        <v>1207</v>
      </c>
      <c r="DT77" s="192" t="s">
        <v>1207</v>
      </c>
      <c r="DU77" s="175"/>
      <c r="DV77" s="191">
        <v>1.79</v>
      </c>
      <c r="DW77" s="175"/>
      <c r="DX77" s="191">
        <v>1.56</v>
      </c>
      <c r="DY77" s="192" t="s">
        <v>1207</v>
      </c>
      <c r="DZ77" s="175"/>
      <c r="EA77" s="191">
        <v>4.12</v>
      </c>
      <c r="EB77" s="191">
        <v>13.49</v>
      </c>
      <c r="EC77" s="191">
        <v>6.74</v>
      </c>
      <c r="ED77" s="191">
        <v>8.3699999999999992</v>
      </c>
      <c r="EE77" s="191">
        <v>10.48</v>
      </c>
      <c r="EF77" s="191">
        <v>10.81</v>
      </c>
      <c r="EG77" s="191">
        <v>6.17</v>
      </c>
      <c r="EH77" s="191">
        <v>0.37</v>
      </c>
      <c r="EI77" s="191">
        <v>3.8</v>
      </c>
      <c r="EJ77" s="191">
        <v>5.38</v>
      </c>
      <c r="EK77" s="191">
        <v>9.33</v>
      </c>
      <c r="EL77" s="191">
        <v>7.92</v>
      </c>
      <c r="EM77" s="191">
        <v>12.61</v>
      </c>
      <c r="EN77" s="191">
        <v>9.25</v>
      </c>
      <c r="EO77" s="191">
        <v>8.59</v>
      </c>
      <c r="EP77" s="191">
        <v>10.23</v>
      </c>
      <c r="EQ77" s="191">
        <v>10.029999999999999</v>
      </c>
      <c r="ER77" s="191">
        <v>1.91</v>
      </c>
      <c r="ES77" s="191">
        <v>9.02</v>
      </c>
      <c r="ET77" s="191">
        <v>1.71</v>
      </c>
      <c r="EU77" s="191">
        <v>9.57</v>
      </c>
      <c r="EV77" s="191">
        <v>12.59</v>
      </c>
      <c r="EW77" s="191">
        <v>10.97</v>
      </c>
      <c r="EX77" s="191">
        <v>13.19</v>
      </c>
      <c r="EY77" s="191">
        <v>10.09</v>
      </c>
      <c r="EZ77" s="191">
        <v>12.96</v>
      </c>
      <c r="FA77" s="191">
        <v>10.32</v>
      </c>
      <c r="FB77" s="191">
        <v>10.57</v>
      </c>
      <c r="FC77" s="191">
        <v>8.48</v>
      </c>
      <c r="FD77" s="191">
        <v>7.49</v>
      </c>
      <c r="FE77" s="191">
        <v>7.17</v>
      </c>
      <c r="FF77" s="191">
        <v>1.02</v>
      </c>
      <c r="FG77" s="191">
        <v>8.81</v>
      </c>
      <c r="FH77" s="191">
        <v>2.64</v>
      </c>
      <c r="FI77" s="191">
        <v>2.96</v>
      </c>
      <c r="FJ77" s="191">
        <v>8.8800000000000008</v>
      </c>
      <c r="FK77" s="191">
        <v>6.91</v>
      </c>
      <c r="FL77" s="191">
        <v>5.05</v>
      </c>
      <c r="FM77" s="191">
        <v>13.26</v>
      </c>
      <c r="FN77" s="191">
        <v>7.77</v>
      </c>
      <c r="FO77" s="191">
        <v>6.88</v>
      </c>
      <c r="FP77" s="191">
        <v>1.25</v>
      </c>
      <c r="FQ77" s="191">
        <v>0.66</v>
      </c>
      <c r="FR77" s="191">
        <v>7.89</v>
      </c>
      <c r="FS77" s="191">
        <v>10.220000000000001</v>
      </c>
      <c r="FT77" s="191">
        <v>8.99</v>
      </c>
      <c r="FU77" s="191">
        <v>4.63</v>
      </c>
      <c r="FV77" s="191">
        <v>9.5</v>
      </c>
      <c r="FW77" s="191">
        <v>3.64</v>
      </c>
      <c r="FX77" s="191">
        <v>81.3</v>
      </c>
      <c r="FY77" s="191">
        <v>11.79</v>
      </c>
      <c r="FZ77" s="191">
        <v>8.4</v>
      </c>
      <c r="GA77" s="191">
        <v>10.57</v>
      </c>
      <c r="GB77" s="191">
        <v>8.26</v>
      </c>
      <c r="GC77" s="191">
        <v>10.62</v>
      </c>
      <c r="GD77" s="191">
        <v>10.48</v>
      </c>
      <c r="GE77" s="191">
        <v>9.48</v>
      </c>
      <c r="GF77" s="191">
        <v>9.91</v>
      </c>
      <c r="GG77" s="191">
        <v>14.06</v>
      </c>
      <c r="GH77" s="191">
        <v>9.49</v>
      </c>
      <c r="GI77" s="191">
        <v>11.88</v>
      </c>
      <c r="GJ77" s="191">
        <v>9.4600000000000009</v>
      </c>
      <c r="GK77" s="191">
        <v>13.52</v>
      </c>
      <c r="GL77" s="191">
        <v>49.6</v>
      </c>
      <c r="GM77" s="191">
        <v>11.02</v>
      </c>
      <c r="GN77" s="191">
        <v>9.5500000000000007</v>
      </c>
      <c r="GO77" s="191">
        <v>1.2</v>
      </c>
      <c r="GP77" s="191">
        <v>9.51</v>
      </c>
      <c r="GQ77" s="191">
        <v>9.23</v>
      </c>
      <c r="GR77" s="191">
        <v>12.3</v>
      </c>
      <c r="GS77" s="191">
        <v>9.84</v>
      </c>
      <c r="GT77" s="191">
        <v>10.28</v>
      </c>
      <c r="GU77" s="191">
        <v>8</v>
      </c>
      <c r="GV77" s="191">
        <v>9.58</v>
      </c>
      <c r="GW77" s="191">
        <v>10.15</v>
      </c>
      <c r="GX77" s="191">
        <v>2.31</v>
      </c>
      <c r="GY77" s="191">
        <v>1.51</v>
      </c>
      <c r="GZ77" s="191">
        <v>3.68</v>
      </c>
      <c r="HA77" s="191">
        <v>3.46</v>
      </c>
      <c r="HB77" s="191">
        <v>2.4</v>
      </c>
      <c r="HC77" s="191">
        <v>7.78</v>
      </c>
      <c r="HD77" s="191">
        <v>14.34</v>
      </c>
      <c r="HE77" s="191">
        <v>13.94</v>
      </c>
      <c r="HF77" s="191">
        <v>8.9600000000000009</v>
      </c>
      <c r="HG77" s="191">
        <v>9.01</v>
      </c>
      <c r="HH77" s="191">
        <v>12.71</v>
      </c>
      <c r="HI77" s="191">
        <v>6.22</v>
      </c>
      <c r="HJ77" s="191">
        <v>10.08</v>
      </c>
      <c r="HK77" s="191">
        <v>12.25</v>
      </c>
      <c r="HL77" s="191">
        <v>10.01</v>
      </c>
      <c r="HM77" s="191">
        <v>6.14</v>
      </c>
      <c r="HN77" s="191">
        <v>1.1000000000000001</v>
      </c>
      <c r="HO77" s="191">
        <v>8.51</v>
      </c>
      <c r="HP77" s="191">
        <v>9.1999999999999993</v>
      </c>
      <c r="HQ77" s="191">
        <v>7.13</v>
      </c>
      <c r="HR77" s="191">
        <v>9.1300000000000008</v>
      </c>
      <c r="HS77" s="191">
        <v>5.91</v>
      </c>
      <c r="HT77" s="191">
        <v>10.029999999999999</v>
      </c>
      <c r="HU77" s="191">
        <v>10.62</v>
      </c>
      <c r="HV77" s="191">
        <v>8.1300000000000008</v>
      </c>
      <c r="HW77" s="191">
        <v>11.63</v>
      </c>
      <c r="HX77" s="191">
        <v>10.25</v>
      </c>
      <c r="HY77" s="191">
        <v>4.66</v>
      </c>
      <c r="HZ77" s="191">
        <v>11.32</v>
      </c>
      <c r="IA77" s="191">
        <v>10.97</v>
      </c>
      <c r="IB77" s="191">
        <v>9.6</v>
      </c>
      <c r="IC77" s="191">
        <v>4.22</v>
      </c>
      <c r="ID77" s="191">
        <v>7.79</v>
      </c>
      <c r="IE77" s="191">
        <v>2.31</v>
      </c>
      <c r="IF77" s="191">
        <v>1.45</v>
      </c>
      <c r="IG77" s="191">
        <v>0.98</v>
      </c>
      <c r="IH77" s="191">
        <v>4.1399999999999997</v>
      </c>
      <c r="II77" s="191">
        <v>6.47</v>
      </c>
      <c r="IJ77" s="191">
        <v>7.05</v>
      </c>
      <c r="IK77" s="191">
        <v>4.92</v>
      </c>
      <c r="IL77" s="191">
        <v>1.05</v>
      </c>
      <c r="IM77" s="191">
        <v>14.63</v>
      </c>
      <c r="IN77" s="191">
        <v>10.93</v>
      </c>
      <c r="IO77" s="191">
        <v>11.11</v>
      </c>
      <c r="IP77" s="191">
        <v>9.5</v>
      </c>
      <c r="IQ77" s="191">
        <v>11.24</v>
      </c>
      <c r="IR77" s="191">
        <v>4.43</v>
      </c>
      <c r="IS77" s="191">
        <v>7</v>
      </c>
      <c r="IT77" s="191">
        <v>5.8</v>
      </c>
      <c r="IU77" s="191">
        <v>9.58</v>
      </c>
      <c r="IV77" s="191">
        <v>8.5500000000000007</v>
      </c>
      <c r="IW77" s="191">
        <v>8.65</v>
      </c>
    </row>
    <row r="78" spans="1:257" s="58" customFormat="1" ht="15" customHeight="1" x14ac:dyDescent="0.25">
      <c r="A78" s="309" t="s">
        <v>1246</v>
      </c>
      <c r="B78" s="281" t="s">
        <v>774</v>
      </c>
      <c r="C78" s="281"/>
      <c r="D78" s="291">
        <v>31.1</v>
      </c>
      <c r="E78" s="291">
        <v>-17</v>
      </c>
      <c r="F78" s="292" t="s">
        <v>849</v>
      </c>
      <c r="G78" s="292" t="s">
        <v>836</v>
      </c>
      <c r="H78" s="292" t="s">
        <v>232</v>
      </c>
      <c r="I78" s="292" t="s">
        <v>846</v>
      </c>
      <c r="J78" s="292" t="s">
        <v>852</v>
      </c>
      <c r="K78" s="292" t="s">
        <v>854</v>
      </c>
      <c r="L78" s="292" t="s">
        <v>856</v>
      </c>
      <c r="M78" s="292" t="s">
        <v>61</v>
      </c>
      <c r="N78" s="292" t="s">
        <v>860</v>
      </c>
      <c r="O78" s="292" t="s">
        <v>427</v>
      </c>
      <c r="P78" s="292" t="s">
        <v>863</v>
      </c>
      <c r="Q78" s="292" t="s">
        <v>865</v>
      </c>
      <c r="R78" s="292" t="s">
        <v>867</v>
      </c>
      <c r="S78" s="292" t="s">
        <v>869</v>
      </c>
      <c r="T78" s="292" t="s">
        <v>871</v>
      </c>
      <c r="U78" s="292" t="s">
        <v>872</v>
      </c>
      <c r="V78" s="292" t="s">
        <v>871</v>
      </c>
      <c r="W78" s="292" t="s">
        <v>457</v>
      </c>
      <c r="X78" s="292" t="s">
        <v>559</v>
      </c>
      <c r="Y78" s="292" t="s">
        <v>183</v>
      </c>
      <c r="Z78" s="292" t="s">
        <v>883</v>
      </c>
      <c r="AA78" s="292" t="s">
        <v>885</v>
      </c>
      <c r="AB78" s="292" t="s">
        <v>889</v>
      </c>
      <c r="AC78" s="292" t="s">
        <v>875</v>
      </c>
      <c r="AD78" s="292" t="s">
        <v>856</v>
      </c>
      <c r="AE78" s="292" t="s">
        <v>501</v>
      </c>
      <c r="AF78" s="292" t="s">
        <v>741</v>
      </c>
      <c r="AG78" s="292" t="s">
        <v>900</v>
      </c>
      <c r="AH78" s="292" t="s">
        <v>913</v>
      </c>
      <c r="AI78" s="292" t="s">
        <v>903</v>
      </c>
      <c r="AJ78" s="292" t="s">
        <v>766</v>
      </c>
      <c r="AK78" s="292" t="s">
        <v>642</v>
      </c>
      <c r="AL78" s="292" t="s">
        <v>923</v>
      </c>
      <c r="AM78" s="292" t="s">
        <v>926</v>
      </c>
      <c r="AN78" s="292" t="s">
        <v>61</v>
      </c>
      <c r="AO78" s="292" t="s">
        <v>929</v>
      </c>
      <c r="AP78" s="292" t="s">
        <v>931</v>
      </c>
      <c r="AQ78" s="292" t="s">
        <v>934</v>
      </c>
      <c r="AR78" s="292" t="s">
        <v>926</v>
      </c>
      <c r="AS78" s="292" t="s">
        <v>915</v>
      </c>
      <c r="AT78" s="292" t="s">
        <v>940</v>
      </c>
      <c r="AU78" s="292" t="s">
        <v>943</v>
      </c>
      <c r="AV78" s="292" t="s">
        <v>61</v>
      </c>
      <c r="AW78" s="292" t="s">
        <v>946</v>
      </c>
      <c r="AX78" s="292" t="s">
        <v>948</v>
      </c>
      <c r="AY78" s="292" t="s">
        <v>950</v>
      </c>
      <c r="AZ78" s="292" t="s">
        <v>952</v>
      </c>
      <c r="BA78" s="292" t="s">
        <v>954</v>
      </c>
      <c r="BB78" s="292" t="s">
        <v>916</v>
      </c>
      <c r="BC78" s="292" t="s">
        <v>957</v>
      </c>
      <c r="BD78" s="292" t="s">
        <v>959</v>
      </c>
      <c r="BE78" s="292" t="s">
        <v>961</v>
      </c>
      <c r="BF78" s="292" t="s">
        <v>963</v>
      </c>
      <c r="BG78" s="292" t="s">
        <v>370</v>
      </c>
      <c r="BH78" s="292" t="s">
        <v>969</v>
      </c>
      <c r="BI78" s="292" t="s">
        <v>971</v>
      </c>
      <c r="BJ78" s="292" t="s">
        <v>183</v>
      </c>
      <c r="BK78" s="292" t="s">
        <v>974</v>
      </c>
      <c r="BL78" s="292" t="s">
        <v>976</v>
      </c>
      <c r="BM78" s="292" t="s">
        <v>873</v>
      </c>
      <c r="BN78" s="292" t="s">
        <v>183</v>
      </c>
      <c r="BO78" s="292" t="s">
        <v>876</v>
      </c>
      <c r="BP78" s="292" t="s">
        <v>670</v>
      </c>
      <c r="BQ78" s="292" t="s">
        <v>626</v>
      </c>
      <c r="BR78" s="292" t="s">
        <v>609</v>
      </c>
      <c r="BS78" s="292" t="s">
        <v>987</v>
      </c>
      <c r="BT78" s="292" t="s">
        <v>914</v>
      </c>
      <c r="BU78" s="292" t="s">
        <v>61</v>
      </c>
      <c r="BV78" s="292" t="s">
        <v>991</v>
      </c>
      <c r="BW78" s="292" t="s">
        <v>993</v>
      </c>
      <c r="BX78" s="292" t="s">
        <v>177</v>
      </c>
      <c r="BY78" s="292" t="s">
        <v>161</v>
      </c>
      <c r="BZ78" s="292" t="s">
        <v>997</v>
      </c>
      <c r="CA78" s="292" t="s">
        <v>377</v>
      </c>
      <c r="CB78" s="292" t="s">
        <v>918</v>
      </c>
      <c r="CC78" s="292" t="s">
        <v>919</v>
      </c>
      <c r="CD78" s="292" t="s">
        <v>863</v>
      </c>
      <c r="CE78" s="292" t="s">
        <v>1008</v>
      </c>
      <c r="CF78" s="292" t="s">
        <v>1010</v>
      </c>
      <c r="CG78" s="292" t="s">
        <v>1013</v>
      </c>
      <c r="CH78" s="292" t="s">
        <v>874</v>
      </c>
      <c r="CI78" s="292" t="s">
        <v>1016</v>
      </c>
      <c r="CJ78" s="292" t="s">
        <v>1020</v>
      </c>
      <c r="CK78" s="292" t="s">
        <v>1022</v>
      </c>
      <c r="CL78" s="292" t="s">
        <v>1026</v>
      </c>
      <c r="CM78" s="285" t="s">
        <v>37</v>
      </c>
      <c r="CN78" s="191">
        <v>41.6</v>
      </c>
      <c r="CO78" s="175"/>
      <c r="CP78" s="191">
        <v>67.3</v>
      </c>
      <c r="CQ78" s="192" t="s">
        <v>1207</v>
      </c>
      <c r="CR78" s="175"/>
      <c r="CS78" s="191">
        <v>38.299999999999997</v>
      </c>
      <c r="CT78" s="192" t="s">
        <v>1207</v>
      </c>
      <c r="CU78" s="191">
        <v>88.5</v>
      </c>
      <c r="CV78" s="175"/>
      <c r="CW78" s="175"/>
      <c r="CX78" s="191">
        <v>52</v>
      </c>
      <c r="CY78" s="175"/>
      <c r="CZ78" s="191">
        <v>-6.3</v>
      </c>
      <c r="DA78" s="192" t="s">
        <v>1207</v>
      </c>
      <c r="DB78" s="175"/>
      <c r="DC78" s="191">
        <v>-134.30000000000001</v>
      </c>
      <c r="DD78" s="175"/>
      <c r="DE78" s="191">
        <v>-143.19999999999999</v>
      </c>
      <c r="DF78" s="175"/>
      <c r="DG78" s="191">
        <v>-14.6</v>
      </c>
      <c r="DH78" s="175"/>
      <c r="DI78" s="191">
        <v>-5.7</v>
      </c>
      <c r="DJ78" s="192" t="s">
        <v>1207</v>
      </c>
      <c r="DK78" s="192" t="s">
        <v>1207</v>
      </c>
      <c r="DL78" s="192" t="s">
        <v>1207</v>
      </c>
      <c r="DM78" s="192" t="s">
        <v>1207</v>
      </c>
      <c r="DN78" s="192" t="s">
        <v>1207</v>
      </c>
      <c r="DO78" s="192" t="s">
        <v>1207</v>
      </c>
      <c r="DP78" s="192" t="s">
        <v>1207</v>
      </c>
      <c r="DQ78" s="192" t="s">
        <v>1207</v>
      </c>
      <c r="DR78" s="192" t="s">
        <v>1207</v>
      </c>
      <c r="DS78" s="192" t="s">
        <v>1207</v>
      </c>
      <c r="DT78" s="192" t="s">
        <v>1207</v>
      </c>
      <c r="DU78" s="175"/>
      <c r="DV78" s="191">
        <v>188.6</v>
      </c>
      <c r="DW78" s="175"/>
      <c r="DX78" s="191">
        <v>47.8</v>
      </c>
      <c r="DY78" s="192" t="s">
        <v>1207</v>
      </c>
      <c r="DZ78" s="175"/>
      <c r="EA78" s="191">
        <v>288.5</v>
      </c>
      <c r="EB78" s="191">
        <v>444.8</v>
      </c>
      <c r="EC78" s="191">
        <v>100.2</v>
      </c>
      <c r="ED78" s="191">
        <v>196.9</v>
      </c>
      <c r="EE78" s="191">
        <v>228.7</v>
      </c>
      <c r="EF78" s="191">
        <v>139.69999999999999</v>
      </c>
      <c r="EG78" s="191">
        <v>39.1</v>
      </c>
      <c r="EH78" s="191">
        <v>384.2</v>
      </c>
      <c r="EI78" s="191">
        <v>207.2</v>
      </c>
      <c r="EJ78" s="191">
        <v>382.2</v>
      </c>
      <c r="EK78" s="191">
        <v>205.5</v>
      </c>
      <c r="EL78" s="191">
        <v>196.4</v>
      </c>
      <c r="EM78" s="191">
        <v>279.5</v>
      </c>
      <c r="EN78" s="191">
        <v>142.1</v>
      </c>
      <c r="EO78" s="191">
        <v>125</v>
      </c>
      <c r="EP78" s="191">
        <v>67.099999999999994</v>
      </c>
      <c r="EQ78" s="191">
        <v>247.4</v>
      </c>
      <c r="ER78" s="191">
        <v>7.5</v>
      </c>
      <c r="ES78" s="191">
        <v>329.3</v>
      </c>
      <c r="ET78" s="191">
        <v>444.7</v>
      </c>
      <c r="EU78" s="191">
        <v>338.2</v>
      </c>
      <c r="EV78" s="191">
        <v>320.10000000000002</v>
      </c>
      <c r="EW78" s="191">
        <v>230.6</v>
      </c>
      <c r="EX78" s="191">
        <v>268.2</v>
      </c>
      <c r="EY78" s="191">
        <v>277</v>
      </c>
      <c r="EZ78" s="191">
        <v>303.8</v>
      </c>
      <c r="FA78" s="191">
        <v>-35.9</v>
      </c>
      <c r="FB78" s="191">
        <v>272.3</v>
      </c>
      <c r="FC78" s="191">
        <v>185.8</v>
      </c>
      <c r="FD78" s="191">
        <v>-113.7</v>
      </c>
      <c r="FE78" s="191">
        <v>-17.3</v>
      </c>
      <c r="FF78" s="191">
        <v>34.299999999999997</v>
      </c>
      <c r="FG78" s="191">
        <v>37.299999999999997</v>
      </c>
      <c r="FH78" s="191">
        <v>92.1</v>
      </c>
      <c r="FI78" s="191">
        <v>230.4</v>
      </c>
      <c r="FJ78" s="191">
        <v>4.2</v>
      </c>
      <c r="FK78" s="191">
        <v>-17.5</v>
      </c>
      <c r="FL78" s="191">
        <v>88.3</v>
      </c>
      <c r="FM78" s="191">
        <v>58.5</v>
      </c>
      <c r="FN78" s="191">
        <v>238.4</v>
      </c>
      <c r="FO78" s="191">
        <v>350.3</v>
      </c>
      <c r="FP78" s="191">
        <v>322.7</v>
      </c>
      <c r="FQ78" s="191">
        <v>323.5</v>
      </c>
      <c r="FR78" s="191">
        <v>-36.200000000000003</v>
      </c>
      <c r="FS78" s="191">
        <v>38.9</v>
      </c>
      <c r="FT78" s="191">
        <v>464.6</v>
      </c>
      <c r="FU78" s="191">
        <v>-10.9</v>
      </c>
      <c r="FV78" s="191">
        <v>-75.5</v>
      </c>
      <c r="FW78" s="191">
        <v>23.8</v>
      </c>
      <c r="FX78" s="191">
        <v>353.9</v>
      </c>
      <c r="FY78" s="191">
        <v>188.3</v>
      </c>
      <c r="FZ78" s="191">
        <v>320.60000000000002</v>
      </c>
      <c r="GA78" s="191">
        <v>233.8</v>
      </c>
      <c r="GB78" s="191">
        <v>27.1</v>
      </c>
      <c r="GC78" s="191">
        <v>-18.399999999999999</v>
      </c>
      <c r="GD78" s="191">
        <v>-22.6</v>
      </c>
      <c r="GE78" s="191">
        <v>-35.700000000000003</v>
      </c>
      <c r="GF78" s="191">
        <v>142</v>
      </c>
      <c r="GG78" s="191">
        <v>341</v>
      </c>
      <c r="GH78" s="191">
        <v>-8.6999999999999993</v>
      </c>
      <c r="GI78" s="191">
        <v>29</v>
      </c>
      <c r="GJ78" s="191">
        <v>227.3</v>
      </c>
      <c r="GK78" s="191">
        <v>202</v>
      </c>
      <c r="GL78" s="191">
        <v>219.6</v>
      </c>
      <c r="GM78" s="191">
        <v>233.7</v>
      </c>
      <c r="GN78" s="191">
        <v>23.6</v>
      </c>
      <c r="GO78" s="191">
        <v>22.1</v>
      </c>
      <c r="GP78" s="191">
        <v>185.6</v>
      </c>
      <c r="GQ78" s="191">
        <v>152.19999999999999</v>
      </c>
      <c r="GR78" s="191">
        <v>176.1</v>
      </c>
      <c r="GS78" s="191">
        <v>162.80000000000001</v>
      </c>
      <c r="GT78" s="191">
        <v>210.5</v>
      </c>
      <c r="GU78" s="191">
        <v>501.1</v>
      </c>
      <c r="GV78" s="191">
        <v>191.3</v>
      </c>
      <c r="GW78" s="191">
        <v>177.5</v>
      </c>
      <c r="GX78" s="191">
        <v>305.3</v>
      </c>
      <c r="GY78" s="191">
        <v>116.1</v>
      </c>
      <c r="GZ78" s="191">
        <v>50</v>
      </c>
      <c r="HA78" s="191">
        <v>63.5</v>
      </c>
      <c r="HB78" s="191">
        <v>412.6</v>
      </c>
      <c r="HC78" s="191">
        <v>274.8</v>
      </c>
      <c r="HD78" s="191">
        <v>115.9</v>
      </c>
      <c r="HE78" s="191">
        <v>120.6</v>
      </c>
      <c r="HF78" s="191">
        <v>131</v>
      </c>
      <c r="HG78" s="191">
        <v>113.2</v>
      </c>
      <c r="HH78" s="191">
        <v>250.8</v>
      </c>
      <c r="HI78" s="191">
        <v>246.7</v>
      </c>
      <c r="HJ78" s="191">
        <v>248.2</v>
      </c>
      <c r="HK78" s="191">
        <v>133.6</v>
      </c>
      <c r="HL78" s="191">
        <v>37.200000000000003</v>
      </c>
      <c r="HM78" s="191">
        <v>10.6</v>
      </c>
      <c r="HN78" s="191">
        <v>399.7</v>
      </c>
      <c r="HO78" s="191">
        <v>278.10000000000002</v>
      </c>
      <c r="HP78" s="191">
        <v>369.1</v>
      </c>
      <c r="HQ78" s="191">
        <v>258.3</v>
      </c>
      <c r="HR78" s="191">
        <v>88</v>
      </c>
      <c r="HS78" s="191">
        <v>83.9</v>
      </c>
      <c r="HT78" s="191">
        <v>181.9</v>
      </c>
      <c r="HU78" s="191">
        <v>186.6</v>
      </c>
      <c r="HV78" s="191">
        <v>71.099999999999994</v>
      </c>
      <c r="HW78" s="191">
        <v>128.9</v>
      </c>
      <c r="HX78" s="191">
        <v>73.400000000000006</v>
      </c>
      <c r="HY78" s="191">
        <v>188.8</v>
      </c>
      <c r="HZ78" s="191">
        <v>66.3</v>
      </c>
      <c r="IA78" s="191">
        <v>64</v>
      </c>
      <c r="IB78" s="191">
        <v>236</v>
      </c>
      <c r="IC78" s="191">
        <v>144.1</v>
      </c>
      <c r="ID78" s="191">
        <v>335.3</v>
      </c>
      <c r="IE78" s="191">
        <v>107.3</v>
      </c>
      <c r="IF78" s="191">
        <v>88.5</v>
      </c>
      <c r="IG78" s="191">
        <v>249.6</v>
      </c>
      <c r="IH78" s="191">
        <v>191.1</v>
      </c>
      <c r="II78" s="191">
        <v>137.69999999999999</v>
      </c>
      <c r="IJ78" s="191">
        <v>553.5</v>
      </c>
      <c r="IK78" s="191">
        <v>402.3</v>
      </c>
      <c r="IL78" s="191">
        <v>105</v>
      </c>
      <c r="IM78" s="191">
        <v>412.3</v>
      </c>
      <c r="IN78" s="191">
        <v>143.69999999999999</v>
      </c>
      <c r="IO78" s="191">
        <v>172.9</v>
      </c>
      <c r="IP78" s="191">
        <v>103.1</v>
      </c>
      <c r="IQ78" s="191">
        <v>112.8</v>
      </c>
      <c r="IR78" s="191">
        <v>166</v>
      </c>
      <c r="IS78" s="191">
        <v>491.7</v>
      </c>
      <c r="IT78" s="191">
        <v>384.2</v>
      </c>
      <c r="IU78" s="191">
        <v>129.30000000000001</v>
      </c>
      <c r="IV78" s="191">
        <v>86.4</v>
      </c>
      <c r="IW78" s="191">
        <v>-59.7</v>
      </c>
    </row>
    <row r="79" spans="1:257" ht="14.45" hidden="1" customHeight="1" x14ac:dyDescent="0.2">
      <c r="A79" s="268" t="s">
        <v>38</v>
      </c>
      <c r="B79" s="269" t="str">
        <f>VLOOKUP(A79,Units!$B$2:$C$230,2,FALSE)</f>
        <v>Ph</v>
      </c>
      <c r="C79" s="269"/>
      <c r="D79" s="271" t="s">
        <v>823</v>
      </c>
      <c r="E79" s="271" t="s">
        <v>830</v>
      </c>
      <c r="F79" s="271" t="s">
        <v>141</v>
      </c>
      <c r="G79" s="271" t="s">
        <v>89</v>
      </c>
      <c r="H79" s="270">
        <v>0.04</v>
      </c>
      <c r="I79" s="271" t="s">
        <v>89</v>
      </c>
      <c r="J79" s="271" t="s">
        <v>89</v>
      </c>
      <c r="K79" s="271" t="s">
        <v>89</v>
      </c>
      <c r="L79" s="271" t="s">
        <v>89</v>
      </c>
      <c r="M79" s="271" t="s">
        <v>61</v>
      </c>
      <c r="N79" s="270">
        <v>0.04</v>
      </c>
      <c r="O79" s="271" t="s">
        <v>89</v>
      </c>
      <c r="P79" s="270">
        <v>4.1000000000000003E-3</v>
      </c>
      <c r="Q79" s="270">
        <v>0.02</v>
      </c>
      <c r="R79" s="271" t="s">
        <v>89</v>
      </c>
      <c r="S79" s="271" t="s">
        <v>89</v>
      </c>
      <c r="T79" s="271" t="s">
        <v>89</v>
      </c>
      <c r="U79" s="270">
        <v>0.03</v>
      </c>
      <c r="V79" s="271" t="s">
        <v>133</v>
      </c>
      <c r="W79" s="271" t="s">
        <v>89</v>
      </c>
      <c r="X79" s="270">
        <v>0.04</v>
      </c>
      <c r="Y79" s="270">
        <v>0.01</v>
      </c>
      <c r="Z79" s="271" t="s">
        <v>89</v>
      </c>
      <c r="AA79" s="271" t="s">
        <v>89</v>
      </c>
      <c r="AB79" s="270">
        <v>0.09</v>
      </c>
      <c r="AC79" s="270">
        <v>0.08</v>
      </c>
      <c r="AD79" s="271" t="s">
        <v>89</v>
      </c>
      <c r="AE79" s="270">
        <v>0.02</v>
      </c>
      <c r="AF79" s="271" t="s">
        <v>89</v>
      </c>
      <c r="AG79" s="271" t="s">
        <v>89</v>
      </c>
      <c r="AH79" s="271" t="s">
        <v>89</v>
      </c>
      <c r="AI79" s="270">
        <v>0.12</v>
      </c>
      <c r="AJ79" s="271" t="s">
        <v>141</v>
      </c>
      <c r="AK79" s="271" t="s">
        <v>89</v>
      </c>
      <c r="AL79" s="271" t="s">
        <v>89</v>
      </c>
      <c r="AM79" s="270">
        <v>0.11</v>
      </c>
      <c r="AN79" s="271" t="s">
        <v>61</v>
      </c>
      <c r="AO79" s="271" t="s">
        <v>89</v>
      </c>
      <c r="AP79" s="271" t="s">
        <v>89</v>
      </c>
      <c r="AQ79" s="270">
        <v>0.06</v>
      </c>
      <c r="AR79" s="270">
        <v>0.16</v>
      </c>
      <c r="AS79" s="270">
        <v>0.02</v>
      </c>
      <c r="AT79" s="271" t="s">
        <v>89</v>
      </c>
      <c r="AU79" s="270">
        <v>7.0000000000000007E-2</v>
      </c>
      <c r="AV79" s="271" t="s">
        <v>61</v>
      </c>
      <c r="AW79" s="270">
        <v>0.08</v>
      </c>
      <c r="AX79" s="270">
        <v>2.41</v>
      </c>
      <c r="AY79" s="271" t="s">
        <v>89</v>
      </c>
      <c r="AZ79" s="270">
        <v>1.2</v>
      </c>
      <c r="BA79" s="271" t="s">
        <v>89</v>
      </c>
      <c r="BB79" s="271" t="s">
        <v>89</v>
      </c>
      <c r="BC79" s="270">
        <v>0.14000000000000001</v>
      </c>
      <c r="BD79" s="271" t="s">
        <v>89</v>
      </c>
      <c r="BE79" s="270">
        <v>7.0000000000000007E-2</v>
      </c>
      <c r="BF79" s="270">
        <v>0.09</v>
      </c>
      <c r="BG79" s="271" t="s">
        <v>89</v>
      </c>
      <c r="BH79" s="271" t="s">
        <v>89</v>
      </c>
      <c r="BI79" s="270">
        <v>0.19</v>
      </c>
      <c r="BJ79" s="271" t="s">
        <v>89</v>
      </c>
      <c r="BK79" s="271" t="s">
        <v>89</v>
      </c>
      <c r="BL79" s="270">
        <v>0.19</v>
      </c>
      <c r="BM79" s="270">
        <v>0.51</v>
      </c>
      <c r="BN79" s="270">
        <v>0.22</v>
      </c>
      <c r="BO79" s="270">
        <v>0.13</v>
      </c>
      <c r="BP79" s="270">
        <v>0.02</v>
      </c>
      <c r="BQ79" s="271" t="s">
        <v>89</v>
      </c>
      <c r="BR79" s="270">
        <v>0.26</v>
      </c>
      <c r="BS79" s="271" t="s">
        <v>89</v>
      </c>
      <c r="BT79" s="271" t="s">
        <v>89</v>
      </c>
      <c r="BU79" s="271" t="s">
        <v>61</v>
      </c>
      <c r="BV79" s="270">
        <v>0.03</v>
      </c>
      <c r="BW79" s="271" t="s">
        <v>89</v>
      </c>
      <c r="BX79" s="271" t="s">
        <v>89</v>
      </c>
      <c r="BY79" s="271" t="s">
        <v>89</v>
      </c>
      <c r="BZ79" s="271" t="s">
        <v>89</v>
      </c>
      <c r="CA79" s="271" t="s">
        <v>89</v>
      </c>
      <c r="CB79" s="271" t="s">
        <v>89</v>
      </c>
      <c r="CC79" s="271" t="s">
        <v>133</v>
      </c>
      <c r="CD79" s="271" t="s">
        <v>133</v>
      </c>
      <c r="CE79" s="271" t="s">
        <v>89</v>
      </c>
      <c r="CF79" s="270">
        <v>0.02</v>
      </c>
      <c r="CG79" s="271" t="s">
        <v>89</v>
      </c>
      <c r="CH79" s="271" t="s">
        <v>89</v>
      </c>
      <c r="CI79" s="270">
        <v>0.08</v>
      </c>
      <c r="CJ79" s="271" t="s">
        <v>89</v>
      </c>
      <c r="CK79" s="271" t="s">
        <v>89</v>
      </c>
      <c r="CL79" s="271" t="s">
        <v>89</v>
      </c>
      <c r="CM79" s="186" t="s">
        <v>1244</v>
      </c>
      <c r="CN79" s="191">
        <v>6.82</v>
      </c>
      <c r="CO79" s="192" t="s">
        <v>1207</v>
      </c>
      <c r="CP79" s="192" t="s">
        <v>1207</v>
      </c>
      <c r="CQ79" s="192" t="s">
        <v>1207</v>
      </c>
      <c r="CR79" s="192" t="s">
        <v>1207</v>
      </c>
      <c r="CS79" s="191">
        <v>6.31</v>
      </c>
      <c r="CT79" s="192" t="s">
        <v>1207</v>
      </c>
      <c r="CU79" s="192" t="s">
        <v>1207</v>
      </c>
      <c r="CV79" s="175"/>
      <c r="CW79" s="192" t="s">
        <v>1207</v>
      </c>
      <c r="CX79" s="191">
        <v>7.15</v>
      </c>
      <c r="CY79" s="175"/>
      <c r="CZ79" s="192" t="s">
        <v>1207</v>
      </c>
      <c r="DA79" s="192" t="s">
        <v>1207</v>
      </c>
      <c r="DB79" s="192" t="s">
        <v>1207</v>
      </c>
      <c r="DC79" s="191">
        <v>7.66</v>
      </c>
      <c r="DD79" s="192" t="s">
        <v>1207</v>
      </c>
      <c r="DE79" s="192" t="s">
        <v>1207</v>
      </c>
      <c r="DF79" s="192" t="s">
        <v>1207</v>
      </c>
      <c r="DG79" s="191">
        <v>6.71</v>
      </c>
      <c r="DH79" s="192" t="s">
        <v>1207</v>
      </c>
      <c r="DI79" s="192" t="s">
        <v>1207</v>
      </c>
      <c r="DJ79" s="192" t="s">
        <v>1207</v>
      </c>
      <c r="DK79" s="192" t="s">
        <v>1207</v>
      </c>
      <c r="DL79" s="175"/>
      <c r="DM79" s="192" t="s">
        <v>1207</v>
      </c>
      <c r="DN79" s="175"/>
      <c r="DO79" s="192" t="s">
        <v>1207</v>
      </c>
      <c r="DP79" s="192" t="s">
        <v>1207</v>
      </c>
      <c r="DQ79" s="175"/>
      <c r="DR79" s="175"/>
      <c r="DS79" s="175"/>
      <c r="DT79" s="175"/>
      <c r="DU79" s="192" t="s">
        <v>1207</v>
      </c>
      <c r="DV79" s="191">
        <v>4.53</v>
      </c>
      <c r="DW79" s="192" t="s">
        <v>1207</v>
      </c>
      <c r="DX79" s="192" t="s">
        <v>1207</v>
      </c>
      <c r="DY79" s="192" t="s">
        <v>1207</v>
      </c>
      <c r="DZ79" s="175"/>
      <c r="EA79" s="192" t="s">
        <v>1207</v>
      </c>
      <c r="EB79" s="192" t="s">
        <v>1207</v>
      </c>
      <c r="EC79" s="192" t="s">
        <v>1207</v>
      </c>
      <c r="ED79" s="192" t="s">
        <v>1207</v>
      </c>
      <c r="EE79" s="192" t="s">
        <v>1207</v>
      </c>
      <c r="EF79" s="192" t="s">
        <v>1207</v>
      </c>
      <c r="EG79" s="192" t="s">
        <v>1207</v>
      </c>
      <c r="EH79" s="192" t="s">
        <v>1207</v>
      </c>
      <c r="EI79" s="192" t="s">
        <v>1207</v>
      </c>
      <c r="EJ79" s="192" t="s">
        <v>1207</v>
      </c>
      <c r="EK79" s="192" t="s">
        <v>1207</v>
      </c>
      <c r="EL79" s="192" t="s">
        <v>1207</v>
      </c>
      <c r="EM79" s="192" t="s">
        <v>1207</v>
      </c>
      <c r="EN79" s="192" t="s">
        <v>1207</v>
      </c>
      <c r="EO79" s="192" t="s">
        <v>1207</v>
      </c>
      <c r="EP79" s="192" t="s">
        <v>1207</v>
      </c>
      <c r="EQ79" s="192" t="s">
        <v>1207</v>
      </c>
      <c r="ER79" s="192" t="s">
        <v>1207</v>
      </c>
      <c r="ES79" s="192" t="s">
        <v>1207</v>
      </c>
      <c r="ET79" s="192" t="s">
        <v>1207</v>
      </c>
      <c r="EU79" s="192" t="s">
        <v>1207</v>
      </c>
      <c r="EV79" s="192" t="s">
        <v>1207</v>
      </c>
      <c r="EW79" s="192" t="s">
        <v>1207</v>
      </c>
      <c r="EX79" s="192" t="s">
        <v>1207</v>
      </c>
      <c r="EY79" s="192" t="s">
        <v>1207</v>
      </c>
      <c r="EZ79" s="192" t="s">
        <v>1207</v>
      </c>
      <c r="FA79" s="192" t="s">
        <v>1207</v>
      </c>
      <c r="FB79" s="192" t="s">
        <v>1207</v>
      </c>
      <c r="FC79" s="192" t="s">
        <v>1207</v>
      </c>
      <c r="FD79" s="192" t="s">
        <v>1207</v>
      </c>
      <c r="FE79" s="192" t="s">
        <v>1207</v>
      </c>
      <c r="FF79" s="192" t="s">
        <v>1207</v>
      </c>
      <c r="FG79" s="192" t="s">
        <v>1207</v>
      </c>
      <c r="FH79" s="192" t="s">
        <v>1207</v>
      </c>
      <c r="FI79" s="192" t="s">
        <v>1207</v>
      </c>
      <c r="FJ79" s="192" t="s">
        <v>1207</v>
      </c>
      <c r="FK79" s="192" t="s">
        <v>1207</v>
      </c>
      <c r="FL79" s="192" t="s">
        <v>1207</v>
      </c>
      <c r="FM79" s="192" t="s">
        <v>1207</v>
      </c>
      <c r="FN79" s="192" t="s">
        <v>1207</v>
      </c>
      <c r="FO79" s="192" t="s">
        <v>1207</v>
      </c>
      <c r="FP79" s="192" t="s">
        <v>1207</v>
      </c>
      <c r="FQ79" s="192" t="s">
        <v>1207</v>
      </c>
      <c r="FR79" s="192" t="s">
        <v>1207</v>
      </c>
      <c r="FS79" s="192" t="s">
        <v>1207</v>
      </c>
      <c r="FT79" s="192" t="s">
        <v>1207</v>
      </c>
      <c r="FU79" s="192" t="s">
        <v>1207</v>
      </c>
      <c r="FV79" s="192" t="s">
        <v>1207</v>
      </c>
      <c r="FW79" s="192" t="s">
        <v>1207</v>
      </c>
      <c r="FX79" s="192" t="s">
        <v>1207</v>
      </c>
      <c r="FY79" s="192" t="s">
        <v>1207</v>
      </c>
      <c r="FZ79" s="192" t="s">
        <v>1207</v>
      </c>
      <c r="GA79" s="192" t="s">
        <v>1207</v>
      </c>
      <c r="GB79" s="192" t="s">
        <v>1207</v>
      </c>
      <c r="GC79" s="192" t="s">
        <v>1207</v>
      </c>
      <c r="GD79" s="192" t="s">
        <v>1207</v>
      </c>
      <c r="GE79" s="192" t="s">
        <v>1207</v>
      </c>
      <c r="GF79" s="192" t="s">
        <v>1207</v>
      </c>
      <c r="GG79" s="192" t="s">
        <v>1207</v>
      </c>
      <c r="GH79" s="192" t="s">
        <v>1207</v>
      </c>
      <c r="GI79" s="192" t="s">
        <v>1207</v>
      </c>
      <c r="GJ79" s="192" t="s">
        <v>1207</v>
      </c>
      <c r="GK79" s="192" t="s">
        <v>1207</v>
      </c>
      <c r="GL79" s="192" t="s">
        <v>1207</v>
      </c>
      <c r="GM79" s="192" t="s">
        <v>1207</v>
      </c>
      <c r="GN79" s="192" t="s">
        <v>1207</v>
      </c>
      <c r="GO79" s="192" t="s">
        <v>1207</v>
      </c>
      <c r="GP79" s="192" t="s">
        <v>1207</v>
      </c>
      <c r="GQ79" s="192" t="s">
        <v>1207</v>
      </c>
      <c r="GR79" s="192" t="s">
        <v>1207</v>
      </c>
      <c r="GS79" s="192" t="s">
        <v>1207</v>
      </c>
      <c r="GT79" s="192" t="s">
        <v>1207</v>
      </c>
      <c r="GU79" s="192" t="s">
        <v>1207</v>
      </c>
      <c r="GV79" s="192" t="s">
        <v>1207</v>
      </c>
      <c r="GW79" s="192" t="s">
        <v>1207</v>
      </c>
      <c r="GX79" s="192" t="s">
        <v>1207</v>
      </c>
      <c r="GY79" s="192" t="s">
        <v>1207</v>
      </c>
      <c r="GZ79" s="192" t="s">
        <v>1207</v>
      </c>
      <c r="HA79" s="192" t="s">
        <v>1207</v>
      </c>
      <c r="HB79" s="192" t="s">
        <v>1207</v>
      </c>
      <c r="HC79" s="192" t="s">
        <v>1207</v>
      </c>
      <c r="HD79" s="192" t="s">
        <v>1207</v>
      </c>
      <c r="HE79" s="192" t="s">
        <v>1207</v>
      </c>
      <c r="HF79" s="192" t="s">
        <v>1207</v>
      </c>
      <c r="HG79" s="192" t="s">
        <v>1207</v>
      </c>
      <c r="HH79" s="192" t="s">
        <v>1207</v>
      </c>
      <c r="HI79" s="192" t="s">
        <v>1207</v>
      </c>
      <c r="HJ79" s="192" t="s">
        <v>1207</v>
      </c>
      <c r="HK79" s="192" t="s">
        <v>1207</v>
      </c>
      <c r="HL79" s="192" t="s">
        <v>1207</v>
      </c>
      <c r="HM79" s="192" t="s">
        <v>1207</v>
      </c>
      <c r="HN79" s="192" t="s">
        <v>1207</v>
      </c>
      <c r="HO79" s="192" t="s">
        <v>1207</v>
      </c>
      <c r="HP79" s="192" t="s">
        <v>1207</v>
      </c>
      <c r="HQ79" s="192" t="s">
        <v>1207</v>
      </c>
      <c r="HR79" s="192" t="s">
        <v>1207</v>
      </c>
      <c r="HS79" s="192" t="s">
        <v>1207</v>
      </c>
      <c r="HT79" s="192" t="s">
        <v>1207</v>
      </c>
      <c r="HU79" s="192" t="s">
        <v>1207</v>
      </c>
      <c r="HV79" s="192" t="s">
        <v>1207</v>
      </c>
      <c r="HW79" s="192" t="s">
        <v>1207</v>
      </c>
      <c r="HX79" s="192" t="s">
        <v>1207</v>
      </c>
      <c r="HY79" s="192" t="s">
        <v>1207</v>
      </c>
      <c r="HZ79" s="192" t="s">
        <v>1207</v>
      </c>
      <c r="IA79" s="192" t="s">
        <v>1207</v>
      </c>
      <c r="IB79" s="192" t="s">
        <v>1207</v>
      </c>
      <c r="IC79" s="192" t="s">
        <v>1207</v>
      </c>
      <c r="ID79" s="192" t="s">
        <v>1207</v>
      </c>
      <c r="IE79" s="192" t="s">
        <v>1207</v>
      </c>
      <c r="IF79" s="192" t="s">
        <v>1207</v>
      </c>
      <c r="IG79" s="192" t="s">
        <v>1207</v>
      </c>
      <c r="IH79" s="192" t="s">
        <v>1207</v>
      </c>
      <c r="II79" s="192" t="s">
        <v>1207</v>
      </c>
      <c r="IJ79" s="192" t="s">
        <v>1207</v>
      </c>
      <c r="IK79" s="192" t="s">
        <v>1207</v>
      </c>
      <c r="IL79" s="192" t="s">
        <v>1207</v>
      </c>
      <c r="IM79" s="192" t="s">
        <v>1207</v>
      </c>
      <c r="IN79" s="192" t="s">
        <v>1207</v>
      </c>
      <c r="IO79" s="192" t="s">
        <v>1207</v>
      </c>
      <c r="IP79" s="192" t="s">
        <v>1207</v>
      </c>
      <c r="IQ79" s="192" t="s">
        <v>1207</v>
      </c>
      <c r="IR79" s="192" t="s">
        <v>1207</v>
      </c>
      <c r="IS79" s="192" t="s">
        <v>1207</v>
      </c>
      <c r="IT79" s="192" t="s">
        <v>1207</v>
      </c>
      <c r="IU79" s="192" t="s">
        <v>1207</v>
      </c>
      <c r="IV79" s="192" t="s">
        <v>1207</v>
      </c>
      <c r="IW79" s="192" t="s">
        <v>1207</v>
      </c>
    </row>
    <row r="81" spans="1:257" s="313" customFormat="1" x14ac:dyDescent="0.2">
      <c r="A81" s="312"/>
      <c r="B81" s="310"/>
      <c r="C81" s="310"/>
      <c r="D81" s="311"/>
      <c r="E81" s="311"/>
      <c r="F81" s="311"/>
      <c r="G81" s="311"/>
      <c r="H81" s="311"/>
      <c r="I81" s="311"/>
      <c r="J81" s="311"/>
      <c r="K81" s="311"/>
      <c r="L81" s="311"/>
      <c r="M81" s="311"/>
      <c r="N81" s="311"/>
      <c r="O81" s="311"/>
      <c r="P81" s="311"/>
      <c r="Q81" s="311"/>
      <c r="R81" s="311"/>
      <c r="S81" s="311"/>
      <c r="T81" s="311"/>
      <c r="U81" s="311"/>
      <c r="V81" s="311"/>
      <c r="W81" s="311"/>
      <c r="X81" s="311"/>
      <c r="Y81" s="311"/>
      <c r="Z81" s="311"/>
      <c r="AA81" s="311"/>
      <c r="AB81" s="311"/>
      <c r="AC81" s="311"/>
      <c r="AD81" s="311"/>
      <c r="AE81" s="311"/>
      <c r="AF81" s="311"/>
      <c r="AG81" s="311"/>
      <c r="AH81" s="311"/>
      <c r="AI81" s="311"/>
      <c r="AJ81" s="311"/>
      <c r="AK81" s="311"/>
      <c r="AL81" s="311"/>
      <c r="AM81" s="311"/>
      <c r="AN81" s="311"/>
      <c r="AO81" s="311"/>
      <c r="AP81" s="311"/>
      <c r="AQ81" s="311"/>
      <c r="AR81" s="311"/>
      <c r="AS81" s="311"/>
      <c r="AT81" s="311"/>
      <c r="AU81" s="311"/>
      <c r="AV81" s="311"/>
      <c r="AW81" s="311"/>
      <c r="AX81" s="311"/>
      <c r="AY81" s="311"/>
      <c r="AZ81" s="311"/>
      <c r="BA81" s="311"/>
      <c r="BB81" s="311"/>
      <c r="BC81" s="311"/>
      <c r="BD81" s="311"/>
      <c r="BE81" s="311"/>
      <c r="BF81" s="311"/>
      <c r="BG81" s="311"/>
      <c r="BH81" s="311"/>
      <c r="BI81" s="311"/>
      <c r="BJ81" s="311"/>
      <c r="BK81" s="311"/>
      <c r="BL81" s="311"/>
      <c r="BM81" s="311"/>
      <c r="BN81" s="311"/>
      <c r="BO81" s="311"/>
      <c r="BP81" s="311"/>
      <c r="BQ81" s="311"/>
      <c r="BR81" s="311"/>
      <c r="BS81" s="311"/>
      <c r="BT81" s="311"/>
      <c r="BU81" s="311"/>
      <c r="BV81" s="311"/>
      <c r="BW81" s="311"/>
      <c r="BX81" s="311"/>
      <c r="BY81" s="311"/>
      <c r="BZ81" s="311"/>
      <c r="CA81" s="311"/>
      <c r="CB81" s="311"/>
      <c r="CC81" s="311"/>
      <c r="CD81" s="311"/>
      <c r="CE81" s="311"/>
      <c r="CF81" s="311"/>
      <c r="CG81" s="311"/>
      <c r="CH81" s="311"/>
      <c r="CI81" s="311"/>
      <c r="CJ81" s="311"/>
      <c r="CK81" s="311"/>
      <c r="CL81" s="311"/>
      <c r="CM81" s="312"/>
      <c r="CN81" s="216"/>
      <c r="CO81" s="216"/>
      <c r="CP81" s="216"/>
      <c r="CQ81" s="216"/>
      <c r="CR81" s="216"/>
      <c r="CS81" s="216"/>
      <c r="CT81" s="216"/>
      <c r="CU81" s="216"/>
      <c r="CV81" s="216"/>
      <c r="CW81" s="216"/>
      <c r="CX81" s="216"/>
      <c r="CY81" s="216"/>
      <c r="CZ81" s="216"/>
      <c r="DA81" s="216"/>
      <c r="DB81" s="216"/>
      <c r="DC81" s="216"/>
      <c r="DD81" s="216"/>
      <c r="DE81" s="216"/>
      <c r="DF81" s="216"/>
      <c r="DG81" s="216"/>
      <c r="DH81" s="216"/>
      <c r="DI81" s="216"/>
      <c r="DJ81" s="216"/>
      <c r="DK81" s="216"/>
      <c r="DL81" s="216"/>
      <c r="DM81" s="216"/>
      <c r="DN81" s="216"/>
      <c r="DO81" s="216"/>
      <c r="DP81" s="216"/>
      <c r="DQ81" s="216"/>
      <c r="DR81" s="216"/>
      <c r="DS81" s="216"/>
      <c r="DT81" s="216"/>
      <c r="DU81" s="216"/>
      <c r="DV81" s="216"/>
      <c r="DW81" s="216"/>
      <c r="DX81" s="216"/>
      <c r="DY81" s="216"/>
      <c r="DZ81" s="216"/>
      <c r="EA81" s="216"/>
      <c r="EB81" s="216"/>
      <c r="EC81" s="216"/>
      <c r="ED81" s="216"/>
      <c r="EE81" s="216"/>
      <c r="EF81" s="216"/>
      <c r="EG81" s="216"/>
      <c r="EH81" s="216"/>
      <c r="EI81" s="216"/>
      <c r="EJ81" s="216"/>
      <c r="EK81" s="216"/>
      <c r="EL81" s="216"/>
      <c r="EM81" s="216"/>
      <c r="EN81" s="216"/>
      <c r="EO81" s="216"/>
      <c r="EP81" s="216"/>
      <c r="EQ81" s="216"/>
      <c r="ER81" s="216"/>
      <c r="ES81" s="216"/>
      <c r="ET81" s="216"/>
      <c r="EU81" s="216"/>
      <c r="EV81" s="216"/>
      <c r="EW81" s="216"/>
      <c r="EX81" s="216"/>
      <c r="EY81" s="216"/>
      <c r="EZ81" s="216"/>
      <c r="FA81" s="216"/>
      <c r="FB81" s="216"/>
      <c r="FC81" s="216"/>
      <c r="FD81" s="216"/>
      <c r="FE81" s="216"/>
      <c r="FF81" s="216"/>
      <c r="FG81" s="216"/>
      <c r="FH81" s="216"/>
      <c r="FI81" s="216"/>
      <c r="FJ81" s="216"/>
      <c r="FK81" s="216"/>
      <c r="FL81" s="216"/>
      <c r="FM81" s="216"/>
      <c r="FN81" s="216"/>
      <c r="FO81" s="216"/>
      <c r="FP81" s="216"/>
      <c r="FQ81" s="216"/>
      <c r="FR81" s="216"/>
      <c r="FS81" s="216"/>
      <c r="FT81" s="216"/>
      <c r="FU81" s="216"/>
      <c r="FV81" s="216"/>
      <c r="FW81" s="216"/>
      <c r="FX81" s="216"/>
      <c r="FY81" s="216"/>
      <c r="FZ81" s="216"/>
      <c r="GA81" s="216"/>
      <c r="GB81" s="216"/>
      <c r="GC81" s="216"/>
      <c r="GD81" s="216"/>
      <c r="GE81" s="216"/>
      <c r="GF81" s="216"/>
      <c r="GG81" s="216"/>
      <c r="GH81" s="216"/>
      <c r="GI81" s="216"/>
      <c r="GJ81" s="216"/>
      <c r="GK81" s="216"/>
      <c r="GL81" s="216"/>
      <c r="GM81" s="216"/>
      <c r="GN81" s="216"/>
      <c r="GO81" s="216"/>
      <c r="GP81" s="216"/>
      <c r="GQ81" s="216"/>
      <c r="GR81" s="216"/>
      <c r="GS81" s="216"/>
      <c r="GT81" s="216"/>
      <c r="GU81" s="216"/>
      <c r="GV81" s="216"/>
      <c r="GW81" s="216"/>
      <c r="GX81" s="216"/>
      <c r="GY81" s="216"/>
      <c r="GZ81" s="216"/>
      <c r="HA81" s="216"/>
      <c r="HB81" s="216"/>
      <c r="HC81" s="216"/>
      <c r="HD81" s="216"/>
      <c r="HE81" s="216"/>
      <c r="HF81" s="216"/>
      <c r="HG81" s="216"/>
      <c r="HH81" s="216"/>
      <c r="HI81" s="216"/>
      <c r="HJ81" s="216"/>
      <c r="HK81" s="216"/>
      <c r="HL81" s="216"/>
      <c r="HM81" s="216"/>
      <c r="HN81" s="216"/>
      <c r="HO81" s="216"/>
      <c r="HP81" s="216"/>
      <c r="HQ81" s="216"/>
      <c r="HR81" s="216"/>
      <c r="HS81" s="216"/>
      <c r="HT81" s="216"/>
      <c r="HU81" s="216"/>
      <c r="HV81" s="216"/>
      <c r="HW81" s="216"/>
      <c r="HX81" s="216"/>
      <c r="HY81" s="216"/>
      <c r="HZ81" s="216"/>
      <c r="IA81" s="216"/>
      <c r="IB81" s="216"/>
      <c r="IC81" s="216"/>
      <c r="ID81" s="216"/>
      <c r="IE81" s="216"/>
      <c r="IF81" s="216"/>
      <c r="IG81" s="216"/>
      <c r="IH81" s="216"/>
      <c r="II81" s="216"/>
      <c r="IJ81" s="216"/>
      <c r="IK81" s="216"/>
      <c r="IL81" s="216"/>
      <c r="IM81" s="216"/>
      <c r="IN81" s="216"/>
      <c r="IO81" s="216"/>
      <c r="IP81" s="216"/>
      <c r="IQ81" s="216"/>
      <c r="IR81" s="216"/>
      <c r="IS81" s="216"/>
      <c r="IT81" s="216"/>
      <c r="IU81" s="216"/>
      <c r="IV81" s="216"/>
      <c r="IW81" s="216"/>
    </row>
    <row r="82" spans="1:257" x14ac:dyDescent="0.2">
      <c r="A82" s="180"/>
      <c r="B82" s="16"/>
    </row>
  </sheetData>
  <mergeCells count="1">
    <mergeCell ref="A1:C1"/>
  </mergeCells>
  <conditionalFormatting sqref="D37:CL41 D26:IW29 D62:IW74 D44:IW46 D54:IW59 D49:IW52 D31:IW33">
    <cfRule type="expression" dxfId="25" priority="5">
      <formula>AND(ISNUMBER($C26),ISNUMBER(D26),D26&gt;$C26)</formula>
    </cfRule>
  </conditionalFormatting>
  <conditionalFormatting sqref="D19:E29 D35:E52 CM75:IW79 F18:IW29 D54:IW74 D8:IW13 CM53:IW53 F31:IW52 D31:E33">
    <cfRule type="expression" dxfId="24" priority="2">
      <formula>ISNUMBER((SUBSTITUTE(D8,"J","")*1))</formula>
    </cfRule>
  </conditionalFormatting>
  <conditionalFormatting sqref="F61:CL73 F36:CL40 F43:CL45 F48:CL51 F54:CL58 F31:CL32 F25:CL28">
    <cfRule type="expression" dxfId="23" priority="7">
      <formula>AND(ISNUMBER($C26),ISNUMBER(F25),F25&gt;$C26)</formula>
    </cfRule>
  </conditionalFormatting>
  <conditionalFormatting sqref="CM63:IW74 CM56:IW61 CM45:IW49 CM51:IW52 CM34:IW43">
    <cfRule type="expression" dxfId="22" priority="8">
      <formula>AND(ISNUMBER($C32),ISNUMBER(CM34),CM34&gt;$C32)</formula>
    </cfRule>
  </conditionalFormatting>
  <conditionalFormatting sqref="CM32:IW33">
    <cfRule type="expression" dxfId="21" priority="9">
      <formula>AND(ISNUMBER($C31),ISNUMBER(CM32),CM32&gt;$C31)</formula>
    </cfRule>
  </conditionalFormatting>
  <conditionalFormatting sqref="F52:CL52">
    <cfRule type="expression" dxfId="20" priority="10">
      <formula>AND(ISNUMBER($C54),ISNUMBER(F52),F52&gt;$C54)</formula>
    </cfRule>
  </conditionalFormatting>
  <conditionalFormatting sqref="CM54:IW55">
    <cfRule type="expression" dxfId="19" priority="11">
      <formula>AND(ISNUMBER($C51),ISNUMBER(CM54),CM54&gt;$C51)</formula>
    </cfRule>
  </conditionalFormatting>
  <conditionalFormatting sqref="IW52">
    <cfRule type="expression" dxfId="18" priority="3">
      <formula>AND(ISNUMBER($C52),ISNUMBER(IW52),IW52&gt;$C52)</formula>
    </cfRule>
  </conditionalFormatting>
  <conditionalFormatting sqref="D26:IW29 D62:IW74 D37:IW42 D44:IW46 D54:IW59 D49:IW52 D31:IW33">
    <cfRule type="expression" dxfId="17" priority="6">
      <formula>AND(ISNUMBER($C26),ISNUMBER(SEARCH("U",D26)), _xlfn.NUMBERVALUE(LEFT(D26,SEARCH(" U",D26)))&gt;$C26)</formula>
    </cfRule>
  </conditionalFormatting>
  <conditionalFormatting sqref="F29:CL29">
    <cfRule type="expression" dxfId="16" priority="48">
      <formula>AND(ISNUMBER(#REF!),ISNUMBER(F29),F29&gt;#REF!)</formula>
    </cfRule>
  </conditionalFormatting>
  <conditionalFormatting sqref="CM31:IW31">
    <cfRule type="expression" dxfId="15" priority="50">
      <formula>AND(ISNUMBER(#REF!),ISNUMBER(CM31),CM31&gt;#REF!)</formula>
    </cfRule>
  </conditionalFormatting>
  <conditionalFormatting sqref="EB8:IW8">
    <cfRule type="cellIs" dxfId="14" priority="1" operator="notBetween">
      <formula>6.5</formula>
      <formula>9</formula>
    </cfRule>
  </conditionalFormatting>
  <pageMargins left="1" right="0.7" top="0.5" bottom="0.5" header="0.3" footer="0.25"/>
  <pageSetup paperSize="3" scale="91" fitToWidth="0" orientation="landscape"/>
  <headerFooter>
    <oddFooter>&amp;L&amp;8ES102011123831RDD&amp;R&amp;8 &amp;P OF 9</oddFooter>
  </headerFooter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F103"/>
  <sheetViews>
    <sheetView view="pageBreakPreview" topLeftCell="A51" zoomScaleNormal="115" zoomScaleSheetLayoutView="100" workbookViewId="0">
      <selection activeCell="D29" sqref="D29"/>
    </sheetView>
  </sheetViews>
  <sheetFormatPr defaultColWidth="9.140625" defaultRowHeight="12" x14ac:dyDescent="0.2"/>
  <cols>
    <col min="1" max="1" width="31.5703125" style="12" bestFit="1" customWidth="1"/>
    <col min="2" max="2" width="12.85546875" style="23" bestFit="1" customWidth="1"/>
    <col min="3" max="3" width="12" style="14" bestFit="1" customWidth="1"/>
    <col min="4" max="5" width="12.140625" style="57" customWidth="1"/>
    <col min="6" max="35" width="12.140625" style="57" bestFit="1" customWidth="1"/>
    <col min="36" max="44" width="10.42578125" style="57" bestFit="1" customWidth="1"/>
    <col min="45" max="73" width="12.140625" style="57" bestFit="1" customWidth="1"/>
    <col min="74" max="74" width="13.140625" style="57" customWidth="1"/>
    <col min="75" max="81" width="12.140625" style="57" bestFit="1" customWidth="1"/>
    <col min="82" max="91" width="10.42578125" style="57" bestFit="1" customWidth="1"/>
    <col min="92" max="95" width="12.140625" style="57" bestFit="1" customWidth="1"/>
    <col min="96" max="96" width="12.85546875" style="57" customWidth="1"/>
    <col min="97" max="137" width="12.140625" style="57" bestFit="1" customWidth="1"/>
    <col min="138" max="138" width="11.28515625" style="57" customWidth="1"/>
    <col min="139" max="148" width="12.140625" style="57" bestFit="1" customWidth="1"/>
    <col min="149" max="162" width="13.28515625" style="57" customWidth="1"/>
    <col min="163" max="16384" width="9.140625" style="16"/>
  </cols>
  <sheetData>
    <row r="1" spans="1:162" s="122" customFormat="1" ht="12.75" x14ac:dyDescent="0.2">
      <c r="A1" s="118" t="s">
        <v>1180</v>
      </c>
      <c r="B1" s="119"/>
      <c r="C1" s="120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  <c r="BR1" s="121"/>
      <c r="BS1" s="121"/>
      <c r="BT1" s="121"/>
      <c r="BU1" s="121"/>
      <c r="BV1" s="121"/>
      <c r="BW1" s="121"/>
      <c r="BX1" s="121"/>
      <c r="BY1" s="121"/>
      <c r="BZ1" s="121"/>
      <c r="CA1" s="121"/>
      <c r="CB1" s="121"/>
      <c r="CC1" s="121"/>
      <c r="CD1" s="121"/>
      <c r="CE1" s="121"/>
      <c r="CF1" s="121"/>
      <c r="CG1" s="121"/>
      <c r="CH1" s="121"/>
      <c r="CI1" s="121"/>
      <c r="CJ1" s="121"/>
      <c r="CK1" s="121"/>
      <c r="CL1" s="121"/>
      <c r="CM1" s="121"/>
      <c r="CN1" s="121"/>
      <c r="CO1" s="121"/>
      <c r="CP1" s="121"/>
      <c r="CQ1" s="121"/>
      <c r="CR1" s="121"/>
      <c r="CS1" s="121"/>
      <c r="CT1" s="121"/>
      <c r="CU1" s="121"/>
      <c r="CV1" s="121"/>
      <c r="CW1" s="121"/>
      <c r="CX1" s="121"/>
      <c r="CY1" s="121"/>
      <c r="CZ1" s="121"/>
      <c r="DA1" s="121"/>
      <c r="DB1" s="121"/>
      <c r="DC1" s="121"/>
      <c r="DD1" s="121"/>
      <c r="DE1" s="121"/>
      <c r="DF1" s="121"/>
      <c r="DG1" s="121"/>
      <c r="DH1" s="121"/>
      <c r="DI1" s="121"/>
      <c r="DJ1" s="121"/>
      <c r="DK1" s="121"/>
      <c r="DL1" s="121"/>
      <c r="DM1" s="121"/>
      <c r="DN1" s="121"/>
      <c r="DO1" s="121"/>
      <c r="DP1" s="121"/>
      <c r="DQ1" s="121"/>
      <c r="DR1" s="121"/>
      <c r="DS1" s="121"/>
      <c r="DT1" s="121"/>
      <c r="DU1" s="121"/>
      <c r="DV1" s="121"/>
      <c r="DW1" s="121"/>
      <c r="DX1" s="121"/>
      <c r="DY1" s="121"/>
      <c r="DZ1" s="121"/>
      <c r="EA1" s="121"/>
      <c r="EB1" s="121"/>
      <c r="EC1" s="121"/>
      <c r="ED1" s="121"/>
      <c r="EE1" s="121"/>
      <c r="EF1" s="121"/>
      <c r="EG1" s="121"/>
      <c r="EH1" s="121"/>
      <c r="EI1" s="121"/>
      <c r="EJ1" s="121"/>
      <c r="EK1" s="121"/>
      <c r="EL1" s="121"/>
      <c r="EM1" s="121"/>
      <c r="EN1" s="121"/>
      <c r="EO1" s="121"/>
      <c r="EP1" s="121"/>
      <c r="EQ1" s="121"/>
      <c r="ER1" s="121"/>
      <c r="ES1" s="121"/>
      <c r="ET1" s="121"/>
      <c r="EU1" s="121"/>
      <c r="EV1" s="121"/>
      <c r="EW1" s="121"/>
      <c r="EX1" s="121"/>
      <c r="EY1" s="121"/>
      <c r="EZ1" s="121"/>
      <c r="FA1" s="121"/>
      <c r="FB1" s="121"/>
      <c r="FC1" s="121"/>
      <c r="FD1" s="121"/>
      <c r="FE1" s="121"/>
      <c r="FF1" s="121"/>
    </row>
    <row r="2" spans="1:162" s="122" customFormat="1" ht="12.75" x14ac:dyDescent="0.2">
      <c r="A2" s="123" t="s">
        <v>1027</v>
      </c>
      <c r="B2" s="119"/>
      <c r="C2" s="120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  <c r="AA2" s="121"/>
      <c r="AB2" s="121"/>
      <c r="AC2" s="121"/>
      <c r="AD2" s="121"/>
      <c r="AE2" s="121"/>
      <c r="AF2" s="121"/>
      <c r="AG2" s="121"/>
      <c r="AH2" s="121"/>
      <c r="AI2" s="121"/>
      <c r="AJ2" s="121"/>
      <c r="AK2" s="121"/>
      <c r="AL2" s="121"/>
      <c r="AM2" s="121"/>
      <c r="AN2" s="121"/>
      <c r="AO2" s="121"/>
      <c r="AP2" s="121"/>
      <c r="AQ2" s="121"/>
      <c r="AR2" s="121"/>
      <c r="AS2" s="121"/>
      <c r="AT2" s="121"/>
      <c r="AU2" s="121"/>
      <c r="AV2" s="121"/>
      <c r="AW2" s="121"/>
      <c r="AX2" s="121"/>
      <c r="AY2" s="121"/>
      <c r="AZ2" s="121"/>
      <c r="BA2" s="121"/>
      <c r="BB2" s="121"/>
      <c r="BC2" s="121"/>
      <c r="BD2" s="121"/>
      <c r="BE2" s="121"/>
      <c r="BF2" s="121"/>
      <c r="BG2" s="121"/>
      <c r="BH2" s="121"/>
      <c r="BI2" s="121"/>
      <c r="BJ2" s="121"/>
      <c r="BK2" s="121"/>
      <c r="BL2" s="121"/>
      <c r="BM2" s="121"/>
      <c r="BN2" s="121"/>
      <c r="BO2" s="121"/>
      <c r="BP2" s="121"/>
      <c r="BQ2" s="121"/>
      <c r="BR2" s="121"/>
      <c r="BS2" s="121"/>
      <c r="BT2" s="121"/>
      <c r="BU2" s="121"/>
      <c r="BV2" s="121"/>
      <c r="BW2" s="121"/>
      <c r="BX2" s="121"/>
      <c r="BY2" s="121"/>
      <c r="BZ2" s="121"/>
      <c r="CA2" s="121"/>
      <c r="CB2" s="121"/>
      <c r="CC2" s="121"/>
      <c r="CD2" s="121"/>
      <c r="CE2" s="121"/>
      <c r="CF2" s="121"/>
      <c r="CG2" s="121"/>
      <c r="CH2" s="121"/>
      <c r="CI2" s="121"/>
      <c r="CJ2" s="121"/>
      <c r="CK2" s="121"/>
      <c r="CL2" s="121"/>
      <c r="CM2" s="121"/>
      <c r="CN2" s="121"/>
      <c r="CO2" s="121"/>
      <c r="CP2" s="121"/>
      <c r="CQ2" s="121"/>
      <c r="CR2" s="121"/>
      <c r="CS2" s="121"/>
      <c r="CT2" s="121"/>
      <c r="CU2" s="121"/>
      <c r="CV2" s="121"/>
      <c r="CW2" s="121"/>
      <c r="CX2" s="121"/>
      <c r="CY2" s="121"/>
      <c r="CZ2" s="121"/>
      <c r="DA2" s="121"/>
      <c r="DB2" s="121"/>
      <c r="DC2" s="121"/>
      <c r="DD2" s="121"/>
      <c r="DE2" s="121"/>
      <c r="DF2" s="121"/>
      <c r="DG2" s="121"/>
      <c r="DH2" s="121"/>
      <c r="DI2" s="121"/>
      <c r="DJ2" s="121"/>
      <c r="DK2" s="121"/>
      <c r="DL2" s="121"/>
      <c r="DM2" s="121"/>
      <c r="DN2" s="121"/>
      <c r="DO2" s="121"/>
      <c r="DP2" s="121"/>
      <c r="DQ2" s="121"/>
      <c r="DR2" s="121"/>
      <c r="DS2" s="121"/>
      <c r="DT2" s="121"/>
      <c r="DU2" s="121"/>
      <c r="DV2" s="121"/>
      <c r="DW2" s="121"/>
      <c r="DX2" s="121"/>
      <c r="DY2" s="121"/>
      <c r="DZ2" s="121"/>
      <c r="EA2" s="121"/>
      <c r="EB2" s="121"/>
      <c r="EC2" s="121"/>
      <c r="ED2" s="121"/>
      <c r="EE2" s="121"/>
      <c r="EF2" s="121"/>
      <c r="EG2" s="121"/>
      <c r="EH2" s="121"/>
      <c r="EI2" s="121"/>
      <c r="EJ2" s="121"/>
      <c r="EK2" s="121"/>
      <c r="EL2" s="121"/>
      <c r="EM2" s="121"/>
      <c r="EN2" s="121"/>
      <c r="EO2" s="121"/>
      <c r="EP2" s="121"/>
      <c r="EQ2" s="121"/>
      <c r="ER2" s="121"/>
      <c r="ES2" s="121"/>
      <c r="ET2" s="121"/>
      <c r="EU2" s="121"/>
      <c r="EV2" s="121"/>
      <c r="EW2" s="121"/>
      <c r="EX2" s="121"/>
      <c r="EY2" s="121"/>
      <c r="EZ2" s="121"/>
      <c r="FA2" s="121"/>
      <c r="FB2" s="121"/>
      <c r="FC2" s="121"/>
      <c r="FD2" s="121"/>
      <c r="FE2" s="121"/>
      <c r="FF2" s="121"/>
    </row>
    <row r="3" spans="1:162" s="125" customFormat="1" x14ac:dyDescent="0.2">
      <c r="A3" s="138"/>
      <c r="B3" s="124"/>
      <c r="C3" s="17" t="s">
        <v>1045</v>
      </c>
      <c r="D3" s="28" t="s">
        <v>60</v>
      </c>
      <c r="E3" s="28" t="s">
        <v>78</v>
      </c>
      <c r="F3" s="28" t="s">
        <v>82</v>
      </c>
      <c r="G3" s="28" t="s">
        <v>86</v>
      </c>
      <c r="H3" s="28" t="s">
        <v>94</v>
      </c>
      <c r="I3" s="28" t="s">
        <v>96</v>
      </c>
      <c r="J3" s="28" t="s">
        <v>99</v>
      </c>
      <c r="K3" s="28" t="s">
        <v>102</v>
      </c>
      <c r="L3" s="28" t="s">
        <v>105</v>
      </c>
      <c r="M3" s="28" t="s">
        <v>108</v>
      </c>
      <c r="N3" s="28" t="s">
        <v>111</v>
      </c>
      <c r="O3" s="28" t="s">
        <v>115</v>
      </c>
      <c r="P3" s="28" t="s">
        <v>118</v>
      </c>
      <c r="Q3" s="28" t="s">
        <v>127</v>
      </c>
      <c r="R3" s="28" t="s">
        <v>138</v>
      </c>
      <c r="S3" s="28" t="s">
        <v>140</v>
      </c>
      <c r="T3" s="28" t="s">
        <v>146</v>
      </c>
      <c r="U3" s="28" t="s">
        <v>151</v>
      </c>
      <c r="V3" s="28" t="s">
        <v>156</v>
      </c>
      <c r="W3" s="28" t="s">
        <v>165</v>
      </c>
      <c r="X3" s="28" t="s">
        <v>168</v>
      </c>
      <c r="Y3" s="28" t="s">
        <v>175</v>
      </c>
      <c r="Z3" s="28" t="s">
        <v>179</v>
      </c>
      <c r="AA3" s="28" t="s">
        <v>188</v>
      </c>
      <c r="AB3" s="28" t="s">
        <v>197</v>
      </c>
      <c r="AC3" s="28" t="s">
        <v>206</v>
      </c>
      <c r="AD3" s="28" t="s">
        <v>215</v>
      </c>
      <c r="AE3" s="28" t="s">
        <v>218</v>
      </c>
      <c r="AF3" s="28" t="s">
        <v>221</v>
      </c>
      <c r="AG3" s="28" t="s">
        <v>206</v>
      </c>
      <c r="AH3" s="28" t="s">
        <v>225</v>
      </c>
      <c r="AI3" s="28" t="s">
        <v>227</v>
      </c>
      <c r="AJ3" s="28" t="s">
        <v>235</v>
      </c>
      <c r="AK3" s="28" t="s">
        <v>238</v>
      </c>
      <c r="AL3" s="28" t="s">
        <v>241</v>
      </c>
      <c r="AM3" s="28" t="s">
        <v>243</v>
      </c>
      <c r="AN3" s="28" t="s">
        <v>246</v>
      </c>
      <c r="AO3" s="28" t="s">
        <v>251</v>
      </c>
      <c r="AP3" s="28" t="s">
        <v>253</v>
      </c>
      <c r="AQ3" s="28" t="s">
        <v>255</v>
      </c>
      <c r="AR3" s="28" t="s">
        <v>258</v>
      </c>
      <c r="AS3" s="28" t="s">
        <v>227</v>
      </c>
      <c r="AT3" s="28" t="s">
        <v>263</v>
      </c>
      <c r="AU3" s="28" t="s">
        <v>263</v>
      </c>
      <c r="AV3" s="28" t="s">
        <v>269</v>
      </c>
      <c r="AW3" s="28" t="s">
        <v>273</v>
      </c>
      <c r="AX3" s="28" t="s">
        <v>276</v>
      </c>
      <c r="AY3" s="28" t="s">
        <v>263</v>
      </c>
      <c r="AZ3" s="28" t="s">
        <v>281</v>
      </c>
      <c r="BA3" s="28" t="s">
        <v>281</v>
      </c>
      <c r="BB3" s="28" t="s">
        <v>288</v>
      </c>
      <c r="BC3" s="28" t="s">
        <v>288</v>
      </c>
      <c r="BD3" s="28" t="s">
        <v>293</v>
      </c>
      <c r="BE3" s="28" t="s">
        <v>293</v>
      </c>
      <c r="BF3" s="28" t="s">
        <v>298</v>
      </c>
      <c r="BG3" s="28" t="s">
        <v>298</v>
      </c>
      <c r="BH3" s="28" t="s">
        <v>303</v>
      </c>
      <c r="BI3" s="28" t="s">
        <v>303</v>
      </c>
      <c r="BJ3" s="28" t="s">
        <v>303</v>
      </c>
      <c r="BK3" s="28" t="s">
        <v>311</v>
      </c>
      <c r="BL3" s="28" t="s">
        <v>315</v>
      </c>
      <c r="BM3" s="28" t="s">
        <v>315</v>
      </c>
      <c r="BN3" s="28" t="s">
        <v>303</v>
      </c>
      <c r="BO3" s="28" t="s">
        <v>321</v>
      </c>
      <c r="BP3" s="28" t="s">
        <v>331</v>
      </c>
      <c r="BQ3" s="28" t="s">
        <v>333</v>
      </c>
      <c r="BR3" s="28" t="s">
        <v>336</v>
      </c>
      <c r="BS3" s="28" t="s">
        <v>343</v>
      </c>
      <c r="BT3" s="28" t="s">
        <v>351</v>
      </c>
      <c r="BU3" s="28" t="s">
        <v>358</v>
      </c>
      <c r="BV3" s="28" t="s">
        <v>364</v>
      </c>
      <c r="BW3" s="28" t="s">
        <v>386</v>
      </c>
      <c r="BX3" s="28" t="s">
        <v>398</v>
      </c>
      <c r="BY3" s="28" t="s">
        <v>404</v>
      </c>
      <c r="BZ3" s="28" t="s">
        <v>434</v>
      </c>
      <c r="CA3" s="28" t="s">
        <v>440</v>
      </c>
      <c r="CB3" s="28" t="s">
        <v>446</v>
      </c>
      <c r="CC3" s="28" t="s">
        <v>446</v>
      </c>
      <c r="CD3" s="28" t="s">
        <v>451</v>
      </c>
      <c r="CE3" s="28" t="s">
        <v>459</v>
      </c>
      <c r="CF3" s="28" t="s">
        <v>461</v>
      </c>
      <c r="CG3" s="28" t="s">
        <v>461</v>
      </c>
      <c r="CH3" s="28" t="s">
        <v>464</v>
      </c>
      <c r="CI3" s="28" t="s">
        <v>466</v>
      </c>
      <c r="CJ3" s="28" t="s">
        <v>469</v>
      </c>
      <c r="CK3" s="28" t="s">
        <v>475</v>
      </c>
      <c r="CL3" s="28" t="s">
        <v>477</v>
      </c>
      <c r="CM3" s="28" t="s">
        <v>481</v>
      </c>
      <c r="CN3" s="28" t="s">
        <v>486</v>
      </c>
      <c r="CO3" s="28" t="s">
        <v>486</v>
      </c>
      <c r="CP3" s="28" t="s">
        <v>492</v>
      </c>
      <c r="CQ3" s="28" t="s">
        <v>497</v>
      </c>
      <c r="CR3" s="28" t="s">
        <v>497</v>
      </c>
      <c r="CS3" s="28" t="s">
        <v>504</v>
      </c>
      <c r="CT3" s="28" t="s">
        <v>511</v>
      </c>
      <c r="CU3" s="28" t="s">
        <v>514</v>
      </c>
      <c r="CV3" s="28" t="s">
        <v>519</v>
      </c>
      <c r="CW3" s="28" t="s">
        <v>523</v>
      </c>
      <c r="CX3" s="28" t="s">
        <v>525</v>
      </c>
      <c r="CY3" s="28" t="s">
        <v>528</v>
      </c>
      <c r="CZ3" s="28" t="s">
        <v>532</v>
      </c>
      <c r="DA3" s="28" t="s">
        <v>537</v>
      </c>
      <c r="DB3" s="28" t="s">
        <v>546</v>
      </c>
      <c r="DC3" s="28" t="s">
        <v>548</v>
      </c>
      <c r="DD3" s="28" t="s">
        <v>552</v>
      </c>
      <c r="DE3" s="28" t="s">
        <v>556</v>
      </c>
      <c r="DF3" s="28" t="s">
        <v>561</v>
      </c>
      <c r="DG3" s="28" t="s">
        <v>565</v>
      </c>
      <c r="DH3" s="28" t="s">
        <v>568</v>
      </c>
      <c r="DI3" s="28" t="s">
        <v>572</v>
      </c>
      <c r="DJ3" s="28" t="s">
        <v>577</v>
      </c>
      <c r="DK3" s="28" t="s">
        <v>577</v>
      </c>
      <c r="DL3" s="28" t="s">
        <v>580</v>
      </c>
      <c r="DM3" s="28" t="s">
        <v>588</v>
      </c>
      <c r="DN3" s="28" t="s">
        <v>595</v>
      </c>
      <c r="DO3" s="28" t="s">
        <v>598</v>
      </c>
      <c r="DP3" s="28" t="s">
        <v>603</v>
      </c>
      <c r="DQ3" s="28" t="s">
        <v>611</v>
      </c>
      <c r="DR3" s="28" t="s">
        <v>616</v>
      </c>
      <c r="DS3" s="28" t="s">
        <v>561</v>
      </c>
      <c r="DT3" s="28" t="s">
        <v>633</v>
      </c>
      <c r="DU3" s="28" t="s">
        <v>637</v>
      </c>
      <c r="DV3" s="28" t="s">
        <v>640</v>
      </c>
      <c r="DW3" s="28" t="s">
        <v>645</v>
      </c>
      <c r="DX3" s="28" t="s">
        <v>648</v>
      </c>
      <c r="DY3" s="28" t="s">
        <v>652</v>
      </c>
      <c r="DZ3" s="28" t="s">
        <v>655</v>
      </c>
      <c r="EA3" s="28" t="s">
        <v>657</v>
      </c>
      <c r="EB3" s="28" t="s">
        <v>660</v>
      </c>
      <c r="EC3" s="28" t="s">
        <v>664</v>
      </c>
      <c r="ED3" s="28" t="s">
        <v>667</v>
      </c>
      <c r="EE3" s="28" t="s">
        <v>672</v>
      </c>
      <c r="EF3" s="28" t="s">
        <v>674</v>
      </c>
      <c r="EG3" s="28" t="s">
        <v>676</v>
      </c>
      <c r="EH3" s="28" t="s">
        <v>678</v>
      </c>
      <c r="EI3" s="28" t="s">
        <v>680</v>
      </c>
      <c r="EJ3" s="28" t="s">
        <v>686</v>
      </c>
      <c r="EK3" s="28" t="s">
        <v>688</v>
      </c>
      <c r="EL3" s="28" t="s">
        <v>690</v>
      </c>
      <c r="EM3" s="28" t="s">
        <v>695</v>
      </c>
      <c r="EN3" s="28" t="s">
        <v>700</v>
      </c>
      <c r="EO3" s="28" t="s">
        <v>706</v>
      </c>
      <c r="EP3" s="28" t="s">
        <v>708</v>
      </c>
      <c r="EQ3" s="28" t="s">
        <v>711</v>
      </c>
      <c r="ER3" s="28" t="s">
        <v>715</v>
      </c>
      <c r="ES3" s="28" t="s">
        <v>720</v>
      </c>
      <c r="ET3" s="28" t="s">
        <v>700</v>
      </c>
      <c r="EU3" s="28" t="s">
        <v>724</v>
      </c>
      <c r="EV3" s="28" t="s">
        <v>729</v>
      </c>
      <c r="EW3" s="28" t="s">
        <v>732</v>
      </c>
      <c r="EX3" s="28" t="s">
        <v>735</v>
      </c>
      <c r="EY3" s="28" t="s">
        <v>738</v>
      </c>
      <c r="EZ3" s="28" t="s">
        <v>743</v>
      </c>
      <c r="FA3" s="28" t="s">
        <v>745</v>
      </c>
      <c r="FB3" s="28" t="s">
        <v>748</v>
      </c>
      <c r="FC3" s="28" t="s">
        <v>748</v>
      </c>
      <c r="FD3" s="28" t="s">
        <v>753</v>
      </c>
      <c r="FE3" s="28" t="s">
        <v>756</v>
      </c>
      <c r="FF3" s="28" t="s">
        <v>756</v>
      </c>
    </row>
    <row r="4" spans="1:162" s="125" customFormat="1" ht="60" x14ac:dyDescent="0.2">
      <c r="A4" s="150"/>
      <c r="B4" s="124"/>
      <c r="C4" s="18" t="s">
        <v>1085</v>
      </c>
      <c r="D4" s="28" t="s">
        <v>1086</v>
      </c>
      <c r="E4" s="28" t="s">
        <v>1087</v>
      </c>
      <c r="F4" s="28" t="s">
        <v>1087</v>
      </c>
      <c r="G4" s="28" t="s">
        <v>1088</v>
      </c>
      <c r="H4" s="28" t="s">
        <v>1075</v>
      </c>
      <c r="I4" s="28" t="s">
        <v>1161</v>
      </c>
      <c r="J4" s="28" t="s">
        <v>1161</v>
      </c>
      <c r="K4" s="28" t="s">
        <v>1161</v>
      </c>
      <c r="L4" s="28" t="s">
        <v>1161</v>
      </c>
      <c r="M4" s="28" t="s">
        <v>1161</v>
      </c>
      <c r="N4" s="28" t="s">
        <v>1089</v>
      </c>
      <c r="O4" s="28" t="s">
        <v>1090</v>
      </c>
      <c r="P4" s="28" t="s">
        <v>1161</v>
      </c>
      <c r="Q4" s="28" t="s">
        <v>1161</v>
      </c>
      <c r="R4" s="28" t="s">
        <v>1088</v>
      </c>
      <c r="S4" s="28" t="s">
        <v>1088</v>
      </c>
      <c r="T4" s="28" t="s">
        <v>1161</v>
      </c>
      <c r="U4" s="28" t="s">
        <v>1161</v>
      </c>
      <c r="V4" s="28" t="s">
        <v>1161</v>
      </c>
      <c r="W4" s="28" t="s">
        <v>1086</v>
      </c>
      <c r="X4" s="28" t="s">
        <v>1086</v>
      </c>
      <c r="Y4" s="28" t="s">
        <v>1086</v>
      </c>
      <c r="Z4" s="28" t="s">
        <v>1086</v>
      </c>
      <c r="AA4" s="28" t="s">
        <v>1086</v>
      </c>
      <c r="AB4" s="28" t="s">
        <v>1086</v>
      </c>
      <c r="AC4" s="28" t="s">
        <v>1086</v>
      </c>
      <c r="AD4" s="28" t="s">
        <v>1091</v>
      </c>
      <c r="AE4" s="28" t="s">
        <v>1086</v>
      </c>
      <c r="AF4" s="28" t="s">
        <v>1091</v>
      </c>
      <c r="AG4" s="28" t="s">
        <v>1086</v>
      </c>
      <c r="AH4" s="28" t="s">
        <v>1076</v>
      </c>
      <c r="AI4" s="126" t="s">
        <v>1092</v>
      </c>
      <c r="AJ4" s="28" t="s">
        <v>1092</v>
      </c>
      <c r="AK4" s="28" t="s">
        <v>1092</v>
      </c>
      <c r="AL4" s="28" t="s">
        <v>1092</v>
      </c>
      <c r="AM4" s="28" t="s">
        <v>1092</v>
      </c>
      <c r="AN4" s="28" t="s">
        <v>1092</v>
      </c>
      <c r="AO4" s="28" t="s">
        <v>1092</v>
      </c>
      <c r="AP4" s="28" t="s">
        <v>1092</v>
      </c>
      <c r="AQ4" s="28" t="s">
        <v>1092</v>
      </c>
      <c r="AR4" s="28" t="s">
        <v>1092</v>
      </c>
      <c r="AS4" s="126" t="s">
        <v>1092</v>
      </c>
      <c r="AT4" s="28" t="s">
        <v>1093</v>
      </c>
      <c r="AU4" s="28" t="s">
        <v>1093</v>
      </c>
      <c r="AV4" s="28" t="s">
        <v>1093</v>
      </c>
      <c r="AW4" s="28" t="s">
        <v>1093</v>
      </c>
      <c r="AX4" s="28" t="s">
        <v>1093</v>
      </c>
      <c r="AY4" s="28" t="s">
        <v>1093</v>
      </c>
      <c r="AZ4" s="28" t="s">
        <v>1094</v>
      </c>
      <c r="BA4" s="28" t="s">
        <v>1094</v>
      </c>
      <c r="BB4" s="28" t="s">
        <v>1095</v>
      </c>
      <c r="BC4" s="28" t="s">
        <v>1095</v>
      </c>
      <c r="BD4" s="28" t="s">
        <v>1095</v>
      </c>
      <c r="BE4" s="28" t="s">
        <v>1095</v>
      </c>
      <c r="BF4" s="28" t="s">
        <v>1095</v>
      </c>
      <c r="BG4" s="28" t="s">
        <v>1095</v>
      </c>
      <c r="BH4" s="28" t="s">
        <v>1094</v>
      </c>
      <c r="BI4" s="28" t="s">
        <v>1094</v>
      </c>
      <c r="BJ4" s="28" t="s">
        <v>1094</v>
      </c>
      <c r="BK4" s="28" t="s">
        <v>1094</v>
      </c>
      <c r="BL4" s="28" t="s">
        <v>1094</v>
      </c>
      <c r="BM4" s="28" t="s">
        <v>1094</v>
      </c>
      <c r="BN4" s="28" t="s">
        <v>1094</v>
      </c>
      <c r="BO4" s="28" t="s">
        <v>1096</v>
      </c>
      <c r="BP4" s="28" t="s">
        <v>1096</v>
      </c>
      <c r="BQ4" s="28" t="s">
        <v>1096</v>
      </c>
      <c r="BR4" s="28" t="s">
        <v>1097</v>
      </c>
      <c r="BS4" s="28" t="s">
        <v>1087</v>
      </c>
      <c r="BT4" s="28" t="s">
        <v>1087</v>
      </c>
      <c r="BU4" s="28" t="s">
        <v>1087</v>
      </c>
      <c r="BV4" s="28" t="s">
        <v>1098</v>
      </c>
      <c r="BW4" s="28" t="s">
        <v>1091</v>
      </c>
      <c r="BX4" s="28" t="s">
        <v>1091</v>
      </c>
      <c r="BY4" s="28" t="s">
        <v>1091</v>
      </c>
      <c r="BZ4" s="28" t="s">
        <v>1091</v>
      </c>
      <c r="CA4" s="28" t="s">
        <v>1076</v>
      </c>
      <c r="CB4" s="28" t="s">
        <v>1099</v>
      </c>
      <c r="CC4" s="28" t="s">
        <v>1099</v>
      </c>
      <c r="CD4" s="28" t="s">
        <v>1092</v>
      </c>
      <c r="CE4" s="28" t="s">
        <v>1092</v>
      </c>
      <c r="CF4" s="28" t="s">
        <v>1092</v>
      </c>
      <c r="CG4" s="28" t="s">
        <v>1092</v>
      </c>
      <c r="CH4" s="28" t="s">
        <v>1092</v>
      </c>
      <c r="CI4" s="28" t="s">
        <v>1092</v>
      </c>
      <c r="CJ4" s="28" t="s">
        <v>1092</v>
      </c>
      <c r="CK4" s="28" t="s">
        <v>1092</v>
      </c>
      <c r="CL4" s="28" t="s">
        <v>1092</v>
      </c>
      <c r="CM4" s="28" t="s">
        <v>1092</v>
      </c>
      <c r="CN4" s="28" t="s">
        <v>1161</v>
      </c>
      <c r="CO4" s="28" t="s">
        <v>1161</v>
      </c>
      <c r="CP4" s="28" t="s">
        <v>1161</v>
      </c>
      <c r="CQ4" s="28" t="s">
        <v>1076</v>
      </c>
      <c r="CR4" s="28" t="s">
        <v>1076</v>
      </c>
      <c r="CS4" s="28" t="s">
        <v>1089</v>
      </c>
      <c r="CT4" s="28" t="s">
        <v>1100</v>
      </c>
      <c r="CU4" s="28" t="s">
        <v>1161</v>
      </c>
      <c r="CV4" s="28" t="s">
        <v>1161</v>
      </c>
      <c r="CW4" s="28" t="s">
        <v>1088</v>
      </c>
      <c r="CX4" s="28" t="s">
        <v>1101</v>
      </c>
      <c r="CY4" s="28" t="s">
        <v>1101</v>
      </c>
      <c r="CZ4" s="28" t="s">
        <v>1101</v>
      </c>
      <c r="DA4" s="28" t="s">
        <v>1088</v>
      </c>
      <c r="DB4" s="28" t="s">
        <v>1102</v>
      </c>
      <c r="DC4" s="28" t="s">
        <v>1165</v>
      </c>
      <c r="DD4" s="28" t="s">
        <v>1165</v>
      </c>
      <c r="DE4" s="28" t="s">
        <v>1165</v>
      </c>
      <c r="DF4" s="28" t="s">
        <v>1165</v>
      </c>
      <c r="DG4" s="28" t="s">
        <v>1103</v>
      </c>
      <c r="DH4" s="28" t="s">
        <v>1161</v>
      </c>
      <c r="DI4" s="28" t="s">
        <v>1161</v>
      </c>
      <c r="DJ4" s="28" t="s">
        <v>1075</v>
      </c>
      <c r="DK4" s="28" t="s">
        <v>1075</v>
      </c>
      <c r="DL4" s="28" t="s">
        <v>1104</v>
      </c>
      <c r="DM4" s="28" t="s">
        <v>1090</v>
      </c>
      <c r="DN4" s="28" t="s">
        <v>1105</v>
      </c>
      <c r="DO4" s="28" t="s">
        <v>1086</v>
      </c>
      <c r="DP4" s="28" t="s">
        <v>1161</v>
      </c>
      <c r="DQ4" s="28" t="s">
        <v>1088</v>
      </c>
      <c r="DR4" s="28" t="s">
        <v>1088</v>
      </c>
      <c r="DS4" s="28" t="s">
        <v>1165</v>
      </c>
      <c r="DT4" s="28" t="s">
        <v>1076</v>
      </c>
      <c r="DU4" s="28" t="s">
        <v>1076</v>
      </c>
      <c r="DV4" s="28" t="s">
        <v>1076</v>
      </c>
      <c r="DW4" s="28" t="s">
        <v>1076</v>
      </c>
      <c r="DX4" s="28" t="s">
        <v>1076</v>
      </c>
      <c r="DY4" s="28" t="s">
        <v>1076</v>
      </c>
      <c r="DZ4" s="28" t="s">
        <v>1076</v>
      </c>
      <c r="EA4" s="28" t="s">
        <v>1076</v>
      </c>
      <c r="EB4" s="28" t="s">
        <v>1076</v>
      </c>
      <c r="EC4" s="28" t="s">
        <v>1076</v>
      </c>
      <c r="ED4" s="28" t="s">
        <v>1076</v>
      </c>
      <c r="EE4" s="28" t="s">
        <v>1076</v>
      </c>
      <c r="EF4" s="28" t="s">
        <v>1076</v>
      </c>
      <c r="EG4" s="28" t="s">
        <v>1076</v>
      </c>
      <c r="EH4" s="28" t="s">
        <v>1106</v>
      </c>
      <c r="EI4" s="28" t="s">
        <v>1076</v>
      </c>
      <c r="EJ4" s="28" t="s">
        <v>1077</v>
      </c>
      <c r="EK4" s="28" t="s">
        <v>1077</v>
      </c>
      <c r="EL4" s="28" t="s">
        <v>1077</v>
      </c>
      <c r="EM4" s="28" t="s">
        <v>1077</v>
      </c>
      <c r="EN4" s="28" t="s">
        <v>1077</v>
      </c>
      <c r="EO4" s="28" t="s">
        <v>1077</v>
      </c>
      <c r="EP4" s="28" t="s">
        <v>1077</v>
      </c>
      <c r="EQ4" s="28" t="s">
        <v>1077</v>
      </c>
      <c r="ER4" s="28" t="s">
        <v>1077</v>
      </c>
      <c r="ES4" s="28" t="s">
        <v>1077</v>
      </c>
      <c r="ET4" s="28" t="s">
        <v>1077</v>
      </c>
      <c r="EU4" s="28" t="s">
        <v>1076</v>
      </c>
      <c r="EV4" s="28" t="s">
        <v>1076</v>
      </c>
      <c r="EW4" s="28" t="s">
        <v>1096</v>
      </c>
      <c r="EX4" s="28" t="s">
        <v>1096</v>
      </c>
      <c r="EY4" s="28" t="s">
        <v>1097</v>
      </c>
      <c r="EZ4" s="28" t="s">
        <v>1096</v>
      </c>
      <c r="FA4" s="28" t="s">
        <v>1097</v>
      </c>
      <c r="FB4" s="28" t="s">
        <v>1076</v>
      </c>
      <c r="FC4" s="28" t="s">
        <v>1076</v>
      </c>
      <c r="FD4" s="28" t="s">
        <v>1076</v>
      </c>
      <c r="FE4" s="28" t="s">
        <v>1104</v>
      </c>
      <c r="FF4" s="28" t="s">
        <v>1104</v>
      </c>
    </row>
    <row r="5" spans="1:162" s="125" customFormat="1" ht="36" x14ac:dyDescent="0.2">
      <c r="A5" s="150"/>
      <c r="B5" s="124"/>
      <c r="C5" s="17" t="s">
        <v>1047</v>
      </c>
      <c r="D5" s="28" t="s">
        <v>59</v>
      </c>
      <c r="E5" s="28" t="s">
        <v>77</v>
      </c>
      <c r="F5" s="28" t="s">
        <v>81</v>
      </c>
      <c r="G5" s="28" t="s">
        <v>85</v>
      </c>
      <c r="H5" s="28" t="s">
        <v>93</v>
      </c>
      <c r="I5" s="28" t="s">
        <v>95</v>
      </c>
      <c r="J5" s="28" t="s">
        <v>98</v>
      </c>
      <c r="K5" s="28" t="s">
        <v>101</v>
      </c>
      <c r="L5" s="28" t="s">
        <v>104</v>
      </c>
      <c r="M5" s="28" t="s">
        <v>107</v>
      </c>
      <c r="N5" s="28" t="s">
        <v>110</v>
      </c>
      <c r="O5" s="28" t="s">
        <v>114</v>
      </c>
      <c r="P5" s="28" t="s">
        <v>117</v>
      </c>
      <c r="Q5" s="28" t="s">
        <v>126</v>
      </c>
      <c r="R5" s="28" t="s">
        <v>137</v>
      </c>
      <c r="S5" s="28" t="s">
        <v>139</v>
      </c>
      <c r="T5" s="28" t="s">
        <v>145</v>
      </c>
      <c r="U5" s="28" t="s">
        <v>150</v>
      </c>
      <c r="V5" s="28" t="s">
        <v>155</v>
      </c>
      <c r="W5" s="28" t="s">
        <v>164</v>
      </c>
      <c r="X5" s="28" t="s">
        <v>167</v>
      </c>
      <c r="Y5" s="28" t="s">
        <v>174</v>
      </c>
      <c r="Z5" s="28" t="s">
        <v>178</v>
      </c>
      <c r="AA5" s="28" t="s">
        <v>187</v>
      </c>
      <c r="AB5" s="28" t="s">
        <v>196</v>
      </c>
      <c r="AC5" s="28" t="s">
        <v>205</v>
      </c>
      <c r="AD5" s="28" t="s">
        <v>214</v>
      </c>
      <c r="AE5" s="28" t="s">
        <v>217</v>
      </c>
      <c r="AF5" s="28" t="s">
        <v>220</v>
      </c>
      <c r="AG5" s="28" t="s">
        <v>223</v>
      </c>
      <c r="AH5" s="28" t="s">
        <v>224</v>
      </c>
      <c r="AI5" s="28" t="s">
        <v>226</v>
      </c>
      <c r="AJ5" s="28" t="s">
        <v>234</v>
      </c>
      <c r="AK5" s="28" t="s">
        <v>237</v>
      </c>
      <c r="AL5" s="28" t="s">
        <v>240</v>
      </c>
      <c r="AM5" s="28" t="s">
        <v>242</v>
      </c>
      <c r="AN5" s="28" t="s">
        <v>245</v>
      </c>
      <c r="AO5" s="28" t="s">
        <v>250</v>
      </c>
      <c r="AP5" s="28" t="s">
        <v>252</v>
      </c>
      <c r="AQ5" s="28" t="s">
        <v>254</v>
      </c>
      <c r="AR5" s="28" t="s">
        <v>257</v>
      </c>
      <c r="AS5" s="28" t="s">
        <v>260</v>
      </c>
      <c r="AT5" s="28" t="s">
        <v>262</v>
      </c>
      <c r="AU5" s="28" t="s">
        <v>264</v>
      </c>
      <c r="AV5" s="28" t="s">
        <v>268</v>
      </c>
      <c r="AW5" s="28" t="s">
        <v>272</v>
      </c>
      <c r="AX5" s="28" t="s">
        <v>275</v>
      </c>
      <c r="AY5" s="28" t="s">
        <v>279</v>
      </c>
      <c r="AZ5" s="28" t="s">
        <v>280</v>
      </c>
      <c r="BA5" s="28" t="s">
        <v>282</v>
      </c>
      <c r="BB5" s="28" t="s">
        <v>287</v>
      </c>
      <c r="BC5" s="28" t="s">
        <v>289</v>
      </c>
      <c r="BD5" s="28" t="s">
        <v>292</v>
      </c>
      <c r="BE5" s="28" t="s">
        <v>294</v>
      </c>
      <c r="BF5" s="28" t="s">
        <v>297</v>
      </c>
      <c r="BG5" s="28" t="s">
        <v>299</v>
      </c>
      <c r="BH5" s="28" t="s">
        <v>302</v>
      </c>
      <c r="BI5" s="28" t="s">
        <v>304</v>
      </c>
      <c r="BJ5" s="28" t="s">
        <v>309</v>
      </c>
      <c r="BK5" s="28" t="s">
        <v>310</v>
      </c>
      <c r="BL5" s="28" t="s">
        <v>314</v>
      </c>
      <c r="BM5" s="28" t="s">
        <v>316</v>
      </c>
      <c r="BN5" s="28" t="s">
        <v>319</v>
      </c>
      <c r="BO5" s="28" t="s">
        <v>320</v>
      </c>
      <c r="BP5" s="28" t="s">
        <v>330</v>
      </c>
      <c r="BQ5" s="28" t="s">
        <v>332</v>
      </c>
      <c r="BR5" s="28" t="s">
        <v>335</v>
      </c>
      <c r="BS5" s="28" t="s">
        <v>342</v>
      </c>
      <c r="BT5" s="28" t="s">
        <v>350</v>
      </c>
      <c r="BU5" s="28" t="s">
        <v>357</v>
      </c>
      <c r="BV5" s="28" t="s">
        <v>363</v>
      </c>
      <c r="BW5" s="28" t="s">
        <v>385</v>
      </c>
      <c r="BX5" s="28" t="s">
        <v>397</v>
      </c>
      <c r="BY5" s="28" t="s">
        <v>403</v>
      </c>
      <c r="BZ5" s="28" t="s">
        <v>433</v>
      </c>
      <c r="CA5" s="28" t="s">
        <v>439</v>
      </c>
      <c r="CB5" s="28" t="s">
        <v>448</v>
      </c>
      <c r="CC5" s="28" t="s">
        <v>449</v>
      </c>
      <c r="CD5" s="28" t="s">
        <v>450</v>
      </c>
      <c r="CE5" s="28" t="s">
        <v>458</v>
      </c>
      <c r="CF5" s="28" t="s">
        <v>460</v>
      </c>
      <c r="CG5" s="28" t="s">
        <v>462</v>
      </c>
      <c r="CH5" s="28" t="s">
        <v>463</v>
      </c>
      <c r="CI5" s="28" t="s">
        <v>465</v>
      </c>
      <c r="CJ5" s="28" t="s">
        <v>468</v>
      </c>
      <c r="CK5" s="28" t="s">
        <v>474</v>
      </c>
      <c r="CL5" s="28" t="s">
        <v>476</v>
      </c>
      <c r="CM5" s="28" t="s">
        <v>480</v>
      </c>
      <c r="CN5" s="28" t="s">
        <v>485</v>
      </c>
      <c r="CO5" s="28" t="s">
        <v>490</v>
      </c>
      <c r="CP5" s="28" t="s">
        <v>491</v>
      </c>
      <c r="CQ5" s="28" t="s">
        <v>496</v>
      </c>
      <c r="CR5" s="28" t="s">
        <v>500</v>
      </c>
      <c r="CS5" s="28" t="s">
        <v>503</v>
      </c>
      <c r="CT5" s="28" t="s">
        <v>510</v>
      </c>
      <c r="CU5" s="28" t="s">
        <v>513</v>
      </c>
      <c r="CV5" s="28" t="s">
        <v>518</v>
      </c>
      <c r="CW5" s="28" t="s">
        <v>522</v>
      </c>
      <c r="CX5" s="28" t="s">
        <v>524</v>
      </c>
      <c r="CY5" s="28" t="s">
        <v>527</v>
      </c>
      <c r="CZ5" s="28" t="s">
        <v>531</v>
      </c>
      <c r="DA5" s="28" t="s">
        <v>536</v>
      </c>
      <c r="DB5" s="28" t="s">
        <v>545</v>
      </c>
      <c r="DC5" s="28" t="s">
        <v>547</v>
      </c>
      <c r="DD5" s="28" t="s">
        <v>551</v>
      </c>
      <c r="DE5" s="28" t="s">
        <v>555</v>
      </c>
      <c r="DF5" s="28" t="s">
        <v>560</v>
      </c>
      <c r="DG5" s="28" t="s">
        <v>564</v>
      </c>
      <c r="DH5" s="28" t="s">
        <v>567</v>
      </c>
      <c r="DI5" s="28" t="s">
        <v>571</v>
      </c>
      <c r="DJ5" s="28" t="s">
        <v>576</v>
      </c>
      <c r="DK5" s="28" t="s">
        <v>578</v>
      </c>
      <c r="DL5" s="28" t="s">
        <v>579</v>
      </c>
      <c r="DM5" s="28" t="s">
        <v>587</v>
      </c>
      <c r="DN5" s="28" t="s">
        <v>594</v>
      </c>
      <c r="DO5" s="28" t="s">
        <v>597</v>
      </c>
      <c r="DP5" s="28" t="s">
        <v>602</v>
      </c>
      <c r="DQ5" s="28" t="s">
        <v>610</v>
      </c>
      <c r="DR5" s="28" t="s">
        <v>615</v>
      </c>
      <c r="DS5" s="28" t="s">
        <v>627</v>
      </c>
      <c r="DT5" s="28" t="s">
        <v>632</v>
      </c>
      <c r="DU5" s="28" t="s">
        <v>636</v>
      </c>
      <c r="DV5" s="28" t="s">
        <v>639</v>
      </c>
      <c r="DW5" s="28" t="s">
        <v>644</v>
      </c>
      <c r="DX5" s="28" t="s">
        <v>647</v>
      </c>
      <c r="DY5" s="28" t="s">
        <v>651</v>
      </c>
      <c r="DZ5" s="28" t="s">
        <v>654</v>
      </c>
      <c r="EA5" s="28" t="s">
        <v>656</v>
      </c>
      <c r="EB5" s="28" t="s">
        <v>659</v>
      </c>
      <c r="EC5" s="28" t="s">
        <v>663</v>
      </c>
      <c r="ED5" s="28" t="s">
        <v>666</v>
      </c>
      <c r="EE5" s="28" t="s">
        <v>671</v>
      </c>
      <c r="EF5" s="28" t="s">
        <v>673</v>
      </c>
      <c r="EG5" s="28" t="s">
        <v>675</v>
      </c>
      <c r="EH5" s="28" t="s">
        <v>677</v>
      </c>
      <c r="EI5" s="28" t="s">
        <v>679</v>
      </c>
      <c r="EJ5" s="28" t="s">
        <v>685</v>
      </c>
      <c r="EK5" s="28" t="s">
        <v>687</v>
      </c>
      <c r="EL5" s="28" t="s">
        <v>689</v>
      </c>
      <c r="EM5" s="28" t="s">
        <v>694</v>
      </c>
      <c r="EN5" s="28" t="s">
        <v>699</v>
      </c>
      <c r="EO5" s="28" t="s">
        <v>705</v>
      </c>
      <c r="EP5" s="28" t="s">
        <v>707</v>
      </c>
      <c r="EQ5" s="28" t="s">
        <v>710</v>
      </c>
      <c r="ER5" s="28" t="s">
        <v>714</v>
      </c>
      <c r="ES5" s="28" t="s">
        <v>719</v>
      </c>
      <c r="ET5" s="28" t="s">
        <v>721</v>
      </c>
      <c r="EU5" s="28" t="s">
        <v>723</v>
      </c>
      <c r="EV5" s="28" t="s">
        <v>728</v>
      </c>
      <c r="EW5" s="28" t="s">
        <v>731</v>
      </c>
      <c r="EX5" s="28" t="s">
        <v>734</v>
      </c>
      <c r="EY5" s="28" t="s">
        <v>737</v>
      </c>
      <c r="EZ5" s="28" t="s">
        <v>742</v>
      </c>
      <c r="FA5" s="28" t="s">
        <v>744</v>
      </c>
      <c r="FB5" s="28" t="s">
        <v>747</v>
      </c>
      <c r="FC5" s="28" t="s">
        <v>751</v>
      </c>
      <c r="FD5" s="28" t="s">
        <v>752</v>
      </c>
      <c r="FE5" s="28" t="s">
        <v>755</v>
      </c>
      <c r="FF5" s="28" t="s">
        <v>757</v>
      </c>
    </row>
    <row r="6" spans="1:162" x14ac:dyDescent="0.2">
      <c r="A6" s="137"/>
      <c r="B6" s="96"/>
      <c r="C6" s="36" t="s">
        <v>1046</v>
      </c>
      <c r="D6" s="67">
        <v>42152.625694444447</v>
      </c>
      <c r="E6" s="67">
        <v>42151.408333333333</v>
      </c>
      <c r="F6" s="67">
        <v>42151.415972222225</v>
      </c>
      <c r="G6" s="67">
        <v>42152.494444444441</v>
      </c>
      <c r="H6" s="67">
        <v>42152.681250000001</v>
      </c>
      <c r="I6" s="67">
        <v>42153.490277777775</v>
      </c>
      <c r="J6" s="67">
        <v>42153.445138888892</v>
      </c>
      <c r="K6" s="67">
        <v>42153.34097222222</v>
      </c>
      <c r="L6" s="67">
        <v>42153.456944444442</v>
      </c>
      <c r="M6" s="67">
        <v>42153.425694444442</v>
      </c>
      <c r="N6" s="67">
        <v>42150.807638888888</v>
      </c>
      <c r="O6" s="67">
        <v>42151.69027777778</v>
      </c>
      <c r="P6" s="67">
        <v>42153.556944444441</v>
      </c>
      <c r="Q6" s="67">
        <v>42153.563888888886</v>
      </c>
      <c r="R6" s="67">
        <v>42152.470833333333</v>
      </c>
      <c r="S6" s="67">
        <v>42152.638194444444</v>
      </c>
      <c r="T6" s="67">
        <v>42151.585416666669</v>
      </c>
      <c r="U6" s="67">
        <v>42153.504166666666</v>
      </c>
      <c r="V6" s="67">
        <v>42154.38958333333</v>
      </c>
      <c r="W6" s="67">
        <v>42152.643750000003</v>
      </c>
      <c r="X6" s="67">
        <v>42152.604166666664</v>
      </c>
      <c r="Y6" s="67">
        <v>42152.57916666667</v>
      </c>
      <c r="Z6" s="67">
        <v>42152.481249999997</v>
      </c>
      <c r="AA6" s="67">
        <v>42152.495138888888</v>
      </c>
      <c r="AB6" s="67">
        <v>42152.567361111112</v>
      </c>
      <c r="AC6" s="67">
        <v>42152.535416666666</v>
      </c>
      <c r="AD6" s="67">
        <v>42153.424305555556</v>
      </c>
      <c r="AE6" s="67">
        <v>42152.521527777775</v>
      </c>
      <c r="AF6" s="67">
        <v>42153.409722222219</v>
      </c>
      <c r="AG6" s="67">
        <v>42152.548611111109</v>
      </c>
      <c r="AH6" s="67">
        <v>42155.394444444442</v>
      </c>
      <c r="AI6" s="67">
        <v>42154.636805555558</v>
      </c>
      <c r="AJ6" s="67">
        <v>42156.408333333333</v>
      </c>
      <c r="AK6" s="67">
        <v>42156.54791666667</v>
      </c>
      <c r="AL6" s="67">
        <v>42156.557638888888</v>
      </c>
      <c r="AM6" s="67">
        <v>42156.448611111111</v>
      </c>
      <c r="AN6" s="67">
        <v>42156.455555555556</v>
      </c>
      <c r="AO6" s="67">
        <v>42156.468055555553</v>
      </c>
      <c r="AP6" s="67">
        <v>42156.38958333333</v>
      </c>
      <c r="AQ6" s="67">
        <v>42156.435416666667</v>
      </c>
      <c r="AR6" s="67">
        <v>42156.422222222223</v>
      </c>
      <c r="AS6" s="67">
        <v>42154.635416666664</v>
      </c>
      <c r="AT6" s="67">
        <v>42151.354861111111</v>
      </c>
      <c r="AU6" s="67">
        <v>42151.354861111111</v>
      </c>
      <c r="AV6" s="67">
        <v>42150.804166666669</v>
      </c>
      <c r="AW6" s="67">
        <v>42150.652777777781</v>
      </c>
      <c r="AX6" s="67">
        <v>42150.668749999997</v>
      </c>
      <c r="AY6" s="67">
        <v>42151.354166666664</v>
      </c>
      <c r="AZ6" s="67">
        <v>42151.513194444444</v>
      </c>
      <c r="BA6" s="67">
        <v>42151.513194444444</v>
      </c>
      <c r="BB6" s="67">
        <v>42151.633333333331</v>
      </c>
      <c r="BC6" s="67">
        <v>42151.633333333331</v>
      </c>
      <c r="BD6" s="67">
        <v>42151.634722222225</v>
      </c>
      <c r="BE6" s="67">
        <v>42151.634722222225</v>
      </c>
      <c r="BF6" s="67">
        <v>42151.635416666664</v>
      </c>
      <c r="BG6" s="67">
        <v>42151.635416666664</v>
      </c>
      <c r="BH6" s="67">
        <v>42151.52847222222</v>
      </c>
      <c r="BI6" s="67">
        <v>42151.52847222222</v>
      </c>
      <c r="BJ6" s="67">
        <v>42151.552083333336</v>
      </c>
      <c r="BK6" s="67">
        <v>42151.504861111112</v>
      </c>
      <c r="BL6" s="67">
        <v>42151.631944444445</v>
      </c>
      <c r="BM6" s="67">
        <v>42151.631944444445</v>
      </c>
      <c r="BN6" s="67">
        <v>42151.552083333336</v>
      </c>
      <c r="BO6" s="67">
        <v>42154.451388888891</v>
      </c>
      <c r="BP6" s="67">
        <v>42154.442361111112</v>
      </c>
      <c r="BQ6" s="67">
        <v>42154.512499999997</v>
      </c>
      <c r="BR6" s="67">
        <v>42154.473611111112</v>
      </c>
      <c r="BS6" s="67">
        <v>42151.379166666666</v>
      </c>
      <c r="BT6" s="67">
        <v>42151.393055555556</v>
      </c>
      <c r="BU6" s="67">
        <v>42151.426388888889</v>
      </c>
      <c r="BV6" s="67">
        <v>42151.449305555558</v>
      </c>
      <c r="BW6" s="67">
        <v>42153.418055555558</v>
      </c>
      <c r="BX6" s="67">
        <v>42153.395833333336</v>
      </c>
      <c r="BY6" s="67">
        <v>42153.401388888888</v>
      </c>
      <c r="BZ6" s="67">
        <v>42153.415277777778</v>
      </c>
      <c r="CA6" s="67">
        <v>42155.48333333333</v>
      </c>
      <c r="CB6" s="67">
        <v>42151.637499999997</v>
      </c>
      <c r="CC6" s="67">
        <v>42151.637499999997</v>
      </c>
      <c r="CD6" s="67">
        <v>42156.397916666669</v>
      </c>
      <c r="CE6" s="67">
        <v>42156.409722222219</v>
      </c>
      <c r="CF6" s="67">
        <v>42156.436111111114</v>
      </c>
      <c r="CG6" s="67">
        <v>42278.589583333334</v>
      </c>
      <c r="CH6" s="67">
        <v>42156.444444444445</v>
      </c>
      <c r="CI6" s="67">
        <v>42156.464583333334</v>
      </c>
      <c r="CJ6" s="67">
        <v>42156.482638888891</v>
      </c>
      <c r="CK6" s="67">
        <v>42156.495833333334</v>
      </c>
      <c r="CL6" s="67">
        <v>42156.444444444445</v>
      </c>
      <c r="CM6" s="67">
        <v>42156.479166666664</v>
      </c>
      <c r="CN6" s="67">
        <v>42153.629861111112</v>
      </c>
      <c r="CO6" s="67">
        <v>42153.638888888891</v>
      </c>
      <c r="CP6" s="67">
        <v>42154.355555555558</v>
      </c>
      <c r="CQ6" s="67">
        <v>42155.420138888891</v>
      </c>
      <c r="CR6" s="67">
        <v>42155.428472222222</v>
      </c>
      <c r="CS6" s="67">
        <v>42150.571527777778</v>
      </c>
      <c r="CT6" s="67">
        <v>42150.811111111114</v>
      </c>
      <c r="CU6" s="67">
        <v>42153.659722222219</v>
      </c>
      <c r="CV6" s="67">
        <v>42154.388888888891</v>
      </c>
      <c r="CW6" s="67">
        <v>42153.592361111114</v>
      </c>
      <c r="CX6" s="67">
        <v>42151.45</v>
      </c>
      <c r="CY6" s="67">
        <v>42151.44027777778</v>
      </c>
      <c r="CZ6" s="67">
        <v>42151.444444444445</v>
      </c>
      <c r="DA6" s="67">
        <v>42153.460416666669</v>
      </c>
      <c r="DB6" s="67">
        <v>42151.658333333333</v>
      </c>
      <c r="DC6" s="67">
        <v>42151.563194444447</v>
      </c>
      <c r="DD6" s="67">
        <v>42151.640277777777</v>
      </c>
      <c r="DE6" s="67">
        <v>42151.617361111108</v>
      </c>
      <c r="DF6" s="67">
        <v>42153.617361111108</v>
      </c>
      <c r="DG6" s="67">
        <v>42153.575694444444</v>
      </c>
      <c r="DH6" s="67">
        <v>42153.470138888886</v>
      </c>
      <c r="DI6" s="67">
        <v>42153.543055555558</v>
      </c>
      <c r="DJ6" s="67">
        <v>42152.380555555559</v>
      </c>
      <c r="DK6" s="67">
        <v>42152.375</v>
      </c>
      <c r="DL6" s="67">
        <v>42151.432638888888</v>
      </c>
      <c r="DM6" s="67">
        <v>42152.406944444447</v>
      </c>
      <c r="DN6" s="67">
        <v>42153.44027777778</v>
      </c>
      <c r="DO6" s="67">
        <v>42152.45416666667</v>
      </c>
      <c r="DP6" s="67">
        <v>42153.536805555559</v>
      </c>
      <c r="DQ6" s="67">
        <v>42152.535416666666</v>
      </c>
      <c r="DR6" s="67">
        <v>42152.585416666669</v>
      </c>
      <c r="DS6" s="67">
        <v>42153.625</v>
      </c>
      <c r="DT6" s="67">
        <v>42155.611111111109</v>
      </c>
      <c r="DU6" s="67">
        <v>42155.625694444447</v>
      </c>
      <c r="DV6" s="67">
        <v>42155.412499999999</v>
      </c>
      <c r="DW6" s="67">
        <v>42155.402777777781</v>
      </c>
      <c r="DX6" s="67">
        <v>42155.643750000003</v>
      </c>
      <c r="DY6" s="67">
        <v>42155.597222222219</v>
      </c>
      <c r="DZ6" s="67">
        <v>42155.632638888892</v>
      </c>
      <c r="EA6" s="67">
        <v>42155.540277777778</v>
      </c>
      <c r="EB6" s="67">
        <v>42155.650694444441</v>
      </c>
      <c r="EC6" s="67">
        <v>42155.544444444444</v>
      </c>
      <c r="ED6" s="67">
        <v>42155.568055555559</v>
      </c>
      <c r="EE6" s="67">
        <v>42155.561111111114</v>
      </c>
      <c r="EF6" s="67">
        <v>42154.646527777775</v>
      </c>
      <c r="EG6" s="67">
        <v>42154.650694444441</v>
      </c>
      <c r="EH6" s="67">
        <v>42156.511805555558</v>
      </c>
      <c r="EI6" s="67">
        <v>42155.559027777781</v>
      </c>
      <c r="EJ6" s="67">
        <v>42154.581944444442</v>
      </c>
      <c r="EK6" s="67">
        <v>42154.584027777775</v>
      </c>
      <c r="EL6" s="67">
        <v>42154.603472222225</v>
      </c>
      <c r="EM6" s="67">
        <v>42154.536805555559</v>
      </c>
      <c r="EN6" s="67">
        <v>42154.506249999999</v>
      </c>
      <c r="EO6" s="67">
        <v>42154.534722222219</v>
      </c>
      <c r="EP6" s="67">
        <v>42154.598611111112</v>
      </c>
      <c r="EQ6" s="67">
        <v>42154.552083333336</v>
      </c>
      <c r="ER6" s="67">
        <v>42154.627083333333</v>
      </c>
      <c r="ES6" s="67">
        <v>42154.567361111112</v>
      </c>
      <c r="ET6" s="67">
        <v>42154.520833333336</v>
      </c>
      <c r="EU6" s="67">
        <v>42155.452777777777</v>
      </c>
      <c r="EV6" s="67">
        <v>42155.446527777778</v>
      </c>
      <c r="EW6" s="67">
        <v>42154.440972222219</v>
      </c>
      <c r="EX6" s="67">
        <v>42154.43472222222</v>
      </c>
      <c r="EY6" s="67">
        <v>42154.480555555558</v>
      </c>
      <c r="EZ6" s="67">
        <v>42154.459722222222</v>
      </c>
      <c r="FA6" s="67">
        <v>42154.488194444442</v>
      </c>
      <c r="FB6" s="67">
        <v>42155.504861111112</v>
      </c>
      <c r="FC6" s="67">
        <v>42155.506944444445</v>
      </c>
      <c r="FD6" s="67">
        <v>42155.372916666667</v>
      </c>
      <c r="FE6" s="67">
        <v>42151.406944444447</v>
      </c>
      <c r="FF6" s="67">
        <v>42154.37222222222</v>
      </c>
    </row>
    <row r="7" spans="1:162" x14ac:dyDescent="0.2">
      <c r="A7" s="18" t="s">
        <v>1048</v>
      </c>
      <c r="B7" s="37" t="s">
        <v>767</v>
      </c>
      <c r="C7" s="95" t="s">
        <v>1029</v>
      </c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</row>
    <row r="8" spans="1:162" x14ac:dyDescent="0.2">
      <c r="A8" s="19" t="s">
        <v>1049</v>
      </c>
      <c r="B8" s="27"/>
      <c r="C8" s="27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</row>
    <row r="9" spans="1:162" x14ac:dyDescent="0.2">
      <c r="A9" s="31" t="s">
        <v>18</v>
      </c>
      <c r="B9" s="27" t="str">
        <f>VLOOKUP(A9,Units!$B$2:$C$230,2,FALSE)</f>
        <v>mS/cm/deg C</v>
      </c>
      <c r="C9" s="27"/>
      <c r="D9" s="59">
        <v>0.996</v>
      </c>
      <c r="E9" s="59">
        <v>7.3979999999999997</v>
      </c>
      <c r="F9" s="59">
        <v>1.833</v>
      </c>
      <c r="G9" s="59">
        <v>11.93</v>
      </c>
      <c r="H9" s="59">
        <v>4.351</v>
      </c>
      <c r="I9" s="59">
        <v>1.696</v>
      </c>
      <c r="J9" s="59">
        <v>4.0839999999999996</v>
      </c>
      <c r="K9" s="59">
        <v>3.181</v>
      </c>
      <c r="L9" s="59">
        <v>5.3710000000000004</v>
      </c>
      <c r="M9" s="59">
        <v>3.0939999999999999</v>
      </c>
      <c r="N9" s="59">
        <v>4.2729999999999997</v>
      </c>
      <c r="O9" s="59">
        <v>53.78</v>
      </c>
      <c r="P9" s="59">
        <v>6.306</v>
      </c>
      <c r="Q9" s="59">
        <v>1.1930000000000001</v>
      </c>
      <c r="R9" s="59">
        <v>12.18</v>
      </c>
      <c r="S9" s="59">
        <v>4.1660000000000004</v>
      </c>
      <c r="T9" s="59">
        <v>0.63900000000000001</v>
      </c>
      <c r="U9" s="59">
        <v>2.2869999999999999</v>
      </c>
      <c r="V9" s="59">
        <v>0.77700000000000002</v>
      </c>
      <c r="W9" s="59">
        <v>1.0029999999999999</v>
      </c>
      <c r="X9" s="59">
        <v>0.27</v>
      </c>
      <c r="Y9" s="59">
        <v>0.92</v>
      </c>
      <c r="Z9" s="59">
        <v>0.754</v>
      </c>
      <c r="AA9" s="59">
        <v>0.58499999999999996</v>
      </c>
      <c r="AB9" s="59">
        <v>1.179</v>
      </c>
      <c r="AC9" s="59">
        <v>0.83099999999999996</v>
      </c>
      <c r="AD9" s="59">
        <v>1.4279999999999999</v>
      </c>
      <c r="AE9" s="59">
        <v>0.59399999999999997</v>
      </c>
      <c r="AF9" s="59">
        <v>0.69499999999999995</v>
      </c>
      <c r="AG9" s="52" t="s">
        <v>61</v>
      </c>
      <c r="AH9" s="59">
        <v>3.5830000000000002</v>
      </c>
      <c r="AI9" s="59">
        <v>1.7230000000000001</v>
      </c>
      <c r="AJ9" s="59">
        <v>0.54500000000000004</v>
      </c>
      <c r="AK9" s="59">
        <v>0.28399999999999997</v>
      </c>
      <c r="AL9" s="59">
        <v>0.23499999999999999</v>
      </c>
      <c r="AM9" s="59">
        <v>1.4259999999999999</v>
      </c>
      <c r="AN9" s="59">
        <v>2.0760000000000001</v>
      </c>
      <c r="AO9" s="59">
        <v>0.64700000000000002</v>
      </c>
      <c r="AP9" s="59">
        <v>1.738</v>
      </c>
      <c r="AQ9" s="59">
        <v>1.8029999999999999</v>
      </c>
      <c r="AR9" s="59">
        <v>1.667</v>
      </c>
      <c r="AS9" s="52" t="s">
        <v>61</v>
      </c>
      <c r="AT9" s="59">
        <v>1.5760000000000001</v>
      </c>
      <c r="AU9" s="52" t="s">
        <v>61</v>
      </c>
      <c r="AV9" s="59">
        <v>5.09</v>
      </c>
      <c r="AW9" s="59">
        <v>13.07</v>
      </c>
      <c r="AX9" s="59">
        <v>9.4039999999999999</v>
      </c>
      <c r="AY9" s="52" t="s">
        <v>61</v>
      </c>
      <c r="AZ9" s="59">
        <v>1.4430000000000001</v>
      </c>
      <c r="BA9" s="52" t="s">
        <v>61</v>
      </c>
      <c r="BB9" s="59">
        <v>0.83899999999999997</v>
      </c>
      <c r="BC9" s="52" t="s">
        <v>61</v>
      </c>
      <c r="BD9" s="59">
        <v>0.49099999999999999</v>
      </c>
      <c r="BE9" s="52" t="s">
        <v>61</v>
      </c>
      <c r="BF9" s="59">
        <v>2.415</v>
      </c>
      <c r="BG9" s="52" t="s">
        <v>61</v>
      </c>
      <c r="BH9" s="59">
        <v>1.3</v>
      </c>
      <c r="BI9" s="52" t="s">
        <v>61</v>
      </c>
      <c r="BJ9" s="52" t="s">
        <v>61</v>
      </c>
      <c r="BK9" s="59">
        <v>0.996</v>
      </c>
      <c r="BL9" s="59">
        <v>0.55600000000000005</v>
      </c>
      <c r="BM9" s="52" t="s">
        <v>61</v>
      </c>
      <c r="BN9" s="52" t="s">
        <v>61</v>
      </c>
      <c r="BO9" s="59">
        <v>5.7759999999999998</v>
      </c>
      <c r="BP9" s="59">
        <v>5.5350000000000001</v>
      </c>
      <c r="BQ9" s="59">
        <v>0.434</v>
      </c>
      <c r="BR9" s="59">
        <v>6.056</v>
      </c>
      <c r="BS9" s="59">
        <v>2.48</v>
      </c>
      <c r="BT9" s="59">
        <v>9.2829999999999995</v>
      </c>
      <c r="BU9" s="59">
        <v>3.1509999999999998</v>
      </c>
      <c r="BV9" s="59">
        <v>3.1840000000000002</v>
      </c>
      <c r="BW9" s="59">
        <v>0.44900000000000001</v>
      </c>
      <c r="BX9" s="59">
        <v>1.788</v>
      </c>
      <c r="BY9" s="59">
        <v>5.0679999999999996</v>
      </c>
      <c r="BZ9" s="59">
        <v>0.57299999999999995</v>
      </c>
      <c r="CA9" s="59">
        <v>2.7789999999999999</v>
      </c>
      <c r="CB9" s="59">
        <v>1.589</v>
      </c>
      <c r="CC9" s="52" t="s">
        <v>61</v>
      </c>
      <c r="CD9" s="59">
        <v>0.98</v>
      </c>
      <c r="CE9" s="59">
        <v>1.708</v>
      </c>
      <c r="CF9" s="59">
        <v>1.4890000000000001</v>
      </c>
      <c r="CG9" s="59">
        <v>1.8280000000000001</v>
      </c>
      <c r="CH9" s="59">
        <v>1.8160000000000001</v>
      </c>
      <c r="CI9" s="59">
        <v>1.294</v>
      </c>
      <c r="CJ9" s="59">
        <v>1.4410000000000001</v>
      </c>
      <c r="CK9" s="59">
        <v>1.405</v>
      </c>
      <c r="CL9" s="59">
        <v>0.9</v>
      </c>
      <c r="CM9" s="59">
        <v>1.607</v>
      </c>
      <c r="CN9" s="59">
        <v>0.51200000000000001</v>
      </c>
      <c r="CO9" s="52" t="s">
        <v>61</v>
      </c>
      <c r="CP9" s="59">
        <v>2.5550000000000002</v>
      </c>
      <c r="CQ9" s="59">
        <v>0.751</v>
      </c>
      <c r="CR9" s="52" t="s">
        <v>61</v>
      </c>
      <c r="CS9" s="59">
        <v>4.42</v>
      </c>
      <c r="CT9" s="59">
        <v>6.5170000000000003</v>
      </c>
      <c r="CU9" s="59">
        <v>2.6080000000000001</v>
      </c>
      <c r="CV9" s="59">
        <v>2.2709999999999999</v>
      </c>
      <c r="CW9" s="59">
        <v>2.3420000000000001</v>
      </c>
      <c r="CX9" s="59">
        <v>7.35</v>
      </c>
      <c r="CY9" s="59">
        <v>10.88</v>
      </c>
      <c r="CZ9" s="59">
        <v>9.8040000000000003</v>
      </c>
      <c r="DA9" s="59">
        <v>11.77</v>
      </c>
      <c r="DB9" s="59">
        <v>4.5599999999999996</v>
      </c>
      <c r="DC9" s="59">
        <v>0.112</v>
      </c>
      <c r="DD9" s="59">
        <v>0.16700000000000001</v>
      </c>
      <c r="DE9" s="59">
        <v>0.22600000000000001</v>
      </c>
      <c r="DF9" s="59">
        <v>10.49</v>
      </c>
      <c r="DG9" s="59">
        <v>0.35499999999999998</v>
      </c>
      <c r="DH9" s="59">
        <v>4.2359999999999998</v>
      </c>
      <c r="DI9" s="59">
        <v>1.171</v>
      </c>
      <c r="DJ9" s="59">
        <v>3.5270000000000001</v>
      </c>
      <c r="DK9" s="52" t="s">
        <v>61</v>
      </c>
      <c r="DL9" s="59">
        <v>10.85</v>
      </c>
      <c r="DM9" s="59">
        <v>53.54</v>
      </c>
      <c r="DN9" s="59">
        <v>32.74</v>
      </c>
      <c r="DO9" s="59">
        <v>0.79100000000000004</v>
      </c>
      <c r="DP9" s="59">
        <v>1.55</v>
      </c>
      <c r="DQ9" s="59">
        <v>17.510000000000002</v>
      </c>
      <c r="DR9" s="59">
        <v>3.54</v>
      </c>
      <c r="DS9" s="52" t="s">
        <v>61</v>
      </c>
      <c r="DT9" s="59">
        <v>2.7080000000000002</v>
      </c>
      <c r="DU9" s="59">
        <v>3.67</v>
      </c>
      <c r="DV9" s="59">
        <v>3.464</v>
      </c>
      <c r="DW9" s="59">
        <v>3.5609999999999999</v>
      </c>
      <c r="DX9" s="59">
        <v>1.3859999999999999</v>
      </c>
      <c r="DY9" s="59">
        <v>0.35699999999999998</v>
      </c>
      <c r="DZ9" s="59">
        <v>0.75900000000000001</v>
      </c>
      <c r="EA9" s="59">
        <v>0.44900000000000001</v>
      </c>
      <c r="EB9" s="59">
        <v>2.2120000000000002</v>
      </c>
      <c r="EC9" s="59">
        <v>0.57999999999999996</v>
      </c>
      <c r="ED9" s="59">
        <v>2.8210000000000002</v>
      </c>
      <c r="EE9" s="59">
        <v>2.14</v>
      </c>
      <c r="EF9" s="59">
        <v>2.992</v>
      </c>
      <c r="EG9" s="59">
        <v>3.456</v>
      </c>
      <c r="EH9" s="59">
        <v>1.44</v>
      </c>
      <c r="EI9" s="59">
        <v>5.5970000000000004</v>
      </c>
      <c r="EJ9" s="59">
        <v>4.399</v>
      </c>
      <c r="EK9" s="59">
        <v>4.0410000000000004</v>
      </c>
      <c r="EL9" s="59">
        <v>5.9219999999999997</v>
      </c>
      <c r="EM9" s="59">
        <v>38.340000000000003</v>
      </c>
      <c r="EN9" s="59">
        <v>34.369999999999997</v>
      </c>
      <c r="EO9" s="59">
        <v>0.996</v>
      </c>
      <c r="EP9" s="59">
        <v>8.9540000000000006</v>
      </c>
      <c r="EQ9" s="59">
        <v>4.5579999999999998</v>
      </c>
      <c r="ER9" s="59">
        <v>14.53</v>
      </c>
      <c r="ES9" s="59">
        <v>2.4009999999999998</v>
      </c>
      <c r="ET9" s="52" t="s">
        <v>61</v>
      </c>
      <c r="EU9" s="59">
        <v>2.7229999999999999</v>
      </c>
      <c r="EV9" s="59">
        <v>2.8039999999999998</v>
      </c>
      <c r="EW9" s="59">
        <v>1.643</v>
      </c>
      <c r="EX9" s="59">
        <v>2</v>
      </c>
      <c r="EY9" s="59">
        <v>7.4340000000000002</v>
      </c>
      <c r="EZ9" s="59">
        <v>16.489999999999998</v>
      </c>
      <c r="FA9" s="59">
        <v>9.6020000000000003</v>
      </c>
      <c r="FB9" s="59">
        <v>1.5529999999999999</v>
      </c>
      <c r="FC9" s="52" t="s">
        <v>61</v>
      </c>
      <c r="FD9" s="59">
        <v>0.499</v>
      </c>
      <c r="FE9" s="59">
        <v>10.82</v>
      </c>
      <c r="FF9" s="59">
        <v>9.6769999999999996</v>
      </c>
    </row>
    <row r="10" spans="1:162" x14ac:dyDescent="0.2">
      <c r="A10" s="31" t="s">
        <v>51</v>
      </c>
      <c r="B10" s="27" t="str">
        <f>VLOOKUP(A10,Units!$B$2:$C$230,2,FALSE)</f>
        <v>deg C</v>
      </c>
      <c r="C10" s="27"/>
      <c r="D10" s="59">
        <v>3.67</v>
      </c>
      <c r="E10" s="59">
        <v>5.39</v>
      </c>
      <c r="F10" s="59">
        <v>5.2</v>
      </c>
      <c r="G10" s="59">
        <v>3.21</v>
      </c>
      <c r="H10" s="59">
        <v>2.34</v>
      </c>
      <c r="I10" s="59">
        <v>13.33</v>
      </c>
      <c r="J10" s="59">
        <v>2.27</v>
      </c>
      <c r="K10" s="59">
        <v>1.98</v>
      </c>
      <c r="L10" s="59">
        <v>5.9</v>
      </c>
      <c r="M10" s="59">
        <v>5.09</v>
      </c>
      <c r="N10" s="59">
        <v>1.69</v>
      </c>
      <c r="O10" s="59">
        <v>16.14</v>
      </c>
      <c r="P10" s="59">
        <v>3.54</v>
      </c>
      <c r="Q10" s="59">
        <v>2.9</v>
      </c>
      <c r="R10" s="59">
        <v>1.24</v>
      </c>
      <c r="S10" s="59">
        <v>7.37</v>
      </c>
      <c r="T10" s="59">
        <v>0.06</v>
      </c>
      <c r="U10" s="59">
        <v>9.9</v>
      </c>
      <c r="V10" s="59">
        <v>3.08</v>
      </c>
      <c r="W10" s="59">
        <v>3.66</v>
      </c>
      <c r="X10" s="59">
        <v>9.61</v>
      </c>
      <c r="Y10" s="59">
        <v>9.09</v>
      </c>
      <c r="Z10" s="59">
        <v>9.27</v>
      </c>
      <c r="AA10" s="59">
        <v>6.14</v>
      </c>
      <c r="AB10" s="59">
        <v>14.48</v>
      </c>
      <c r="AC10" s="59">
        <v>7.83</v>
      </c>
      <c r="AD10" s="59">
        <v>11.62</v>
      </c>
      <c r="AE10" s="59">
        <v>14.96</v>
      </c>
      <c r="AF10" s="59">
        <v>10.3</v>
      </c>
      <c r="AG10" s="52" t="s">
        <v>61</v>
      </c>
      <c r="AH10" s="59">
        <v>3.56</v>
      </c>
      <c r="AI10" s="59">
        <v>4.51</v>
      </c>
      <c r="AJ10" s="59">
        <v>8.5299999999999994</v>
      </c>
      <c r="AK10" s="59">
        <v>4.1900000000000004</v>
      </c>
      <c r="AL10" s="59">
        <v>3.41</v>
      </c>
      <c r="AM10" s="59">
        <v>4.08</v>
      </c>
      <c r="AN10" s="59">
        <v>6.57</v>
      </c>
      <c r="AO10" s="59">
        <v>11.78</v>
      </c>
      <c r="AP10" s="59">
        <v>10.82</v>
      </c>
      <c r="AQ10" s="59">
        <v>8.65</v>
      </c>
      <c r="AR10" s="59">
        <v>5.73</v>
      </c>
      <c r="AS10" s="52" t="s">
        <v>61</v>
      </c>
      <c r="AT10" s="59">
        <v>8.6</v>
      </c>
      <c r="AU10" s="52" t="s">
        <v>61</v>
      </c>
      <c r="AV10" s="59">
        <v>15.75</v>
      </c>
      <c r="AW10" s="59">
        <v>14.11</v>
      </c>
      <c r="AX10" s="59">
        <v>13.59</v>
      </c>
      <c r="AY10" s="52" t="s">
        <v>61</v>
      </c>
      <c r="AZ10" s="59">
        <v>3.26</v>
      </c>
      <c r="BA10" s="52" t="s">
        <v>61</v>
      </c>
      <c r="BB10" s="59">
        <v>11.16</v>
      </c>
      <c r="BC10" s="52" t="s">
        <v>61</v>
      </c>
      <c r="BD10" s="59">
        <v>3.08</v>
      </c>
      <c r="BE10" s="52" t="s">
        <v>61</v>
      </c>
      <c r="BF10" s="59">
        <v>14.92</v>
      </c>
      <c r="BG10" s="52" t="s">
        <v>61</v>
      </c>
      <c r="BH10" s="59">
        <v>4.13</v>
      </c>
      <c r="BI10" s="52" t="s">
        <v>61</v>
      </c>
      <c r="BJ10" s="52" t="s">
        <v>61</v>
      </c>
      <c r="BK10" s="59">
        <v>3.52</v>
      </c>
      <c r="BL10" s="59">
        <v>1.87</v>
      </c>
      <c r="BM10" s="52" t="s">
        <v>61</v>
      </c>
      <c r="BN10" s="52" t="s">
        <v>61</v>
      </c>
      <c r="BO10" s="59">
        <v>11.62</v>
      </c>
      <c r="BP10" s="59">
        <v>17.48</v>
      </c>
      <c r="BQ10" s="59">
        <v>2.59</v>
      </c>
      <c r="BR10" s="59">
        <v>13.82</v>
      </c>
      <c r="BS10" s="59">
        <v>8.35</v>
      </c>
      <c r="BT10" s="59">
        <v>4.33</v>
      </c>
      <c r="BU10" s="59">
        <v>8.75</v>
      </c>
      <c r="BV10" s="59">
        <v>9.52</v>
      </c>
      <c r="BW10" s="59">
        <v>9.34</v>
      </c>
      <c r="BX10" s="59">
        <v>17.5</v>
      </c>
      <c r="BY10" s="59">
        <v>4.97</v>
      </c>
      <c r="BZ10" s="59">
        <v>10.17</v>
      </c>
      <c r="CA10" s="59">
        <v>4.7300000000000004</v>
      </c>
      <c r="CB10" s="59">
        <v>1.07</v>
      </c>
      <c r="CC10" s="52" t="s">
        <v>61</v>
      </c>
      <c r="CD10" s="59">
        <v>5.47</v>
      </c>
      <c r="CE10" s="59">
        <v>8.06</v>
      </c>
      <c r="CF10" s="59">
        <v>12.59</v>
      </c>
      <c r="CG10" s="59">
        <v>4.9400000000000004</v>
      </c>
      <c r="CH10" s="59">
        <v>10.199999999999999</v>
      </c>
      <c r="CI10" s="59">
        <v>3.92</v>
      </c>
      <c r="CJ10" s="59">
        <v>7.07</v>
      </c>
      <c r="CK10" s="59">
        <v>14.6</v>
      </c>
      <c r="CL10" s="59">
        <v>6.44</v>
      </c>
      <c r="CM10" s="59">
        <v>10.43</v>
      </c>
      <c r="CN10" s="59">
        <v>4.97</v>
      </c>
      <c r="CO10" s="52" t="s">
        <v>61</v>
      </c>
      <c r="CP10" s="59">
        <v>0.88</v>
      </c>
      <c r="CQ10" s="59">
        <v>1.4</v>
      </c>
      <c r="CR10" s="52" t="s">
        <v>61</v>
      </c>
      <c r="CS10" s="59">
        <v>1.89</v>
      </c>
      <c r="CT10" s="59">
        <v>17.100000000000001</v>
      </c>
      <c r="CU10" s="59">
        <v>20.85</v>
      </c>
      <c r="CV10" s="59">
        <v>2.57</v>
      </c>
      <c r="CW10" s="59">
        <v>11.16</v>
      </c>
      <c r="CX10" s="59">
        <v>4.08</v>
      </c>
      <c r="CY10" s="59">
        <v>7.14</v>
      </c>
      <c r="CZ10" s="59">
        <v>5.71</v>
      </c>
      <c r="DA10" s="59">
        <v>14.52</v>
      </c>
      <c r="DB10" s="59">
        <v>11.76</v>
      </c>
      <c r="DC10" s="59">
        <v>2.14</v>
      </c>
      <c r="DD10" s="59">
        <v>1.3</v>
      </c>
      <c r="DE10" s="59">
        <v>1.46</v>
      </c>
      <c r="DF10" s="59">
        <v>7.0000000000000007E-2</v>
      </c>
      <c r="DG10" s="59">
        <v>1.4</v>
      </c>
      <c r="DH10" s="59">
        <v>12.13</v>
      </c>
      <c r="DI10" s="59">
        <v>4.2</v>
      </c>
      <c r="DJ10" s="59">
        <v>3.05</v>
      </c>
      <c r="DK10" s="52" t="s">
        <v>61</v>
      </c>
      <c r="DL10" s="59">
        <v>7.61</v>
      </c>
      <c r="DM10" s="59">
        <v>8.06</v>
      </c>
      <c r="DN10" s="59">
        <v>17.16</v>
      </c>
      <c r="DO10" s="59">
        <v>3.78</v>
      </c>
      <c r="DP10" s="59">
        <v>13.86</v>
      </c>
      <c r="DQ10" s="59">
        <v>10.29</v>
      </c>
      <c r="DR10" s="59">
        <v>24.49</v>
      </c>
      <c r="DS10" s="52" t="s">
        <v>61</v>
      </c>
      <c r="DT10" s="59">
        <v>2.2200000000000002</v>
      </c>
      <c r="DU10" s="59">
        <v>3.13</v>
      </c>
      <c r="DV10" s="59">
        <v>4.28</v>
      </c>
      <c r="DW10" s="59">
        <v>3.55</v>
      </c>
      <c r="DX10" s="59">
        <v>10.27</v>
      </c>
      <c r="DY10" s="59">
        <v>4.8899999999999997</v>
      </c>
      <c r="DZ10" s="59">
        <v>7.98</v>
      </c>
      <c r="EA10" s="59">
        <v>4.5</v>
      </c>
      <c r="EB10" s="59">
        <v>2.0499999999999998</v>
      </c>
      <c r="EC10" s="59">
        <v>3.43</v>
      </c>
      <c r="ED10" s="59">
        <v>2.04</v>
      </c>
      <c r="EE10" s="59">
        <v>0.16</v>
      </c>
      <c r="EF10" s="59">
        <v>5.07</v>
      </c>
      <c r="EG10" s="59">
        <v>2.04</v>
      </c>
      <c r="EH10" s="59">
        <v>1.2</v>
      </c>
      <c r="EI10" s="59">
        <v>6.11</v>
      </c>
      <c r="EJ10" s="59">
        <v>22.67</v>
      </c>
      <c r="EK10" s="59">
        <v>15.72</v>
      </c>
      <c r="EL10" s="59">
        <v>8.2100000000000009</v>
      </c>
      <c r="EM10" s="59">
        <v>13.54</v>
      </c>
      <c r="EN10" s="59">
        <v>13.63</v>
      </c>
      <c r="EO10" s="59">
        <v>7.01</v>
      </c>
      <c r="EP10" s="59">
        <v>23.68</v>
      </c>
      <c r="EQ10" s="59">
        <v>21.26</v>
      </c>
      <c r="ER10" s="59">
        <v>5.37</v>
      </c>
      <c r="ES10" s="59">
        <v>19.27</v>
      </c>
      <c r="ET10" s="52" t="s">
        <v>61</v>
      </c>
      <c r="EU10" s="59">
        <v>3.3</v>
      </c>
      <c r="EV10" s="59">
        <v>4.55</v>
      </c>
      <c r="EW10" s="59">
        <v>8.11</v>
      </c>
      <c r="EX10" s="59">
        <v>8.64</v>
      </c>
      <c r="EY10" s="59">
        <v>12.5</v>
      </c>
      <c r="EZ10" s="59">
        <v>13.55</v>
      </c>
      <c r="FA10" s="59">
        <v>5.08</v>
      </c>
      <c r="FB10" s="59">
        <v>11.66</v>
      </c>
      <c r="FC10" s="52" t="s">
        <v>61</v>
      </c>
      <c r="FD10" s="59">
        <v>6</v>
      </c>
      <c r="FE10" s="59">
        <v>10.85</v>
      </c>
      <c r="FF10" s="59">
        <v>10.3</v>
      </c>
    </row>
    <row r="11" spans="1:162" x14ac:dyDescent="0.2">
      <c r="A11" s="31" t="s">
        <v>39</v>
      </c>
      <c r="B11" s="27" t="str">
        <f>VLOOKUP(A11,Units!$B$2:$C$230,2,FALSE)</f>
        <v>pH Units</v>
      </c>
      <c r="C11" s="21" t="s">
        <v>1053</v>
      </c>
      <c r="D11" s="60">
        <v>3.83</v>
      </c>
      <c r="E11" s="60">
        <v>7</v>
      </c>
      <c r="F11" s="59">
        <v>6.86</v>
      </c>
      <c r="G11" s="60">
        <v>5.44</v>
      </c>
      <c r="H11" s="60">
        <v>2.13</v>
      </c>
      <c r="I11" s="60">
        <v>6.4</v>
      </c>
      <c r="J11" s="60">
        <v>3.07</v>
      </c>
      <c r="K11" s="60">
        <v>5.48</v>
      </c>
      <c r="L11" s="60">
        <v>2.71</v>
      </c>
      <c r="M11" s="60">
        <v>6.45</v>
      </c>
      <c r="N11" s="59">
        <v>6.67</v>
      </c>
      <c r="O11" s="60">
        <v>2.13</v>
      </c>
      <c r="P11" s="60">
        <v>4.83</v>
      </c>
      <c r="Q11" s="59">
        <v>6.75</v>
      </c>
      <c r="R11" s="60">
        <v>5.34</v>
      </c>
      <c r="S11" s="60">
        <v>2.94</v>
      </c>
      <c r="T11" s="60">
        <v>6.16</v>
      </c>
      <c r="U11" s="60">
        <v>6.25</v>
      </c>
      <c r="V11" s="60">
        <v>4.33</v>
      </c>
      <c r="W11" s="60">
        <v>2.9</v>
      </c>
      <c r="X11" s="59">
        <v>8.02</v>
      </c>
      <c r="Y11" s="60">
        <v>6.29</v>
      </c>
      <c r="Z11" s="59">
        <v>7.54</v>
      </c>
      <c r="AA11" s="59">
        <v>7.53</v>
      </c>
      <c r="AB11" s="60">
        <v>5.43</v>
      </c>
      <c r="AC11" s="59">
        <v>7.33</v>
      </c>
      <c r="AD11" s="59">
        <v>7.98</v>
      </c>
      <c r="AE11" s="59">
        <v>8</v>
      </c>
      <c r="AF11" s="71">
        <v>7.9306950000000001</v>
      </c>
      <c r="AG11" s="52" t="s">
        <v>61</v>
      </c>
      <c r="AH11" s="59">
        <v>6.71</v>
      </c>
      <c r="AI11" s="60">
        <v>5.6</v>
      </c>
      <c r="AJ11" s="59">
        <v>8.3000000000000007</v>
      </c>
      <c r="AK11" s="59">
        <v>7.75</v>
      </c>
      <c r="AL11" s="60">
        <v>6.25</v>
      </c>
      <c r="AM11" s="60">
        <v>5.51</v>
      </c>
      <c r="AN11" s="60">
        <v>3.07</v>
      </c>
      <c r="AO11" s="59">
        <v>6.96</v>
      </c>
      <c r="AP11" s="59">
        <v>7.06</v>
      </c>
      <c r="AQ11" s="60">
        <v>3.75</v>
      </c>
      <c r="AR11" s="59">
        <v>7.69</v>
      </c>
      <c r="AS11" s="52" t="s">
        <v>61</v>
      </c>
      <c r="AT11" s="60">
        <v>6.38</v>
      </c>
      <c r="AU11" s="52" t="s">
        <v>61</v>
      </c>
      <c r="AV11" s="59">
        <v>6.58</v>
      </c>
      <c r="AW11" s="60">
        <v>2.98</v>
      </c>
      <c r="AX11" s="60">
        <v>2.79</v>
      </c>
      <c r="AY11" s="52" t="s">
        <v>61</v>
      </c>
      <c r="AZ11" s="59">
        <v>6.58</v>
      </c>
      <c r="BA11" s="52" t="s">
        <v>61</v>
      </c>
      <c r="BB11" s="59">
        <v>6.57</v>
      </c>
      <c r="BC11" s="52" t="s">
        <v>61</v>
      </c>
      <c r="BD11" s="59">
        <v>7.08</v>
      </c>
      <c r="BE11" s="52" t="s">
        <v>61</v>
      </c>
      <c r="BF11" s="60">
        <v>2.61</v>
      </c>
      <c r="BG11" s="52" t="s">
        <v>61</v>
      </c>
      <c r="BH11" s="60">
        <v>4.83</v>
      </c>
      <c r="BI11" s="52" t="s">
        <v>61</v>
      </c>
      <c r="BJ11" s="52" t="s">
        <v>61</v>
      </c>
      <c r="BK11" s="59">
        <v>6.76</v>
      </c>
      <c r="BL11" s="59">
        <v>6.61</v>
      </c>
      <c r="BM11" s="52" t="s">
        <v>61</v>
      </c>
      <c r="BN11" s="52" t="s">
        <v>61</v>
      </c>
      <c r="BO11" s="60">
        <v>3.17</v>
      </c>
      <c r="BP11" s="60">
        <v>3.1</v>
      </c>
      <c r="BQ11" s="60">
        <v>3.98</v>
      </c>
      <c r="BR11" s="60">
        <v>3.96</v>
      </c>
      <c r="BS11" s="60">
        <v>5.78</v>
      </c>
      <c r="BT11" s="60">
        <v>5.56</v>
      </c>
      <c r="BU11" s="60">
        <v>6.39</v>
      </c>
      <c r="BV11" s="60">
        <v>6.12</v>
      </c>
      <c r="BW11" s="59">
        <v>8.25</v>
      </c>
      <c r="BX11" s="60">
        <v>3.33</v>
      </c>
      <c r="BY11" s="60">
        <v>5.56</v>
      </c>
      <c r="BZ11" s="59">
        <v>7.83</v>
      </c>
      <c r="CA11" s="59">
        <v>7.77</v>
      </c>
      <c r="CB11" s="59">
        <v>6.93</v>
      </c>
      <c r="CC11" s="52" t="s">
        <v>61</v>
      </c>
      <c r="CD11" s="59">
        <v>8.0500000000000007</v>
      </c>
      <c r="CE11" s="59">
        <v>7.79</v>
      </c>
      <c r="CF11" s="59">
        <v>7.93</v>
      </c>
      <c r="CG11" s="59">
        <v>8.16</v>
      </c>
      <c r="CH11" s="59">
        <v>7.32</v>
      </c>
      <c r="CI11" s="59">
        <v>7.58</v>
      </c>
      <c r="CJ11" s="59">
        <v>7.51</v>
      </c>
      <c r="CK11" s="59">
        <v>8.2799999999999994</v>
      </c>
      <c r="CL11" s="60">
        <v>5.5</v>
      </c>
      <c r="CM11" s="59">
        <v>7.49</v>
      </c>
      <c r="CN11" s="59">
        <v>7.15</v>
      </c>
      <c r="CO11" s="52" t="s">
        <v>61</v>
      </c>
      <c r="CP11" s="59">
        <v>7.14</v>
      </c>
      <c r="CQ11" s="59">
        <v>8.0500000000000007</v>
      </c>
      <c r="CR11" s="52" t="s">
        <v>61</v>
      </c>
      <c r="CS11" s="60">
        <v>5.7</v>
      </c>
      <c r="CT11" s="60">
        <v>2.15</v>
      </c>
      <c r="CU11" s="59">
        <v>7.14</v>
      </c>
      <c r="CV11" s="59">
        <v>7.54</v>
      </c>
      <c r="CW11" s="60">
        <v>4.0999999999999996</v>
      </c>
      <c r="CX11" s="60">
        <v>4.91</v>
      </c>
      <c r="CY11" s="60">
        <v>5.57</v>
      </c>
      <c r="CZ11" s="60">
        <v>5.5</v>
      </c>
      <c r="DA11" s="60">
        <v>2.37</v>
      </c>
      <c r="DB11" s="59">
        <v>6.95</v>
      </c>
      <c r="DC11" s="60">
        <v>5.76</v>
      </c>
      <c r="DD11" s="59">
        <v>7.21</v>
      </c>
      <c r="DE11" s="60">
        <v>3.97</v>
      </c>
      <c r="DF11" s="59">
        <v>6.59</v>
      </c>
      <c r="DG11" s="60">
        <v>1.9</v>
      </c>
      <c r="DH11" s="60">
        <v>3.15</v>
      </c>
      <c r="DI11" s="59">
        <v>7.02</v>
      </c>
      <c r="DJ11" s="60">
        <v>5.96</v>
      </c>
      <c r="DK11" s="52" t="s">
        <v>61</v>
      </c>
      <c r="DL11" s="60">
        <v>5.67</v>
      </c>
      <c r="DM11" s="60">
        <v>1.86</v>
      </c>
      <c r="DN11" s="60">
        <v>2.5</v>
      </c>
      <c r="DO11" s="60">
        <v>5.52</v>
      </c>
      <c r="DP11" s="60">
        <v>6.08</v>
      </c>
      <c r="DQ11" s="60">
        <v>4.8499999999999996</v>
      </c>
      <c r="DR11" s="59">
        <v>6.71</v>
      </c>
      <c r="DS11" s="52" t="s">
        <v>61</v>
      </c>
      <c r="DT11" s="60">
        <v>6.11</v>
      </c>
      <c r="DU11" s="60">
        <v>6.46</v>
      </c>
      <c r="DV11" s="59">
        <v>7.62</v>
      </c>
      <c r="DW11" s="59">
        <v>7.26</v>
      </c>
      <c r="DX11" s="59">
        <v>7.24</v>
      </c>
      <c r="DY11" s="59">
        <v>8.17</v>
      </c>
      <c r="DZ11" s="59">
        <v>7.86</v>
      </c>
      <c r="EA11" s="59">
        <v>7.88</v>
      </c>
      <c r="EB11" s="60">
        <v>6.35</v>
      </c>
      <c r="EC11" s="59">
        <v>7.73</v>
      </c>
      <c r="ED11" s="59">
        <v>7.4</v>
      </c>
      <c r="EE11" s="59">
        <v>7.38</v>
      </c>
      <c r="EF11" s="60">
        <v>6.49</v>
      </c>
      <c r="EG11" s="60">
        <v>6.13</v>
      </c>
      <c r="EH11" s="59">
        <v>7.75</v>
      </c>
      <c r="EI11" s="60">
        <v>5.82</v>
      </c>
      <c r="EJ11" s="60">
        <v>4.83</v>
      </c>
      <c r="EK11" s="60">
        <v>5.87</v>
      </c>
      <c r="EL11" s="60">
        <v>5.71</v>
      </c>
      <c r="EM11" s="60">
        <v>2.96</v>
      </c>
      <c r="EN11" s="60">
        <v>4.3099999999999996</v>
      </c>
      <c r="EO11" s="60">
        <v>6.22</v>
      </c>
      <c r="EP11" s="60">
        <v>2.13</v>
      </c>
      <c r="EQ11" s="60">
        <v>3.07</v>
      </c>
      <c r="ER11" s="60">
        <v>4.97</v>
      </c>
      <c r="ES11" s="60">
        <v>3.06</v>
      </c>
      <c r="ET11" s="52" t="s">
        <v>61</v>
      </c>
      <c r="EU11" s="59">
        <v>7.97</v>
      </c>
      <c r="EV11" s="59">
        <v>6.81</v>
      </c>
      <c r="EW11" s="59">
        <v>7.13</v>
      </c>
      <c r="EX11" s="60">
        <v>5.83</v>
      </c>
      <c r="EY11" s="60">
        <v>3.93</v>
      </c>
      <c r="EZ11" s="60">
        <v>2.44</v>
      </c>
      <c r="FA11" s="60">
        <v>2.27</v>
      </c>
      <c r="FB11" s="59">
        <v>7.62</v>
      </c>
      <c r="FC11" s="52" t="s">
        <v>61</v>
      </c>
      <c r="FD11" s="59">
        <v>7.71</v>
      </c>
      <c r="FE11" s="60">
        <v>6.14</v>
      </c>
      <c r="FF11" s="60">
        <v>6.46</v>
      </c>
    </row>
    <row r="12" spans="1:162" x14ac:dyDescent="0.2">
      <c r="A12" s="31" t="s">
        <v>37</v>
      </c>
      <c r="B12" s="27" t="str">
        <f>VLOOKUP(A12,Units!$B$2:$C$230,2,FALSE)</f>
        <v>mV</v>
      </c>
      <c r="C12" s="20" t="s">
        <v>1043</v>
      </c>
      <c r="D12" s="59">
        <v>110.4</v>
      </c>
      <c r="E12" s="59">
        <v>52.2</v>
      </c>
      <c r="F12" s="59">
        <v>51.3</v>
      </c>
      <c r="G12" s="59">
        <v>186.4</v>
      </c>
      <c r="H12" s="59">
        <v>497.8</v>
      </c>
      <c r="I12" s="59">
        <v>67</v>
      </c>
      <c r="J12" s="59">
        <v>356.7</v>
      </c>
      <c r="K12" s="59">
        <v>180.7</v>
      </c>
      <c r="L12" s="59">
        <v>433.4</v>
      </c>
      <c r="M12" s="59">
        <v>147.6</v>
      </c>
      <c r="N12" s="59">
        <v>59.4</v>
      </c>
      <c r="O12" s="59">
        <v>412.3</v>
      </c>
      <c r="P12" s="59">
        <v>228.5</v>
      </c>
      <c r="Q12" s="59">
        <v>68.2</v>
      </c>
      <c r="R12" s="59">
        <v>173.7</v>
      </c>
      <c r="S12" s="59">
        <v>518.29999999999995</v>
      </c>
      <c r="T12" s="59">
        <v>155.5</v>
      </c>
      <c r="U12" s="59">
        <v>27.3</v>
      </c>
      <c r="V12" s="59">
        <v>145.30000000000001</v>
      </c>
      <c r="W12" s="59">
        <v>314</v>
      </c>
      <c r="X12" s="59">
        <v>42.7</v>
      </c>
      <c r="Y12" s="59">
        <v>73</v>
      </c>
      <c r="Z12" s="59">
        <v>44.1</v>
      </c>
      <c r="AA12" s="59">
        <v>51</v>
      </c>
      <c r="AB12" s="59">
        <v>112.9</v>
      </c>
      <c r="AC12" s="59">
        <v>58.4</v>
      </c>
      <c r="AD12" s="59">
        <v>58.4</v>
      </c>
      <c r="AE12" s="59">
        <v>44.1</v>
      </c>
      <c r="AF12" s="59">
        <v>60</v>
      </c>
      <c r="AG12" s="52" t="s">
        <v>61</v>
      </c>
      <c r="AH12" s="59">
        <v>119.3</v>
      </c>
      <c r="AI12" s="59">
        <v>61.8</v>
      </c>
      <c r="AJ12" s="59">
        <v>63.8</v>
      </c>
      <c r="AK12" s="59">
        <v>68.5</v>
      </c>
      <c r="AL12" s="59">
        <v>180.9</v>
      </c>
      <c r="AM12" s="59">
        <v>107.8</v>
      </c>
      <c r="AN12" s="59">
        <v>250.4</v>
      </c>
      <c r="AO12" s="59">
        <v>99.5</v>
      </c>
      <c r="AP12" s="59">
        <v>84</v>
      </c>
      <c r="AQ12" s="59">
        <v>265.7</v>
      </c>
      <c r="AR12" s="59">
        <v>76.2</v>
      </c>
      <c r="AS12" s="52" t="s">
        <v>61</v>
      </c>
      <c r="AT12" s="59">
        <v>125.1</v>
      </c>
      <c r="AU12" s="52" t="s">
        <v>61</v>
      </c>
      <c r="AV12" s="59">
        <v>52.6</v>
      </c>
      <c r="AW12" s="59">
        <v>368.9</v>
      </c>
      <c r="AX12" s="59">
        <v>392.5</v>
      </c>
      <c r="AY12" s="52" t="s">
        <v>61</v>
      </c>
      <c r="AZ12" s="59">
        <v>24.5</v>
      </c>
      <c r="BA12" s="52" t="s">
        <v>61</v>
      </c>
      <c r="BB12" s="59">
        <v>22.2</v>
      </c>
      <c r="BC12" s="52" t="s">
        <v>61</v>
      </c>
      <c r="BD12" s="59">
        <v>40.1</v>
      </c>
      <c r="BE12" s="52" t="s">
        <v>61</v>
      </c>
      <c r="BF12" s="59">
        <v>420.5</v>
      </c>
      <c r="BG12" s="52" t="s">
        <v>61</v>
      </c>
      <c r="BH12" s="59">
        <v>79.2</v>
      </c>
      <c r="BI12" s="52" t="s">
        <v>61</v>
      </c>
      <c r="BJ12" s="52" t="s">
        <v>61</v>
      </c>
      <c r="BK12" s="59">
        <v>13</v>
      </c>
      <c r="BL12" s="59">
        <v>44.5</v>
      </c>
      <c r="BM12" s="52" t="s">
        <v>61</v>
      </c>
      <c r="BN12" s="52" t="s">
        <v>61</v>
      </c>
      <c r="BO12" s="59">
        <v>346.3</v>
      </c>
      <c r="BP12" s="59">
        <v>362.8</v>
      </c>
      <c r="BQ12" s="59">
        <v>264.60000000000002</v>
      </c>
      <c r="BR12" s="59">
        <v>235.6</v>
      </c>
      <c r="BS12" s="59">
        <v>65.5</v>
      </c>
      <c r="BT12" s="59">
        <v>52.9</v>
      </c>
      <c r="BU12" s="59">
        <v>31.9</v>
      </c>
      <c r="BV12" s="59">
        <v>42.8</v>
      </c>
      <c r="BW12" s="59">
        <v>58.1</v>
      </c>
      <c r="BX12" s="59">
        <v>332</v>
      </c>
      <c r="BY12" s="59">
        <v>59.1</v>
      </c>
      <c r="BZ12" s="59">
        <v>48.3</v>
      </c>
      <c r="CA12" s="59">
        <v>69.099999999999994</v>
      </c>
      <c r="CB12" s="59">
        <v>74.900000000000006</v>
      </c>
      <c r="CC12" s="52" t="s">
        <v>61</v>
      </c>
      <c r="CD12" s="59">
        <v>64.5</v>
      </c>
      <c r="CE12" s="59">
        <v>77.400000000000006</v>
      </c>
      <c r="CF12" s="59">
        <v>75.599999999999994</v>
      </c>
      <c r="CG12" s="59">
        <v>129.6</v>
      </c>
      <c r="CH12" s="59">
        <v>90.9</v>
      </c>
      <c r="CI12" s="59">
        <v>83.5</v>
      </c>
      <c r="CJ12" s="59">
        <v>102.5</v>
      </c>
      <c r="CK12" s="59">
        <v>71.2</v>
      </c>
      <c r="CL12" s="59">
        <v>130.30000000000001</v>
      </c>
      <c r="CM12" s="59">
        <v>67.900000000000006</v>
      </c>
      <c r="CN12" s="59">
        <v>66.099999999999994</v>
      </c>
      <c r="CO12" s="52" t="s">
        <v>61</v>
      </c>
      <c r="CP12" s="59">
        <v>70.2</v>
      </c>
      <c r="CQ12" s="59">
        <v>64.5</v>
      </c>
      <c r="CR12" s="52" t="s">
        <v>61</v>
      </c>
      <c r="CS12" s="59">
        <v>155.9</v>
      </c>
      <c r="CT12" s="59">
        <v>482.9</v>
      </c>
      <c r="CU12" s="59">
        <v>92.2</v>
      </c>
      <c r="CV12" s="59">
        <v>67.8</v>
      </c>
      <c r="CW12" s="59">
        <v>158.4</v>
      </c>
      <c r="CX12" s="59">
        <v>122.4</v>
      </c>
      <c r="CY12" s="59">
        <v>57.7</v>
      </c>
      <c r="CZ12" s="59">
        <v>60.9</v>
      </c>
      <c r="DA12" s="59">
        <v>422.9</v>
      </c>
      <c r="DB12" s="59">
        <v>58.9</v>
      </c>
      <c r="DC12" s="59">
        <v>153.30000000000001</v>
      </c>
      <c r="DD12" s="59">
        <v>125.5</v>
      </c>
      <c r="DE12" s="59">
        <v>257.3</v>
      </c>
      <c r="DF12" s="59">
        <v>155.9</v>
      </c>
      <c r="DG12" s="59">
        <v>405</v>
      </c>
      <c r="DH12" s="59">
        <v>422.4</v>
      </c>
      <c r="DI12" s="59">
        <v>71.5</v>
      </c>
      <c r="DJ12" s="59">
        <v>208.8</v>
      </c>
      <c r="DK12" s="52" t="s">
        <v>61</v>
      </c>
      <c r="DL12" s="59">
        <v>56.5</v>
      </c>
      <c r="DM12" s="59">
        <v>412.4</v>
      </c>
      <c r="DN12" s="59">
        <v>390.4</v>
      </c>
      <c r="DO12" s="59">
        <v>61.4</v>
      </c>
      <c r="DP12" s="59">
        <v>129.9</v>
      </c>
      <c r="DQ12" s="59">
        <v>292.5</v>
      </c>
      <c r="DR12" s="59">
        <v>209.4</v>
      </c>
      <c r="DS12" s="52" t="s">
        <v>61</v>
      </c>
      <c r="DT12" s="59">
        <v>131.30000000000001</v>
      </c>
      <c r="DU12" s="59">
        <v>110.6</v>
      </c>
      <c r="DV12" s="59">
        <v>82.2</v>
      </c>
      <c r="DW12" s="59">
        <v>99.8</v>
      </c>
      <c r="DX12" s="59">
        <v>101.7</v>
      </c>
      <c r="DY12" s="59">
        <v>115</v>
      </c>
      <c r="DZ12" s="59">
        <v>109</v>
      </c>
      <c r="EA12" s="59">
        <v>101</v>
      </c>
      <c r="EB12" s="59">
        <v>122.2</v>
      </c>
      <c r="EC12" s="59">
        <v>94.2</v>
      </c>
      <c r="ED12" s="59">
        <v>83.3</v>
      </c>
      <c r="EE12" s="59">
        <v>88.6</v>
      </c>
      <c r="EF12" s="59">
        <v>36.200000000000003</v>
      </c>
      <c r="EG12" s="59">
        <v>56.9</v>
      </c>
      <c r="EH12" s="59">
        <v>95.2</v>
      </c>
      <c r="EI12" s="59">
        <v>55.5</v>
      </c>
      <c r="EJ12" s="59">
        <v>225.1</v>
      </c>
      <c r="EK12" s="59">
        <v>66.900000000000006</v>
      </c>
      <c r="EL12" s="59">
        <v>68.599999999999994</v>
      </c>
      <c r="EM12" s="59">
        <v>294.7</v>
      </c>
      <c r="EN12" s="59">
        <v>166</v>
      </c>
      <c r="EO12" s="59">
        <v>150.5</v>
      </c>
      <c r="EP12" s="59">
        <v>581.9</v>
      </c>
      <c r="EQ12" s="59">
        <v>388.6</v>
      </c>
      <c r="ER12" s="59">
        <v>88.5</v>
      </c>
      <c r="ES12" s="59">
        <v>445.8</v>
      </c>
      <c r="ET12" s="52" t="s">
        <v>61</v>
      </c>
      <c r="EU12" s="59">
        <v>65.7</v>
      </c>
      <c r="EV12" s="59">
        <v>97</v>
      </c>
      <c r="EW12" s="59">
        <v>59.8</v>
      </c>
      <c r="EX12" s="59">
        <v>100.6</v>
      </c>
      <c r="EY12" s="59">
        <v>254.6</v>
      </c>
      <c r="EZ12" s="59">
        <v>475.9</v>
      </c>
      <c r="FA12" s="59">
        <v>329.9</v>
      </c>
      <c r="FB12" s="59">
        <v>87.6</v>
      </c>
      <c r="FC12" s="52" t="s">
        <v>61</v>
      </c>
      <c r="FD12" s="59">
        <v>60.8</v>
      </c>
      <c r="FE12" s="59">
        <v>-40.5</v>
      </c>
      <c r="FF12" s="59">
        <v>-67</v>
      </c>
    </row>
    <row r="13" spans="1:162" x14ac:dyDescent="0.2">
      <c r="A13" s="31" t="s">
        <v>21</v>
      </c>
      <c r="B13" s="27" t="str">
        <f>VLOOKUP(A13,Units!$B$2:$C$230,2,FALSE)</f>
        <v>mg/L</v>
      </c>
      <c r="C13" s="21" t="s">
        <v>1054</v>
      </c>
      <c r="D13" s="60">
        <v>10.93</v>
      </c>
      <c r="E13" s="59">
        <v>5.74</v>
      </c>
      <c r="F13" s="59">
        <v>7.26</v>
      </c>
      <c r="G13" s="60">
        <v>10.66</v>
      </c>
      <c r="H13" s="60">
        <v>13.41</v>
      </c>
      <c r="I13" s="59">
        <v>9.0299999999999994</v>
      </c>
      <c r="J13" s="60">
        <v>4.58</v>
      </c>
      <c r="K13" s="60">
        <v>4.95</v>
      </c>
      <c r="L13" s="60">
        <v>11.08</v>
      </c>
      <c r="M13" s="60">
        <v>12.04</v>
      </c>
      <c r="N13" s="59">
        <v>8.86</v>
      </c>
      <c r="O13" s="60">
        <v>1.47</v>
      </c>
      <c r="P13" s="60">
        <v>13.18</v>
      </c>
      <c r="Q13" s="59">
        <v>9.08</v>
      </c>
      <c r="R13" s="60">
        <v>12.7</v>
      </c>
      <c r="S13" s="60">
        <v>12.76</v>
      </c>
      <c r="T13" s="60">
        <v>10</v>
      </c>
      <c r="U13" s="60">
        <v>9.74</v>
      </c>
      <c r="V13" s="59">
        <v>0.24</v>
      </c>
      <c r="W13" s="59">
        <v>8.56</v>
      </c>
      <c r="X13" s="60">
        <v>9.7100000000000009</v>
      </c>
      <c r="Y13" s="59">
        <v>9.49</v>
      </c>
      <c r="Z13" s="59">
        <v>9.2899999999999991</v>
      </c>
      <c r="AA13" s="60">
        <v>10.97</v>
      </c>
      <c r="AB13" s="59">
        <v>8.67</v>
      </c>
      <c r="AC13" s="60">
        <v>10.34</v>
      </c>
      <c r="AD13" s="60">
        <v>9.75</v>
      </c>
      <c r="AE13" s="59">
        <v>9.09</v>
      </c>
      <c r="AF13" s="60">
        <v>9.82</v>
      </c>
      <c r="AG13" s="52" t="s">
        <v>61</v>
      </c>
      <c r="AH13" s="60">
        <v>11.25</v>
      </c>
      <c r="AI13" s="60">
        <v>3.45</v>
      </c>
      <c r="AJ13" s="60">
        <v>10.95</v>
      </c>
      <c r="AK13" s="60">
        <v>3.76</v>
      </c>
      <c r="AL13" s="59">
        <v>8.2899999999999991</v>
      </c>
      <c r="AM13" s="60">
        <v>9.64</v>
      </c>
      <c r="AN13" s="60">
        <v>2.0699999999999998</v>
      </c>
      <c r="AO13" s="59">
        <v>8.58</v>
      </c>
      <c r="AP13" s="59">
        <v>6.58</v>
      </c>
      <c r="AQ13" s="60">
        <v>10.56</v>
      </c>
      <c r="AR13" s="60">
        <v>11.31</v>
      </c>
      <c r="AS13" s="52" t="s">
        <v>61</v>
      </c>
      <c r="AT13" s="52" t="s">
        <v>61</v>
      </c>
      <c r="AU13" s="60">
        <v>11.11</v>
      </c>
      <c r="AV13" s="60">
        <v>41.6</v>
      </c>
      <c r="AW13" s="59">
        <v>6.21</v>
      </c>
      <c r="AX13" s="60">
        <v>3.15</v>
      </c>
      <c r="AY13" s="52" t="s">
        <v>61</v>
      </c>
      <c r="AZ13" s="52" t="s">
        <v>61</v>
      </c>
      <c r="BA13" s="60">
        <v>1.53</v>
      </c>
      <c r="BB13" s="52" t="s">
        <v>61</v>
      </c>
      <c r="BC13" s="59">
        <v>6.5</v>
      </c>
      <c r="BD13" s="52" t="s">
        <v>61</v>
      </c>
      <c r="BE13" s="60">
        <v>10.81</v>
      </c>
      <c r="BF13" s="52" t="s">
        <v>61</v>
      </c>
      <c r="BG13" s="59">
        <v>6.03</v>
      </c>
      <c r="BH13" s="52" t="s">
        <v>61</v>
      </c>
      <c r="BI13" s="60">
        <v>0.98</v>
      </c>
      <c r="BJ13" s="52" t="s">
        <v>61</v>
      </c>
      <c r="BK13" s="59">
        <v>7.95</v>
      </c>
      <c r="BL13" s="52" t="s">
        <v>61</v>
      </c>
      <c r="BM13" s="59">
        <v>5.66</v>
      </c>
      <c r="BN13" s="52" t="s">
        <v>61</v>
      </c>
      <c r="BO13" s="60">
        <v>9.85</v>
      </c>
      <c r="BP13" s="59">
        <v>6.86</v>
      </c>
      <c r="BQ13" s="60">
        <v>11.43</v>
      </c>
      <c r="BR13" s="60">
        <v>4.84</v>
      </c>
      <c r="BS13" s="60">
        <v>10.11</v>
      </c>
      <c r="BT13" s="59">
        <v>7.24</v>
      </c>
      <c r="BU13" s="60">
        <v>9.68</v>
      </c>
      <c r="BV13" s="59">
        <v>9.56</v>
      </c>
      <c r="BW13" s="60">
        <v>10.14</v>
      </c>
      <c r="BX13" s="59">
        <v>7.3</v>
      </c>
      <c r="BY13" s="60">
        <v>1.55</v>
      </c>
      <c r="BZ13" s="59">
        <v>9.2899999999999991</v>
      </c>
      <c r="CA13" s="59">
        <v>8.73</v>
      </c>
      <c r="CB13" s="52" t="s">
        <v>61</v>
      </c>
      <c r="CC13" s="60">
        <v>12.57</v>
      </c>
      <c r="CD13" s="60">
        <v>11.95</v>
      </c>
      <c r="CE13" s="60">
        <v>10.119999999999999</v>
      </c>
      <c r="CF13" s="59">
        <v>7.95</v>
      </c>
      <c r="CG13" s="60">
        <v>10.06</v>
      </c>
      <c r="CH13" s="60">
        <v>3.26</v>
      </c>
      <c r="CI13" s="60">
        <v>10.88</v>
      </c>
      <c r="CJ13" s="59">
        <v>3.4</v>
      </c>
      <c r="CK13" s="59">
        <v>8.1750000000000007</v>
      </c>
      <c r="CL13" s="60">
        <v>11.2</v>
      </c>
      <c r="CM13" s="59">
        <v>9.07</v>
      </c>
      <c r="CN13" s="59">
        <v>9.0299999999999994</v>
      </c>
      <c r="CO13" s="52" t="s">
        <v>61</v>
      </c>
      <c r="CP13" s="60">
        <v>77</v>
      </c>
      <c r="CQ13" s="59">
        <v>8.17</v>
      </c>
      <c r="CR13" s="52" t="s">
        <v>61</v>
      </c>
      <c r="CS13" s="59">
        <v>9.44</v>
      </c>
      <c r="CT13" s="59">
        <v>6.69</v>
      </c>
      <c r="CU13" s="59">
        <v>6.65</v>
      </c>
      <c r="CV13" s="60">
        <v>11.59</v>
      </c>
      <c r="CW13" s="60">
        <v>0.74</v>
      </c>
      <c r="CX13" s="60">
        <v>3.32</v>
      </c>
      <c r="CY13" s="60">
        <v>3.07</v>
      </c>
      <c r="CZ13" s="60">
        <v>5.25</v>
      </c>
      <c r="DA13" s="60">
        <v>3.75</v>
      </c>
      <c r="DB13" s="59">
        <v>7.77</v>
      </c>
      <c r="DC13" s="60">
        <v>14.16</v>
      </c>
      <c r="DD13" s="60">
        <v>13.13</v>
      </c>
      <c r="DE13" s="60">
        <v>11.35</v>
      </c>
      <c r="DF13" s="60">
        <v>11.17</v>
      </c>
      <c r="DG13" s="60">
        <v>13.16</v>
      </c>
      <c r="DH13" s="60">
        <v>10.199999999999999</v>
      </c>
      <c r="DI13" s="60">
        <v>11.25</v>
      </c>
      <c r="DJ13" s="59">
        <v>7.27</v>
      </c>
      <c r="DK13" s="52" t="s">
        <v>61</v>
      </c>
      <c r="DL13" s="60">
        <v>5.46</v>
      </c>
      <c r="DM13" s="60">
        <v>2.0299999999999998</v>
      </c>
      <c r="DN13" s="60">
        <v>3.9</v>
      </c>
      <c r="DO13" s="59">
        <v>8.66</v>
      </c>
      <c r="DP13" s="59">
        <v>7.64</v>
      </c>
      <c r="DQ13" s="60">
        <v>3.31</v>
      </c>
      <c r="DR13" s="59">
        <v>5.9</v>
      </c>
      <c r="DS13" s="52" t="s">
        <v>61</v>
      </c>
      <c r="DT13" s="60">
        <v>10.79</v>
      </c>
      <c r="DU13" s="59">
        <v>6.49</v>
      </c>
      <c r="DV13" s="60">
        <v>11.7</v>
      </c>
      <c r="DW13" s="60">
        <v>10.83</v>
      </c>
      <c r="DX13" s="59">
        <v>6.22</v>
      </c>
      <c r="DY13" s="59">
        <v>6.87</v>
      </c>
      <c r="DZ13" s="59">
        <v>8.52</v>
      </c>
      <c r="EA13" s="59">
        <v>9.1199999999999992</v>
      </c>
      <c r="EB13" s="59">
        <v>5.89</v>
      </c>
      <c r="EC13" s="59">
        <v>8.8800000000000008</v>
      </c>
      <c r="ED13" s="59">
        <v>9.1</v>
      </c>
      <c r="EE13" s="59">
        <v>9.16</v>
      </c>
      <c r="EF13" s="59">
        <v>6.82</v>
      </c>
      <c r="EG13" s="60">
        <v>1.82</v>
      </c>
      <c r="EH13" s="60">
        <v>10.64</v>
      </c>
      <c r="EI13" s="60">
        <v>5.38</v>
      </c>
      <c r="EJ13" s="59">
        <v>6.64</v>
      </c>
      <c r="EK13" s="60">
        <v>2.25</v>
      </c>
      <c r="EL13" s="60">
        <v>3.32</v>
      </c>
      <c r="EM13" s="60">
        <v>1.42</v>
      </c>
      <c r="EN13" s="60">
        <v>4.25</v>
      </c>
      <c r="EO13" s="59">
        <v>7.75</v>
      </c>
      <c r="EP13" s="59">
        <v>6.59</v>
      </c>
      <c r="EQ13" s="59">
        <v>5.66</v>
      </c>
      <c r="ER13" s="60">
        <v>0.72</v>
      </c>
      <c r="ES13" s="59">
        <v>7.27</v>
      </c>
      <c r="ET13" s="52" t="s">
        <v>61</v>
      </c>
      <c r="EU13" s="60">
        <v>10.48</v>
      </c>
      <c r="EV13" s="60">
        <v>12.15</v>
      </c>
      <c r="EW13" s="60">
        <v>10.91</v>
      </c>
      <c r="EX13" s="59">
        <v>9.5</v>
      </c>
      <c r="EY13" s="59">
        <v>8.49</v>
      </c>
      <c r="EZ13" s="59">
        <v>6.84</v>
      </c>
      <c r="FA13" s="60">
        <v>3.83</v>
      </c>
      <c r="FB13" s="60">
        <v>10.66</v>
      </c>
      <c r="FC13" s="52" t="s">
        <v>61</v>
      </c>
      <c r="FD13" s="60">
        <v>87.5</v>
      </c>
      <c r="FE13" s="59">
        <v>9.34</v>
      </c>
      <c r="FF13" s="59">
        <v>9.42</v>
      </c>
    </row>
    <row r="14" spans="1:162" x14ac:dyDescent="0.2">
      <c r="A14" s="24" t="s">
        <v>1074</v>
      </c>
      <c r="B14" s="27"/>
      <c r="C14" s="21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  <c r="AU14" s="56"/>
      <c r="AV14" s="56"/>
      <c r="AW14" s="56"/>
      <c r="AX14" s="56"/>
      <c r="AY14" s="56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56"/>
      <c r="CK14" s="56"/>
      <c r="CL14" s="56"/>
      <c r="CM14" s="56"/>
      <c r="CN14" s="56"/>
      <c r="CO14" s="56"/>
      <c r="CP14" s="56"/>
      <c r="CQ14" s="56"/>
      <c r="CR14" s="56"/>
      <c r="CS14" s="56"/>
      <c r="CT14" s="56"/>
      <c r="CU14" s="56"/>
      <c r="CV14" s="56"/>
      <c r="CW14" s="56"/>
      <c r="CX14" s="56"/>
      <c r="CY14" s="56"/>
      <c r="CZ14" s="56"/>
      <c r="DA14" s="56"/>
      <c r="DB14" s="56"/>
      <c r="DC14" s="56"/>
      <c r="DD14" s="56"/>
      <c r="DE14" s="56"/>
      <c r="DF14" s="56"/>
      <c r="DG14" s="56"/>
      <c r="DH14" s="56"/>
      <c r="DI14" s="56"/>
      <c r="DJ14" s="56"/>
      <c r="DK14" s="56"/>
      <c r="DL14" s="56"/>
      <c r="DM14" s="56"/>
      <c r="DN14" s="56"/>
      <c r="DO14" s="56"/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  <c r="EG14" s="56"/>
      <c r="EH14" s="56"/>
      <c r="EI14" s="56"/>
      <c r="EJ14" s="56"/>
      <c r="EK14" s="56"/>
      <c r="EL14" s="56"/>
      <c r="EM14" s="56"/>
      <c r="EN14" s="56"/>
      <c r="EO14" s="56"/>
      <c r="EP14" s="56"/>
      <c r="EQ14" s="56"/>
      <c r="ER14" s="56"/>
      <c r="ES14" s="56"/>
      <c r="ET14" s="56"/>
      <c r="EU14" s="56"/>
      <c r="EV14" s="56"/>
      <c r="EW14" s="56"/>
      <c r="EX14" s="56"/>
      <c r="EY14" s="56"/>
      <c r="EZ14" s="56"/>
      <c r="FA14" s="56"/>
      <c r="FB14" s="56"/>
      <c r="FC14" s="56"/>
      <c r="FD14" s="56"/>
      <c r="FE14" s="56"/>
      <c r="FF14" s="56"/>
    </row>
    <row r="15" spans="1:162" ht="13.5" x14ac:dyDescent="0.25">
      <c r="A15" s="31" t="s">
        <v>1108</v>
      </c>
      <c r="B15" s="27" t="str">
        <f>VLOOKUP(A15,Units!$B$2:$C$230,2,FALSE)</f>
        <v>mg/L</v>
      </c>
      <c r="C15" s="20" t="s">
        <v>1043</v>
      </c>
      <c r="D15" s="52">
        <v>386</v>
      </c>
      <c r="E15" s="52" t="s">
        <v>61</v>
      </c>
      <c r="F15" s="52" t="s">
        <v>61</v>
      </c>
      <c r="G15" s="52">
        <v>8480</v>
      </c>
      <c r="H15" s="52" t="s">
        <v>61</v>
      </c>
      <c r="I15" s="52" t="s">
        <v>61</v>
      </c>
      <c r="J15" s="52" t="s">
        <v>61</v>
      </c>
      <c r="K15" s="52" t="s">
        <v>61</v>
      </c>
      <c r="L15" s="52" t="s">
        <v>61</v>
      </c>
      <c r="M15" s="52" t="s">
        <v>61</v>
      </c>
      <c r="N15" s="52" t="s">
        <v>61</v>
      </c>
      <c r="O15" s="52" t="s">
        <v>61</v>
      </c>
      <c r="P15" s="52" t="s">
        <v>61</v>
      </c>
      <c r="Q15" s="52">
        <v>652</v>
      </c>
      <c r="R15" s="52">
        <v>8450</v>
      </c>
      <c r="S15" s="52">
        <v>1780</v>
      </c>
      <c r="T15" s="52">
        <v>299</v>
      </c>
      <c r="U15" s="52" t="s">
        <v>61</v>
      </c>
      <c r="V15" s="52" t="s">
        <v>61</v>
      </c>
      <c r="W15" s="52" t="s">
        <v>61</v>
      </c>
      <c r="X15" s="52">
        <v>111</v>
      </c>
      <c r="Y15" s="52">
        <v>452</v>
      </c>
      <c r="Z15" s="52">
        <v>377</v>
      </c>
      <c r="AA15" s="52">
        <v>258</v>
      </c>
      <c r="AB15" s="52">
        <v>572</v>
      </c>
      <c r="AC15" s="52">
        <v>376</v>
      </c>
      <c r="AD15" s="52" t="s">
        <v>61</v>
      </c>
      <c r="AE15" s="52" t="s">
        <v>61</v>
      </c>
      <c r="AF15" s="52" t="s">
        <v>61</v>
      </c>
      <c r="AG15" s="52">
        <v>375</v>
      </c>
      <c r="AH15" s="52" t="s">
        <v>61</v>
      </c>
      <c r="AI15" s="52">
        <v>1020</v>
      </c>
      <c r="AJ15" s="52" t="s">
        <v>61</v>
      </c>
      <c r="AK15" s="52" t="s">
        <v>61</v>
      </c>
      <c r="AL15" s="52" t="s">
        <v>61</v>
      </c>
      <c r="AM15" s="52" t="s">
        <v>61</v>
      </c>
      <c r="AN15" s="52" t="s">
        <v>61</v>
      </c>
      <c r="AO15" s="52" t="s">
        <v>61</v>
      </c>
      <c r="AP15" s="52" t="s">
        <v>61</v>
      </c>
      <c r="AQ15" s="52" t="s">
        <v>61</v>
      </c>
      <c r="AR15" s="52" t="s">
        <v>61</v>
      </c>
      <c r="AS15" s="52">
        <v>1040</v>
      </c>
      <c r="AT15" s="52" t="s">
        <v>61</v>
      </c>
      <c r="AU15" s="52">
        <v>779</v>
      </c>
      <c r="AV15" s="52" t="s">
        <v>61</v>
      </c>
      <c r="AW15" s="52" t="s">
        <v>61</v>
      </c>
      <c r="AX15" s="52" t="s">
        <v>61</v>
      </c>
      <c r="AY15" s="52">
        <v>784</v>
      </c>
      <c r="AZ15" s="52" t="s">
        <v>61</v>
      </c>
      <c r="BA15" s="52">
        <v>618</v>
      </c>
      <c r="BB15" s="52" t="s">
        <v>61</v>
      </c>
      <c r="BC15" s="52" t="s">
        <v>61</v>
      </c>
      <c r="BD15" s="52" t="s">
        <v>61</v>
      </c>
      <c r="BE15" s="52" t="s">
        <v>61</v>
      </c>
      <c r="BF15" s="52" t="s">
        <v>61</v>
      </c>
      <c r="BG15" s="52" t="s">
        <v>61</v>
      </c>
      <c r="BH15" s="52" t="s">
        <v>61</v>
      </c>
      <c r="BI15" s="52">
        <v>355</v>
      </c>
      <c r="BJ15" s="56"/>
      <c r="BK15" s="52" t="s">
        <v>61</v>
      </c>
      <c r="BL15" s="52" t="s">
        <v>61</v>
      </c>
      <c r="BM15" s="52" t="s">
        <v>61</v>
      </c>
      <c r="BN15" s="52">
        <v>387</v>
      </c>
      <c r="BO15" s="52">
        <v>1750</v>
      </c>
      <c r="BP15" s="52">
        <v>2100</v>
      </c>
      <c r="BQ15" s="52" t="s">
        <v>61</v>
      </c>
      <c r="BR15" s="52" t="s">
        <v>61</v>
      </c>
      <c r="BS15" s="52">
        <v>1430</v>
      </c>
      <c r="BT15" s="52">
        <v>5200</v>
      </c>
      <c r="BU15" s="52">
        <v>1840</v>
      </c>
      <c r="BV15" s="52">
        <v>1880</v>
      </c>
      <c r="BW15" s="52" t="s">
        <v>61</v>
      </c>
      <c r="BX15" s="52" t="s">
        <v>61</v>
      </c>
      <c r="BY15" s="52" t="s">
        <v>61</v>
      </c>
      <c r="BZ15" s="52" t="s">
        <v>61</v>
      </c>
      <c r="CA15" s="52">
        <v>2060</v>
      </c>
      <c r="CB15" s="52" t="s">
        <v>61</v>
      </c>
      <c r="CC15" s="52" t="s">
        <v>61</v>
      </c>
      <c r="CD15" s="52">
        <v>539</v>
      </c>
      <c r="CE15" s="52" t="s">
        <v>61</v>
      </c>
      <c r="CF15" s="52" t="s">
        <v>61</v>
      </c>
      <c r="CG15" s="52" t="s">
        <v>61</v>
      </c>
      <c r="CH15" s="52" t="s">
        <v>61</v>
      </c>
      <c r="CI15" s="52" t="s">
        <v>61</v>
      </c>
      <c r="CJ15" s="52">
        <v>976</v>
      </c>
      <c r="CK15" s="52" t="s">
        <v>61</v>
      </c>
      <c r="CL15" s="52">
        <v>556</v>
      </c>
      <c r="CM15" s="52" t="s">
        <v>61</v>
      </c>
      <c r="CN15" s="52">
        <v>229</v>
      </c>
      <c r="CO15" s="56"/>
      <c r="CP15" s="52">
        <v>1800</v>
      </c>
      <c r="CQ15" s="52">
        <v>415</v>
      </c>
      <c r="CR15" s="52">
        <v>410</v>
      </c>
      <c r="CS15" s="52">
        <v>3150</v>
      </c>
      <c r="CT15" s="52" t="s">
        <v>61</v>
      </c>
      <c r="CU15" s="52">
        <v>2280</v>
      </c>
      <c r="CV15" s="52">
        <v>1550</v>
      </c>
      <c r="CW15" s="52">
        <v>1130</v>
      </c>
      <c r="CX15" s="52">
        <v>4240</v>
      </c>
      <c r="CY15" s="52" t="s">
        <v>61</v>
      </c>
      <c r="CZ15" s="52" t="s">
        <v>61</v>
      </c>
      <c r="DA15" s="52">
        <v>12000</v>
      </c>
      <c r="DB15" s="52">
        <v>3590</v>
      </c>
      <c r="DC15" s="52" t="s">
        <v>61</v>
      </c>
      <c r="DD15" s="52" t="s">
        <v>61</v>
      </c>
      <c r="DE15" s="52">
        <v>93.6</v>
      </c>
      <c r="DF15" s="52">
        <v>5490</v>
      </c>
      <c r="DG15" s="52"/>
      <c r="DH15" s="52">
        <v>1390</v>
      </c>
      <c r="DI15" s="52">
        <v>638</v>
      </c>
      <c r="DJ15" s="52">
        <v>1960</v>
      </c>
      <c r="DK15" s="56"/>
      <c r="DL15" s="52">
        <v>6700</v>
      </c>
      <c r="DM15" s="52">
        <v>5910</v>
      </c>
      <c r="DN15" s="52">
        <v>6030</v>
      </c>
      <c r="DO15" s="52">
        <v>413</v>
      </c>
      <c r="DP15" s="52" t="s">
        <v>61</v>
      </c>
      <c r="DQ15" s="52">
        <v>12400</v>
      </c>
      <c r="DR15" s="52">
        <v>1540</v>
      </c>
      <c r="DS15" s="52">
        <v>5410</v>
      </c>
      <c r="DT15" s="52">
        <v>1990</v>
      </c>
      <c r="DU15" s="52"/>
      <c r="DV15" s="52">
        <v>2590</v>
      </c>
      <c r="DW15" s="52" t="s">
        <v>61</v>
      </c>
      <c r="DX15" s="52">
        <v>873</v>
      </c>
      <c r="DY15" s="52" t="s">
        <v>61</v>
      </c>
      <c r="DZ15" s="52">
        <v>435</v>
      </c>
      <c r="EA15" s="52" t="s">
        <v>61</v>
      </c>
      <c r="EB15" s="52">
        <v>1570</v>
      </c>
      <c r="EC15" s="52" t="s">
        <v>61</v>
      </c>
      <c r="ED15" s="52">
        <v>1770</v>
      </c>
      <c r="EE15" s="52" t="s">
        <v>61</v>
      </c>
      <c r="EF15" s="52">
        <v>1990</v>
      </c>
      <c r="EG15" s="52" t="s">
        <v>61</v>
      </c>
      <c r="EH15" s="52" t="s">
        <v>61</v>
      </c>
      <c r="EI15" s="52">
        <v>4260</v>
      </c>
      <c r="EJ15" s="52">
        <v>3480</v>
      </c>
      <c r="EK15" s="52">
        <v>2670</v>
      </c>
      <c r="EL15" s="52">
        <v>3680</v>
      </c>
      <c r="EM15" s="52">
        <v>23200</v>
      </c>
      <c r="EN15" s="52">
        <v>22500</v>
      </c>
      <c r="EO15" s="52" t="s">
        <v>61</v>
      </c>
      <c r="EP15" s="52" t="s">
        <v>61</v>
      </c>
      <c r="EQ15" s="52">
        <v>2010</v>
      </c>
      <c r="ER15" s="52">
        <v>9420</v>
      </c>
      <c r="ES15" s="52">
        <v>1070</v>
      </c>
      <c r="ET15" s="52">
        <v>23000</v>
      </c>
      <c r="EU15" s="52">
        <v>1900</v>
      </c>
      <c r="EV15" s="52" t="s">
        <v>61</v>
      </c>
      <c r="EW15" s="52" t="s">
        <v>61</v>
      </c>
      <c r="EX15" s="52" t="s">
        <v>61</v>
      </c>
      <c r="EY15" s="52">
        <v>2790</v>
      </c>
      <c r="EZ15" s="52" t="s">
        <v>61</v>
      </c>
      <c r="FA15" s="52" t="s">
        <v>61</v>
      </c>
      <c r="FB15" s="52">
        <v>1030</v>
      </c>
      <c r="FC15" s="52">
        <v>981</v>
      </c>
      <c r="FD15" s="52">
        <v>256</v>
      </c>
      <c r="FE15" s="52">
        <v>6800</v>
      </c>
      <c r="FF15" s="52" t="s">
        <v>61</v>
      </c>
    </row>
    <row r="16" spans="1:162" x14ac:dyDescent="0.2">
      <c r="A16" s="31" t="s">
        <v>55</v>
      </c>
      <c r="B16" s="27" t="str">
        <f>VLOOKUP(A16,Units!$B$2:$C$230,2,FALSE)</f>
        <v>mg/L</v>
      </c>
      <c r="C16" s="20" t="s">
        <v>1043</v>
      </c>
      <c r="D16" s="52">
        <v>5.8</v>
      </c>
      <c r="E16" s="52" t="s">
        <v>61</v>
      </c>
      <c r="F16" s="52" t="s">
        <v>61</v>
      </c>
      <c r="G16" s="52">
        <v>48</v>
      </c>
      <c r="H16" s="52" t="s">
        <v>61</v>
      </c>
      <c r="I16" s="52" t="s">
        <v>61</v>
      </c>
      <c r="J16" s="52" t="s">
        <v>61</v>
      </c>
      <c r="K16" s="52" t="s">
        <v>61</v>
      </c>
      <c r="L16" s="52" t="s">
        <v>61</v>
      </c>
      <c r="M16" s="52" t="s">
        <v>61</v>
      </c>
      <c r="N16" s="52" t="s">
        <v>61</v>
      </c>
      <c r="O16" s="52" t="s">
        <v>61</v>
      </c>
      <c r="P16" s="52" t="s">
        <v>61</v>
      </c>
      <c r="Q16" s="52" t="s">
        <v>136</v>
      </c>
      <c r="R16" s="52">
        <v>37.6</v>
      </c>
      <c r="S16" s="52">
        <v>3.2</v>
      </c>
      <c r="T16" s="52">
        <v>53.4</v>
      </c>
      <c r="U16" s="52" t="s">
        <v>61</v>
      </c>
      <c r="V16" s="52" t="s">
        <v>61</v>
      </c>
      <c r="W16" s="52" t="s">
        <v>61</v>
      </c>
      <c r="X16" s="52">
        <v>26.4</v>
      </c>
      <c r="Y16" s="52">
        <v>14.8</v>
      </c>
      <c r="Z16" s="52">
        <v>8</v>
      </c>
      <c r="AA16" s="52">
        <v>5.8</v>
      </c>
      <c r="AB16" s="52">
        <v>32.6</v>
      </c>
      <c r="AC16" s="52">
        <v>15.6</v>
      </c>
      <c r="AD16" s="52" t="s">
        <v>61</v>
      </c>
      <c r="AE16" s="52" t="s">
        <v>61</v>
      </c>
      <c r="AF16" s="52" t="s">
        <v>61</v>
      </c>
      <c r="AG16" s="52">
        <v>18.2</v>
      </c>
      <c r="AH16" s="52" t="s">
        <v>61</v>
      </c>
      <c r="AI16" s="52">
        <v>68.2</v>
      </c>
      <c r="AJ16" s="52" t="s">
        <v>61</v>
      </c>
      <c r="AK16" s="52" t="s">
        <v>61</v>
      </c>
      <c r="AL16" s="52" t="s">
        <v>61</v>
      </c>
      <c r="AM16" s="52" t="s">
        <v>61</v>
      </c>
      <c r="AN16" s="52" t="s">
        <v>61</v>
      </c>
      <c r="AO16" s="52" t="s">
        <v>61</v>
      </c>
      <c r="AP16" s="52" t="s">
        <v>61</v>
      </c>
      <c r="AQ16" s="52" t="s">
        <v>61</v>
      </c>
      <c r="AR16" s="52" t="s">
        <v>61</v>
      </c>
      <c r="AS16" s="52">
        <v>76.599999999999994</v>
      </c>
      <c r="AT16" s="52" t="s">
        <v>61</v>
      </c>
      <c r="AU16" s="52">
        <v>6</v>
      </c>
      <c r="AV16" s="52" t="s">
        <v>61</v>
      </c>
      <c r="AW16" s="52" t="s">
        <v>61</v>
      </c>
      <c r="AX16" s="52" t="s">
        <v>61</v>
      </c>
      <c r="AY16" s="52">
        <v>14</v>
      </c>
      <c r="AZ16" s="52" t="s">
        <v>61</v>
      </c>
      <c r="BA16" s="52">
        <v>189</v>
      </c>
      <c r="BB16" s="52" t="s">
        <v>61</v>
      </c>
      <c r="BC16" s="52" t="s">
        <v>61</v>
      </c>
      <c r="BD16" s="52" t="s">
        <v>61</v>
      </c>
      <c r="BE16" s="52" t="s">
        <v>61</v>
      </c>
      <c r="BF16" s="52" t="s">
        <v>61</v>
      </c>
      <c r="BG16" s="52" t="s">
        <v>61</v>
      </c>
      <c r="BH16" s="52" t="s">
        <v>61</v>
      </c>
      <c r="BI16" s="52">
        <v>106</v>
      </c>
      <c r="BJ16" s="56"/>
      <c r="BK16" s="52" t="s">
        <v>61</v>
      </c>
      <c r="BL16" s="52" t="s">
        <v>61</v>
      </c>
      <c r="BM16" s="52" t="s">
        <v>61</v>
      </c>
      <c r="BN16" s="52">
        <v>231</v>
      </c>
      <c r="BO16" s="52">
        <v>88.4</v>
      </c>
      <c r="BP16" s="52">
        <v>41.2</v>
      </c>
      <c r="BQ16" s="52" t="s">
        <v>61</v>
      </c>
      <c r="BR16" s="52" t="s">
        <v>61</v>
      </c>
      <c r="BS16" s="52">
        <v>1120</v>
      </c>
      <c r="BT16" s="52">
        <v>321</v>
      </c>
      <c r="BU16" s="52">
        <v>185</v>
      </c>
      <c r="BV16" s="52">
        <v>171</v>
      </c>
      <c r="BW16" s="52"/>
      <c r="BX16" s="52" t="s">
        <v>61</v>
      </c>
      <c r="BY16" s="52" t="s">
        <v>61</v>
      </c>
      <c r="BZ16" s="52" t="s">
        <v>61</v>
      </c>
      <c r="CA16" s="52">
        <v>8.8000000000000007</v>
      </c>
      <c r="CB16" s="52" t="s">
        <v>61</v>
      </c>
      <c r="CC16" s="52" t="s">
        <v>61</v>
      </c>
      <c r="CD16" s="52">
        <v>544</v>
      </c>
      <c r="CE16" s="52" t="s">
        <v>61</v>
      </c>
      <c r="CF16" s="52" t="s">
        <v>61</v>
      </c>
      <c r="CG16" s="52" t="s">
        <v>61</v>
      </c>
      <c r="CH16" s="52" t="s">
        <v>61</v>
      </c>
      <c r="CI16" s="52" t="s">
        <v>61</v>
      </c>
      <c r="CJ16" s="52">
        <v>8.4</v>
      </c>
      <c r="CK16" s="52" t="s">
        <v>61</v>
      </c>
      <c r="CL16" s="52">
        <v>106</v>
      </c>
      <c r="CM16" s="52" t="s">
        <v>61</v>
      </c>
      <c r="CN16" s="52">
        <v>1.2</v>
      </c>
      <c r="CO16" s="56"/>
      <c r="CP16" s="52">
        <v>21.8</v>
      </c>
      <c r="CQ16" s="52">
        <v>2.6</v>
      </c>
      <c r="CR16" s="52">
        <v>3.6</v>
      </c>
      <c r="CS16" s="52">
        <v>22.6</v>
      </c>
      <c r="CT16" s="52" t="s">
        <v>61</v>
      </c>
      <c r="CU16" s="52">
        <v>311</v>
      </c>
      <c r="CV16" s="52">
        <v>115</v>
      </c>
      <c r="CW16" s="52">
        <v>1.6</v>
      </c>
      <c r="CX16" s="52">
        <v>35</v>
      </c>
      <c r="CY16" s="52" t="s">
        <v>61</v>
      </c>
      <c r="CZ16" s="52" t="s">
        <v>61</v>
      </c>
      <c r="DA16" s="52">
        <v>25.8</v>
      </c>
      <c r="DB16" s="52">
        <v>175</v>
      </c>
      <c r="DC16" s="52" t="s">
        <v>61</v>
      </c>
      <c r="DD16" s="52" t="s">
        <v>61</v>
      </c>
      <c r="DE16" s="52">
        <v>3</v>
      </c>
      <c r="DF16" s="52">
        <v>11.4</v>
      </c>
      <c r="DG16" s="52" t="s">
        <v>61</v>
      </c>
      <c r="DH16" s="52">
        <v>20.399999999999999</v>
      </c>
      <c r="DI16" s="52">
        <v>1.8</v>
      </c>
      <c r="DJ16" s="52">
        <v>5</v>
      </c>
      <c r="DK16" s="56"/>
      <c r="DL16" s="52">
        <v>130</v>
      </c>
      <c r="DM16" s="52">
        <v>24.6</v>
      </c>
      <c r="DN16" s="52">
        <v>108</v>
      </c>
      <c r="DO16" s="52">
        <v>125</v>
      </c>
      <c r="DP16" s="52" t="s">
        <v>61</v>
      </c>
      <c r="DQ16" s="52">
        <v>44.4</v>
      </c>
      <c r="DR16" s="52">
        <v>24.8</v>
      </c>
      <c r="DS16" s="52">
        <v>21.8</v>
      </c>
      <c r="DT16" s="52">
        <v>1.8</v>
      </c>
      <c r="DU16" s="52" t="s">
        <v>61</v>
      </c>
      <c r="DV16" s="52">
        <v>4.5999999999999996</v>
      </c>
      <c r="DW16" s="52" t="s">
        <v>61</v>
      </c>
      <c r="DX16" s="52">
        <v>6.2</v>
      </c>
      <c r="DY16" s="52" t="s">
        <v>61</v>
      </c>
      <c r="DZ16" s="52">
        <v>16.399999999999999</v>
      </c>
      <c r="EA16" s="52" t="s">
        <v>61</v>
      </c>
      <c r="EB16" s="52">
        <v>1.4</v>
      </c>
      <c r="EC16" s="52" t="s">
        <v>61</v>
      </c>
      <c r="ED16" s="52">
        <v>25</v>
      </c>
      <c r="EE16" s="52" t="s">
        <v>61</v>
      </c>
      <c r="EF16" s="52">
        <v>140</v>
      </c>
      <c r="EG16" s="52" t="s">
        <v>61</v>
      </c>
      <c r="EH16" s="52" t="s">
        <v>61</v>
      </c>
      <c r="EI16" s="52">
        <v>112</v>
      </c>
      <c r="EJ16" s="52">
        <v>25</v>
      </c>
      <c r="EK16" s="52">
        <v>81.599999999999994</v>
      </c>
      <c r="EL16" s="52">
        <v>29</v>
      </c>
      <c r="EM16" s="52">
        <v>46</v>
      </c>
      <c r="EN16" s="52">
        <v>385</v>
      </c>
      <c r="EO16" s="52" t="s">
        <v>61</v>
      </c>
      <c r="EP16" s="52" t="s">
        <v>61</v>
      </c>
      <c r="EQ16" s="52">
        <v>83</v>
      </c>
      <c r="ER16" s="52">
        <v>96.6</v>
      </c>
      <c r="ES16" s="52">
        <v>3</v>
      </c>
      <c r="ET16" s="52">
        <v>433</v>
      </c>
      <c r="EU16" s="52">
        <v>1.4</v>
      </c>
      <c r="EV16" s="52" t="s">
        <v>61</v>
      </c>
      <c r="EW16" s="52" t="s">
        <v>61</v>
      </c>
      <c r="EX16" s="52" t="s">
        <v>61</v>
      </c>
      <c r="EY16" s="52">
        <v>3</v>
      </c>
      <c r="EZ16" s="52" t="s">
        <v>61</v>
      </c>
      <c r="FA16" s="52" t="s">
        <v>61</v>
      </c>
      <c r="FB16" s="52">
        <v>1.2</v>
      </c>
      <c r="FC16" s="52">
        <v>2.8</v>
      </c>
      <c r="FD16" s="52">
        <v>26</v>
      </c>
      <c r="FE16" s="52">
        <v>681</v>
      </c>
      <c r="FF16" s="52" t="s">
        <v>61</v>
      </c>
    </row>
    <row r="17" spans="1:162" x14ac:dyDescent="0.2">
      <c r="A17" s="31" t="s">
        <v>1113</v>
      </c>
      <c r="B17" s="27" t="str">
        <f>VLOOKUP(A17,Units!$B$2:$C$230,2,FALSE)</f>
        <v>mg/L</v>
      </c>
      <c r="C17" s="20" t="s">
        <v>1043</v>
      </c>
      <c r="D17" s="52">
        <v>925</v>
      </c>
      <c r="E17" s="52" t="s">
        <v>61</v>
      </c>
      <c r="F17" s="52" t="s">
        <v>61</v>
      </c>
      <c r="G17" s="52">
        <v>13500</v>
      </c>
      <c r="H17" s="52" t="s">
        <v>61</v>
      </c>
      <c r="I17" s="52" t="s">
        <v>61</v>
      </c>
      <c r="J17" s="52" t="s">
        <v>61</v>
      </c>
      <c r="K17" s="52" t="s">
        <v>61</v>
      </c>
      <c r="L17" s="52" t="s">
        <v>61</v>
      </c>
      <c r="M17" s="52" t="s">
        <v>61</v>
      </c>
      <c r="N17" s="52" t="s">
        <v>61</v>
      </c>
      <c r="O17" s="52" t="s">
        <v>61</v>
      </c>
      <c r="P17" s="52" t="s">
        <v>61</v>
      </c>
      <c r="Q17" s="52">
        <v>887</v>
      </c>
      <c r="R17" s="52">
        <v>6680</v>
      </c>
      <c r="S17" s="52">
        <v>3660</v>
      </c>
      <c r="T17" s="52">
        <v>370</v>
      </c>
      <c r="U17" s="52" t="s">
        <v>61</v>
      </c>
      <c r="V17" s="52" t="s">
        <v>61</v>
      </c>
      <c r="W17" s="52" t="s">
        <v>61</v>
      </c>
      <c r="X17" s="52">
        <v>168</v>
      </c>
      <c r="Y17" s="52">
        <v>753</v>
      </c>
      <c r="Z17" s="52">
        <v>524</v>
      </c>
      <c r="AA17" s="52">
        <v>365</v>
      </c>
      <c r="AB17" s="52">
        <v>1060</v>
      </c>
      <c r="AC17" s="52">
        <v>641</v>
      </c>
      <c r="AD17" s="52" t="s">
        <v>61</v>
      </c>
      <c r="AE17" s="52" t="s">
        <v>61</v>
      </c>
      <c r="AF17" s="52" t="s">
        <v>61</v>
      </c>
      <c r="AG17" s="52">
        <v>653</v>
      </c>
      <c r="AH17" s="52" t="s">
        <v>61</v>
      </c>
      <c r="AI17" s="52">
        <v>1420</v>
      </c>
      <c r="AJ17" s="52" t="s">
        <v>61</v>
      </c>
      <c r="AK17" s="52" t="s">
        <v>61</v>
      </c>
      <c r="AL17" s="52" t="s">
        <v>61</v>
      </c>
      <c r="AM17" s="52" t="s">
        <v>61</v>
      </c>
      <c r="AN17" s="52" t="s">
        <v>61</v>
      </c>
      <c r="AO17" s="52" t="s">
        <v>61</v>
      </c>
      <c r="AP17" s="52" t="s">
        <v>61</v>
      </c>
      <c r="AQ17" s="52" t="s">
        <v>61</v>
      </c>
      <c r="AR17" s="52" t="s">
        <v>61</v>
      </c>
      <c r="AS17" s="52">
        <v>1410</v>
      </c>
      <c r="AT17" s="52" t="s">
        <v>61</v>
      </c>
      <c r="AU17" s="52">
        <v>1190</v>
      </c>
      <c r="AV17" s="52" t="s">
        <v>61</v>
      </c>
      <c r="AW17" s="52" t="s">
        <v>61</v>
      </c>
      <c r="AX17" s="52" t="s">
        <v>61</v>
      </c>
      <c r="AY17" s="52">
        <v>1170</v>
      </c>
      <c r="AZ17" s="52" t="s">
        <v>61</v>
      </c>
      <c r="BA17" s="52">
        <v>1040</v>
      </c>
      <c r="BB17" s="52" t="s">
        <v>61</v>
      </c>
      <c r="BC17" s="52" t="s">
        <v>61</v>
      </c>
      <c r="BD17" s="52" t="s">
        <v>61</v>
      </c>
      <c r="BE17" s="52" t="s">
        <v>61</v>
      </c>
      <c r="BF17" s="52" t="s">
        <v>61</v>
      </c>
      <c r="BG17" s="52" t="s">
        <v>61</v>
      </c>
      <c r="BH17" s="52" t="s">
        <v>61</v>
      </c>
      <c r="BI17" s="52">
        <v>1200</v>
      </c>
      <c r="BJ17" s="56"/>
      <c r="BK17" s="52" t="s">
        <v>61</v>
      </c>
      <c r="BL17" s="52" t="s">
        <v>61</v>
      </c>
      <c r="BM17" s="52" t="s">
        <v>61</v>
      </c>
      <c r="BN17" s="52">
        <v>1220</v>
      </c>
      <c r="BO17" s="52">
        <v>9060</v>
      </c>
      <c r="BP17" s="52">
        <v>7850</v>
      </c>
      <c r="BQ17" s="52" t="s">
        <v>61</v>
      </c>
      <c r="BR17" s="52" t="s">
        <v>61</v>
      </c>
      <c r="BS17" s="52">
        <v>2620</v>
      </c>
      <c r="BT17" s="52">
        <v>14100</v>
      </c>
      <c r="BU17" s="52">
        <v>3940</v>
      </c>
      <c r="BV17" s="52">
        <v>3880</v>
      </c>
      <c r="BW17" s="52" t="s">
        <v>61</v>
      </c>
      <c r="BX17" s="52" t="s">
        <v>61</v>
      </c>
      <c r="BY17" s="52" t="s">
        <v>61</v>
      </c>
      <c r="BZ17" s="52" t="s">
        <v>61</v>
      </c>
      <c r="CA17" s="52">
        <v>2780</v>
      </c>
      <c r="CB17" s="52" t="s">
        <v>61</v>
      </c>
      <c r="CC17" s="52" t="s">
        <v>61</v>
      </c>
      <c r="CD17" s="52">
        <v>769</v>
      </c>
      <c r="CE17" s="52" t="s">
        <v>61</v>
      </c>
      <c r="CF17" s="52" t="s">
        <v>61</v>
      </c>
      <c r="CG17" s="52" t="s">
        <v>61</v>
      </c>
      <c r="CH17" s="52" t="s">
        <v>61</v>
      </c>
      <c r="CI17" s="52" t="s">
        <v>61</v>
      </c>
      <c r="CJ17" s="52">
        <v>1230</v>
      </c>
      <c r="CK17" s="52" t="s">
        <v>61</v>
      </c>
      <c r="CL17" s="52">
        <v>1260</v>
      </c>
      <c r="CM17" s="52" t="s">
        <v>61</v>
      </c>
      <c r="CN17" s="52">
        <v>290</v>
      </c>
      <c r="CO17" s="56"/>
      <c r="CP17" s="52">
        <v>2460</v>
      </c>
      <c r="CQ17" s="52">
        <v>500</v>
      </c>
      <c r="CR17" s="52">
        <v>529</v>
      </c>
      <c r="CS17" s="52">
        <v>4860</v>
      </c>
      <c r="CT17" s="52" t="s">
        <v>61</v>
      </c>
      <c r="CU17" s="52">
        <v>2840</v>
      </c>
      <c r="CV17" s="52">
        <v>2120</v>
      </c>
      <c r="CW17" s="52">
        <v>1560</v>
      </c>
      <c r="CX17" s="52">
        <v>8670</v>
      </c>
      <c r="CY17" s="52" t="s">
        <v>61</v>
      </c>
      <c r="CZ17" s="52" t="s">
        <v>61</v>
      </c>
      <c r="DA17" s="70">
        <v>57100</v>
      </c>
      <c r="DB17" s="52">
        <v>5590</v>
      </c>
      <c r="DC17" s="52" t="s">
        <v>61</v>
      </c>
      <c r="DD17" s="52" t="s">
        <v>61</v>
      </c>
      <c r="DE17" s="52">
        <v>116</v>
      </c>
      <c r="DF17" s="52">
        <v>8580</v>
      </c>
      <c r="DG17" s="52" t="s">
        <v>61</v>
      </c>
      <c r="DH17" s="52">
        <v>2920</v>
      </c>
      <c r="DI17" s="52">
        <v>885</v>
      </c>
      <c r="DJ17" s="52">
        <v>2840</v>
      </c>
      <c r="DK17" s="56"/>
      <c r="DL17" s="52">
        <v>14400</v>
      </c>
      <c r="DM17" s="52">
        <v>148000</v>
      </c>
      <c r="DN17" s="52">
        <v>107000</v>
      </c>
      <c r="DO17" s="52">
        <v>1390</v>
      </c>
      <c r="DP17" s="52"/>
      <c r="DQ17" s="52">
        <v>23500</v>
      </c>
      <c r="DR17" s="52">
        <v>2380</v>
      </c>
      <c r="DS17" s="52">
        <v>8740</v>
      </c>
      <c r="DT17" s="52">
        <v>2730</v>
      </c>
      <c r="DU17" s="52" t="s">
        <v>61</v>
      </c>
      <c r="DV17" s="52">
        <v>3520</v>
      </c>
      <c r="DW17" s="52" t="s">
        <v>61</v>
      </c>
      <c r="DX17" s="52">
        <v>1090</v>
      </c>
      <c r="DY17" s="52" t="s">
        <v>61</v>
      </c>
      <c r="DZ17" s="52">
        <v>495</v>
      </c>
      <c r="EA17" s="52" t="s">
        <v>61</v>
      </c>
      <c r="EB17" s="52">
        <v>2030</v>
      </c>
      <c r="EC17" s="52" t="s">
        <v>61</v>
      </c>
      <c r="ED17" s="52">
        <v>2500</v>
      </c>
      <c r="EE17" s="52" t="s">
        <v>61</v>
      </c>
      <c r="EF17" s="52">
        <v>2930</v>
      </c>
      <c r="EG17" s="52" t="s">
        <v>61</v>
      </c>
      <c r="EH17" s="52" t="s">
        <v>61</v>
      </c>
      <c r="EI17" s="52">
        <v>6920</v>
      </c>
      <c r="EJ17" s="52">
        <v>5100</v>
      </c>
      <c r="EK17" s="52">
        <v>4660</v>
      </c>
      <c r="EL17" s="52">
        <v>7960</v>
      </c>
      <c r="EM17" s="52">
        <v>121000</v>
      </c>
      <c r="EN17" s="52">
        <v>90000</v>
      </c>
      <c r="EO17" s="52" t="s">
        <v>61</v>
      </c>
      <c r="EP17" s="52" t="s">
        <v>61</v>
      </c>
      <c r="EQ17" s="52">
        <v>13300</v>
      </c>
      <c r="ER17" s="52">
        <v>26400</v>
      </c>
      <c r="ES17" s="52">
        <v>2160</v>
      </c>
      <c r="ET17" s="52">
        <v>82700</v>
      </c>
      <c r="EU17" s="52">
        <v>2640</v>
      </c>
      <c r="EV17" s="52" t="s">
        <v>61</v>
      </c>
      <c r="EW17" s="52" t="s">
        <v>61</v>
      </c>
      <c r="EX17" s="52" t="s">
        <v>61</v>
      </c>
      <c r="EY17" s="52">
        <v>8060</v>
      </c>
      <c r="EZ17" s="52" t="s">
        <v>61</v>
      </c>
      <c r="FA17" s="52" t="s">
        <v>61</v>
      </c>
      <c r="FB17" s="52">
        <v>1310</v>
      </c>
      <c r="FC17" s="52">
        <v>1270</v>
      </c>
      <c r="FD17" s="52">
        <v>284</v>
      </c>
      <c r="FE17" s="52">
        <v>14100</v>
      </c>
      <c r="FF17" s="52" t="s">
        <v>61</v>
      </c>
    </row>
    <row r="18" spans="1:162" hidden="1" x14ac:dyDescent="0.2">
      <c r="A18" s="25" t="s">
        <v>1050</v>
      </c>
      <c r="B18" s="20" t="s">
        <v>789</v>
      </c>
      <c r="C18" s="22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56"/>
      <c r="Z18" s="56"/>
      <c r="AA18" s="56"/>
      <c r="AB18" s="56"/>
      <c r="AC18" s="56"/>
      <c r="AD18" s="56"/>
      <c r="AE18" s="56"/>
      <c r="AF18" s="56"/>
      <c r="AG18" s="56"/>
      <c r="AH18" s="56"/>
      <c r="AI18" s="56"/>
      <c r="AJ18" s="56"/>
      <c r="AK18" s="56"/>
      <c r="AL18" s="56"/>
      <c r="AM18" s="56"/>
      <c r="AN18" s="56"/>
      <c r="AO18" s="56"/>
      <c r="AP18" s="56"/>
      <c r="AQ18" s="56"/>
      <c r="AR18" s="56"/>
      <c r="AS18" s="56"/>
      <c r="AT18" s="56"/>
      <c r="AU18" s="56"/>
      <c r="AV18" s="56"/>
      <c r="AW18" s="56"/>
      <c r="AX18" s="56"/>
      <c r="AY18" s="56"/>
      <c r="AZ18" s="56"/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/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/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56"/>
      <c r="CK18" s="56"/>
      <c r="CL18" s="56"/>
      <c r="CM18" s="56"/>
      <c r="CN18" s="56"/>
      <c r="CO18" s="56"/>
      <c r="CP18" s="56"/>
      <c r="CQ18" s="56"/>
      <c r="CR18" s="56"/>
      <c r="CS18" s="56"/>
      <c r="CT18" s="56"/>
      <c r="CU18" s="56"/>
      <c r="CV18" s="56"/>
      <c r="CW18" s="56"/>
      <c r="CX18" s="56"/>
      <c r="CY18" s="56"/>
      <c r="CZ18" s="56"/>
      <c r="DA18" s="56"/>
      <c r="DB18" s="56"/>
      <c r="DC18" s="56"/>
      <c r="DD18" s="56"/>
      <c r="DE18" s="56"/>
      <c r="DF18" s="56"/>
      <c r="DG18" s="56"/>
      <c r="DH18" s="56"/>
      <c r="DI18" s="56"/>
      <c r="DJ18" s="56"/>
      <c r="DK18" s="56"/>
      <c r="DL18" s="56"/>
      <c r="DM18" s="56"/>
      <c r="DN18" s="56"/>
      <c r="DO18" s="56"/>
      <c r="DP18" s="56"/>
      <c r="DQ18" s="56"/>
      <c r="DR18" s="56"/>
      <c r="DS18" s="56"/>
      <c r="DT18" s="56"/>
      <c r="DU18" s="56"/>
      <c r="DV18" s="56"/>
      <c r="DW18" s="56"/>
      <c r="DX18" s="56"/>
      <c r="DY18" s="56"/>
      <c r="DZ18" s="56"/>
      <c r="EA18" s="56"/>
      <c r="EB18" s="56"/>
      <c r="EC18" s="56"/>
      <c r="ED18" s="56"/>
      <c r="EE18" s="56"/>
      <c r="EF18" s="56"/>
      <c r="EG18" s="56"/>
      <c r="EH18" s="56"/>
      <c r="EI18" s="56"/>
      <c r="EJ18" s="56"/>
      <c r="EK18" s="56"/>
      <c r="EL18" s="56"/>
      <c r="EM18" s="56"/>
      <c r="EN18" s="56"/>
      <c r="EO18" s="56"/>
      <c r="EP18" s="56"/>
      <c r="EQ18" s="56"/>
      <c r="ER18" s="56"/>
      <c r="ES18" s="56"/>
      <c r="ET18" s="56"/>
      <c r="EU18" s="56"/>
      <c r="EV18" s="56"/>
      <c r="EW18" s="56"/>
      <c r="EX18" s="56"/>
      <c r="EY18" s="56"/>
      <c r="EZ18" s="56"/>
      <c r="FA18" s="56"/>
      <c r="FB18" s="56"/>
      <c r="FC18" s="56"/>
      <c r="FD18" s="56"/>
      <c r="FE18" s="56"/>
      <c r="FF18" s="56"/>
    </row>
    <row r="19" spans="1:162" ht="13.5" hidden="1" x14ac:dyDescent="0.2">
      <c r="A19" s="25" t="s">
        <v>1031</v>
      </c>
      <c r="B19" s="20" t="s">
        <v>816</v>
      </c>
      <c r="C19" s="22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  <c r="O19" s="56"/>
      <c r="P19" s="56"/>
      <c r="Q19" s="56"/>
      <c r="R19" s="56"/>
      <c r="S19" s="56"/>
      <c r="T19" s="56"/>
      <c r="U19" s="56"/>
      <c r="V19" s="56"/>
      <c r="W19" s="56"/>
      <c r="X19" s="56"/>
      <c r="Y19" s="56"/>
      <c r="Z19" s="56"/>
      <c r="AA19" s="56"/>
      <c r="AB19" s="56"/>
      <c r="AC19" s="56"/>
      <c r="AD19" s="56"/>
      <c r="AE19" s="56"/>
      <c r="AF19" s="56"/>
      <c r="AG19" s="56"/>
      <c r="AH19" s="56"/>
      <c r="AI19" s="56"/>
      <c r="AJ19" s="56"/>
      <c r="AK19" s="56"/>
      <c r="AL19" s="56"/>
      <c r="AM19" s="56"/>
      <c r="AN19" s="56"/>
      <c r="AO19" s="56"/>
      <c r="AP19" s="56"/>
      <c r="AQ19" s="56"/>
      <c r="AR19" s="56"/>
      <c r="AS19" s="56"/>
      <c r="AT19" s="56"/>
      <c r="AU19" s="56"/>
      <c r="AV19" s="56"/>
      <c r="AW19" s="56"/>
      <c r="AX19" s="56"/>
      <c r="AY19" s="56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56"/>
      <c r="CK19" s="56"/>
      <c r="CL19" s="56"/>
      <c r="CM19" s="56"/>
      <c r="CN19" s="56"/>
      <c r="CO19" s="56"/>
      <c r="CP19" s="56"/>
      <c r="CQ19" s="56"/>
      <c r="CR19" s="56"/>
      <c r="CS19" s="56"/>
      <c r="CT19" s="56"/>
      <c r="CU19" s="56"/>
      <c r="CV19" s="56"/>
      <c r="CW19" s="56"/>
      <c r="CX19" s="56"/>
      <c r="CY19" s="56"/>
      <c r="CZ19" s="56"/>
      <c r="DA19" s="56"/>
      <c r="DB19" s="56"/>
      <c r="DC19" s="56"/>
      <c r="DD19" s="56"/>
      <c r="DE19" s="56"/>
      <c r="DF19" s="56"/>
      <c r="DG19" s="56"/>
      <c r="DH19" s="56"/>
      <c r="DI19" s="56"/>
      <c r="DJ19" s="56"/>
      <c r="DK19" s="56"/>
      <c r="DL19" s="56"/>
      <c r="DM19" s="56"/>
      <c r="DN19" s="56"/>
      <c r="DO19" s="56"/>
      <c r="DP19" s="56"/>
      <c r="DQ19" s="56"/>
      <c r="DR19" s="56"/>
      <c r="DS19" s="56"/>
      <c r="DT19" s="56"/>
      <c r="DU19" s="56"/>
      <c r="DV19" s="56"/>
      <c r="DW19" s="56"/>
      <c r="DX19" s="56"/>
      <c r="DY19" s="56"/>
      <c r="DZ19" s="56"/>
      <c r="EA19" s="56"/>
      <c r="EB19" s="56"/>
      <c r="EC19" s="56"/>
      <c r="ED19" s="56"/>
      <c r="EE19" s="56"/>
      <c r="EF19" s="56"/>
      <c r="EG19" s="56"/>
      <c r="EH19" s="56"/>
      <c r="EI19" s="56"/>
      <c r="EJ19" s="56"/>
      <c r="EK19" s="56"/>
      <c r="EL19" s="56"/>
      <c r="EM19" s="56"/>
      <c r="EN19" s="56"/>
      <c r="EO19" s="56"/>
      <c r="EP19" s="56"/>
      <c r="EQ19" s="56"/>
      <c r="ER19" s="56"/>
      <c r="ES19" s="56"/>
      <c r="ET19" s="56"/>
      <c r="EU19" s="56"/>
      <c r="EV19" s="56"/>
      <c r="EW19" s="56"/>
      <c r="EX19" s="56"/>
      <c r="EY19" s="56"/>
      <c r="EZ19" s="56"/>
      <c r="FA19" s="56"/>
      <c r="FB19" s="56"/>
      <c r="FC19" s="56"/>
      <c r="FD19" s="56"/>
      <c r="FE19" s="56"/>
      <c r="FF19" s="56"/>
    </row>
    <row r="20" spans="1:162" ht="13.5" hidden="1" x14ac:dyDescent="0.2">
      <c r="A20" s="25" t="s">
        <v>1032</v>
      </c>
      <c r="B20" s="20" t="s">
        <v>816</v>
      </c>
      <c r="C20" s="22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</row>
    <row r="21" spans="1:162" x14ac:dyDescent="0.2">
      <c r="A21" s="24" t="s">
        <v>1033</v>
      </c>
      <c r="B21" s="20"/>
      <c r="C21" s="22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/>
      <c r="EJ21" s="56"/>
      <c r="EK21" s="56"/>
      <c r="EL21" s="56"/>
      <c r="EM21" s="56"/>
      <c r="EN21" s="56"/>
      <c r="EO21" s="56"/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  <c r="FB21" s="56"/>
      <c r="FC21" s="56"/>
      <c r="FD21" s="56"/>
      <c r="FE21" s="56"/>
      <c r="FF21" s="56"/>
    </row>
    <row r="22" spans="1:162" ht="13.5" x14ac:dyDescent="0.2">
      <c r="A22" s="25" t="s">
        <v>1034</v>
      </c>
      <c r="B22" s="20" t="s">
        <v>772</v>
      </c>
      <c r="C22" s="20" t="s">
        <v>1043</v>
      </c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/>
      <c r="FB22" s="56"/>
      <c r="FC22" s="56"/>
      <c r="FD22" s="56"/>
      <c r="FE22" s="56"/>
      <c r="FF22" s="56"/>
    </row>
    <row r="23" spans="1:162" x14ac:dyDescent="0.2">
      <c r="A23" s="31" t="s">
        <v>1163</v>
      </c>
      <c r="B23" s="27" t="str">
        <f>VLOOKUP(A23,Units!$B$2:$C$230,2,FALSE)</f>
        <v>mg/L</v>
      </c>
      <c r="C23" s="20" t="s">
        <v>1043</v>
      </c>
      <c r="D23" s="52">
        <v>206</v>
      </c>
      <c r="E23" s="52" t="s">
        <v>61</v>
      </c>
      <c r="F23" s="52" t="s">
        <v>61</v>
      </c>
      <c r="G23" s="52">
        <v>418</v>
      </c>
      <c r="H23" s="52" t="s">
        <v>61</v>
      </c>
      <c r="I23" s="52" t="s">
        <v>61</v>
      </c>
      <c r="J23" s="52" t="s">
        <v>61</v>
      </c>
      <c r="K23" s="52" t="s">
        <v>61</v>
      </c>
      <c r="L23" s="52" t="s">
        <v>61</v>
      </c>
      <c r="M23" s="52" t="s">
        <v>61</v>
      </c>
      <c r="N23" s="52" t="s">
        <v>61</v>
      </c>
      <c r="O23" s="52" t="s">
        <v>61</v>
      </c>
      <c r="P23" s="52" t="s">
        <v>61</v>
      </c>
      <c r="Q23" s="52" t="s">
        <v>88</v>
      </c>
      <c r="R23" s="52">
        <v>1040</v>
      </c>
      <c r="S23" s="52">
        <v>722</v>
      </c>
      <c r="T23" s="52" t="s">
        <v>88</v>
      </c>
      <c r="U23" s="52" t="s">
        <v>61</v>
      </c>
      <c r="V23" s="52" t="s">
        <v>61</v>
      </c>
      <c r="W23" s="52" t="s">
        <v>61</v>
      </c>
      <c r="X23" s="52" t="s">
        <v>61</v>
      </c>
      <c r="Y23" s="52" t="s">
        <v>88</v>
      </c>
      <c r="Z23" s="52" t="s">
        <v>88</v>
      </c>
      <c r="AA23" s="52">
        <v>109</v>
      </c>
      <c r="AB23" s="52">
        <v>109</v>
      </c>
      <c r="AC23" s="52" t="s">
        <v>88</v>
      </c>
      <c r="AD23" s="52" t="s">
        <v>61</v>
      </c>
      <c r="AE23" s="52" t="s">
        <v>61</v>
      </c>
      <c r="AF23" s="52" t="s">
        <v>61</v>
      </c>
      <c r="AG23" s="52" t="s">
        <v>88</v>
      </c>
      <c r="AH23" s="52" t="s">
        <v>61</v>
      </c>
      <c r="AI23" s="52" t="s">
        <v>88</v>
      </c>
      <c r="AJ23" s="52" t="s">
        <v>61</v>
      </c>
      <c r="AK23" s="52" t="s">
        <v>61</v>
      </c>
      <c r="AL23" s="52" t="s">
        <v>61</v>
      </c>
      <c r="AM23" s="52" t="s">
        <v>61</v>
      </c>
      <c r="AN23" s="52" t="s">
        <v>61</v>
      </c>
      <c r="AO23" s="52" t="s">
        <v>61</v>
      </c>
      <c r="AP23" s="52" t="s">
        <v>61</v>
      </c>
      <c r="AQ23" s="52" t="s">
        <v>61</v>
      </c>
      <c r="AR23" s="52" t="s">
        <v>61</v>
      </c>
      <c r="AS23" s="52" t="s">
        <v>88</v>
      </c>
      <c r="AT23" s="52" t="s">
        <v>61</v>
      </c>
      <c r="AU23" s="52" t="s">
        <v>88</v>
      </c>
      <c r="AV23" s="52" t="s">
        <v>61</v>
      </c>
      <c r="AW23" s="52" t="s">
        <v>61</v>
      </c>
      <c r="AX23" s="52" t="s">
        <v>61</v>
      </c>
      <c r="AY23" s="52" t="s">
        <v>88</v>
      </c>
      <c r="AZ23" s="52" t="s">
        <v>61</v>
      </c>
      <c r="BA23" s="52" t="s">
        <v>88</v>
      </c>
      <c r="BB23" s="52" t="s">
        <v>61</v>
      </c>
      <c r="BC23" s="52" t="s">
        <v>61</v>
      </c>
      <c r="BD23" s="52" t="s">
        <v>61</v>
      </c>
      <c r="BE23" s="52" t="s">
        <v>61</v>
      </c>
      <c r="BF23" s="52" t="s">
        <v>61</v>
      </c>
      <c r="BG23" s="52" t="s">
        <v>61</v>
      </c>
      <c r="BH23" s="52" t="s">
        <v>61</v>
      </c>
      <c r="BI23" s="52">
        <v>310</v>
      </c>
      <c r="BJ23" s="56"/>
      <c r="BK23" s="52" t="s">
        <v>61</v>
      </c>
      <c r="BL23" s="52" t="s">
        <v>61</v>
      </c>
      <c r="BM23" s="52" t="s">
        <v>61</v>
      </c>
      <c r="BN23" s="52">
        <v>259</v>
      </c>
      <c r="BO23" s="52">
        <v>3970</v>
      </c>
      <c r="BP23" s="52">
        <v>2990</v>
      </c>
      <c r="BQ23" s="52" t="s">
        <v>61</v>
      </c>
      <c r="BR23" s="52" t="s">
        <v>61</v>
      </c>
      <c r="BS23" s="52">
        <v>514</v>
      </c>
      <c r="BT23" s="52">
        <v>4080</v>
      </c>
      <c r="BU23" s="52">
        <v>667</v>
      </c>
      <c r="BV23" s="52">
        <v>718</v>
      </c>
      <c r="BW23" s="52" t="s">
        <v>61</v>
      </c>
      <c r="BX23" s="52" t="s">
        <v>61</v>
      </c>
      <c r="BY23" s="52" t="s">
        <v>61</v>
      </c>
      <c r="BZ23" s="52" t="s">
        <v>61</v>
      </c>
      <c r="CA23" s="52" t="s">
        <v>61</v>
      </c>
      <c r="CB23" s="52" t="s">
        <v>61</v>
      </c>
      <c r="CC23" s="52" t="s">
        <v>61</v>
      </c>
      <c r="CD23" s="52" t="s">
        <v>61</v>
      </c>
      <c r="CE23" s="52" t="s">
        <v>61</v>
      </c>
      <c r="CF23" s="52" t="s">
        <v>61</v>
      </c>
      <c r="CG23" s="52" t="s">
        <v>61</v>
      </c>
      <c r="CH23" s="52" t="s">
        <v>61</v>
      </c>
      <c r="CI23" s="52" t="s">
        <v>61</v>
      </c>
      <c r="CJ23" s="52" t="s">
        <v>88</v>
      </c>
      <c r="CK23" s="52" t="s">
        <v>61</v>
      </c>
      <c r="CL23" s="52">
        <v>300</v>
      </c>
      <c r="CM23" s="52" t="s">
        <v>61</v>
      </c>
      <c r="CN23" s="52">
        <v>148</v>
      </c>
      <c r="CO23" s="56"/>
      <c r="CP23" s="52" t="s">
        <v>88</v>
      </c>
      <c r="CQ23" s="52" t="s">
        <v>61</v>
      </c>
      <c r="CR23" s="52" t="s">
        <v>61</v>
      </c>
      <c r="CS23" s="52">
        <v>161</v>
      </c>
      <c r="CT23" s="52" t="s">
        <v>61</v>
      </c>
      <c r="CU23" s="52" t="s">
        <v>88</v>
      </c>
      <c r="CV23" s="52">
        <v>115</v>
      </c>
      <c r="CW23" s="52">
        <v>109</v>
      </c>
      <c r="CX23" s="52">
        <v>1020</v>
      </c>
      <c r="CY23" s="52" t="s">
        <v>61</v>
      </c>
      <c r="CZ23" s="52" t="s">
        <v>61</v>
      </c>
      <c r="DA23" s="52">
        <v>22200</v>
      </c>
      <c r="DB23" s="52" t="s">
        <v>88</v>
      </c>
      <c r="DC23" s="52" t="s">
        <v>61</v>
      </c>
      <c r="DD23" s="52" t="s">
        <v>61</v>
      </c>
      <c r="DE23" s="52" t="s">
        <v>88</v>
      </c>
      <c r="DF23" s="52">
        <v>528</v>
      </c>
      <c r="DG23" s="52" t="s">
        <v>61</v>
      </c>
      <c r="DH23" s="52">
        <v>1030</v>
      </c>
      <c r="DI23" s="52">
        <v>109</v>
      </c>
      <c r="DJ23" s="52" t="s">
        <v>88</v>
      </c>
      <c r="DK23" s="56"/>
      <c r="DL23" s="52">
        <v>2450</v>
      </c>
      <c r="DM23" s="52">
        <v>83300</v>
      </c>
      <c r="DN23" s="52">
        <v>48300</v>
      </c>
      <c r="DO23" s="52">
        <v>109</v>
      </c>
      <c r="DP23" s="52" t="s">
        <v>61</v>
      </c>
      <c r="DQ23" s="52">
        <v>3510</v>
      </c>
      <c r="DR23" s="52">
        <v>212</v>
      </c>
      <c r="DS23" s="52">
        <v>218</v>
      </c>
      <c r="DT23" s="52" t="s">
        <v>88</v>
      </c>
      <c r="DU23" s="52" t="s">
        <v>61</v>
      </c>
      <c r="DV23" s="52" t="s">
        <v>88</v>
      </c>
      <c r="DW23" s="52" t="s">
        <v>61</v>
      </c>
      <c r="DX23" s="52" t="s">
        <v>88</v>
      </c>
      <c r="DY23" s="52" t="s">
        <v>61</v>
      </c>
      <c r="DZ23" s="52"/>
      <c r="EA23" s="52" t="s">
        <v>61</v>
      </c>
      <c r="EB23" s="52" t="s">
        <v>88</v>
      </c>
      <c r="EC23" s="52" t="s">
        <v>61</v>
      </c>
      <c r="ED23" s="52" t="s">
        <v>88</v>
      </c>
      <c r="EE23" s="52" t="s">
        <v>61</v>
      </c>
      <c r="EF23" s="52" t="s">
        <v>88</v>
      </c>
      <c r="EG23" s="52" t="s">
        <v>61</v>
      </c>
      <c r="EH23" s="52" t="s">
        <v>61</v>
      </c>
      <c r="EI23" s="52">
        <v>700</v>
      </c>
      <c r="EJ23" s="52">
        <v>264</v>
      </c>
      <c r="EK23" s="52">
        <v>373</v>
      </c>
      <c r="EL23" s="52">
        <v>1400</v>
      </c>
      <c r="EM23" s="52">
        <v>41400</v>
      </c>
      <c r="EN23" s="52">
        <v>28800</v>
      </c>
      <c r="EO23" s="52" t="s">
        <v>61</v>
      </c>
      <c r="EP23" s="52" t="s">
        <v>61</v>
      </c>
      <c r="EQ23" s="52">
        <v>6910</v>
      </c>
      <c r="ER23" s="52">
        <v>5050</v>
      </c>
      <c r="ES23" s="52">
        <v>928</v>
      </c>
      <c r="ET23" s="52">
        <v>27700</v>
      </c>
      <c r="EU23" s="52" t="s">
        <v>88</v>
      </c>
      <c r="EV23" s="52" t="s">
        <v>61</v>
      </c>
      <c r="EW23" s="52" t="s">
        <v>61</v>
      </c>
      <c r="EX23" s="52" t="s">
        <v>61</v>
      </c>
      <c r="EY23" s="52">
        <v>3610</v>
      </c>
      <c r="EZ23" s="52" t="s">
        <v>61</v>
      </c>
      <c r="FA23" s="52" t="s">
        <v>61</v>
      </c>
      <c r="FB23" s="52" t="s">
        <v>88</v>
      </c>
      <c r="FC23" s="52" t="s">
        <v>88</v>
      </c>
      <c r="FD23" s="52" t="s">
        <v>61</v>
      </c>
      <c r="FE23" s="52">
        <v>2350</v>
      </c>
      <c r="FF23" s="52" t="s">
        <v>61</v>
      </c>
    </row>
    <row r="24" spans="1:162" ht="13.5" x14ac:dyDescent="0.25">
      <c r="A24" s="31" t="s">
        <v>1109</v>
      </c>
      <c r="B24" s="27" t="str">
        <f>VLOOKUP(A24,Units!$B$2:$C$230,2,FALSE)</f>
        <v>mg/L</v>
      </c>
      <c r="C24" s="20" t="s">
        <v>1043</v>
      </c>
      <c r="D24" s="52" t="s">
        <v>61</v>
      </c>
      <c r="E24" s="52" t="s">
        <v>61</v>
      </c>
      <c r="F24" s="52" t="s">
        <v>61</v>
      </c>
      <c r="G24" s="52">
        <v>27.7</v>
      </c>
      <c r="H24" s="52" t="s">
        <v>61</v>
      </c>
      <c r="I24" s="52" t="s">
        <v>61</v>
      </c>
      <c r="J24" s="52" t="s">
        <v>61</v>
      </c>
      <c r="K24" s="52" t="s">
        <v>61</v>
      </c>
      <c r="L24" s="52" t="s">
        <v>61</v>
      </c>
      <c r="M24" s="52" t="s">
        <v>61</v>
      </c>
      <c r="N24" s="52" t="s">
        <v>61</v>
      </c>
      <c r="O24" s="52" t="s">
        <v>61</v>
      </c>
      <c r="P24" s="52" t="s">
        <v>61</v>
      </c>
      <c r="Q24" s="52">
        <v>186</v>
      </c>
      <c r="R24" s="52">
        <v>34.6</v>
      </c>
      <c r="S24" s="52" t="s">
        <v>61</v>
      </c>
      <c r="T24" s="52">
        <v>136</v>
      </c>
      <c r="U24" s="52" t="s">
        <v>61</v>
      </c>
      <c r="V24" s="52" t="s">
        <v>61</v>
      </c>
      <c r="W24" s="52" t="s">
        <v>61</v>
      </c>
      <c r="X24" s="52">
        <v>78.5</v>
      </c>
      <c r="Y24" s="52">
        <v>25.9</v>
      </c>
      <c r="Z24" s="52">
        <v>109</v>
      </c>
      <c r="AA24" s="52">
        <v>87.2</v>
      </c>
      <c r="AB24" s="52">
        <v>7.4</v>
      </c>
      <c r="AC24" s="52">
        <v>14.8</v>
      </c>
      <c r="AD24" s="52" t="s">
        <v>61</v>
      </c>
      <c r="AE24" s="52" t="s">
        <v>61</v>
      </c>
      <c r="AF24" s="52" t="s">
        <v>61</v>
      </c>
      <c r="AG24" s="52">
        <v>13.3</v>
      </c>
      <c r="AH24" s="52" t="s">
        <v>61</v>
      </c>
      <c r="AI24" s="52">
        <v>630</v>
      </c>
      <c r="AJ24" s="52" t="s">
        <v>61</v>
      </c>
      <c r="AK24" s="52" t="s">
        <v>61</v>
      </c>
      <c r="AL24" s="52" t="s">
        <v>61</v>
      </c>
      <c r="AM24" s="52" t="s">
        <v>61</v>
      </c>
      <c r="AN24" s="52" t="s">
        <v>61</v>
      </c>
      <c r="AO24" s="52" t="s">
        <v>61</v>
      </c>
      <c r="AP24" s="52" t="s">
        <v>61</v>
      </c>
      <c r="AQ24" s="52" t="s">
        <v>61</v>
      </c>
      <c r="AR24" s="52" t="s">
        <v>61</v>
      </c>
      <c r="AS24" s="52">
        <v>567</v>
      </c>
      <c r="AT24" s="52" t="s">
        <v>61</v>
      </c>
      <c r="AU24" s="52">
        <v>45.8</v>
      </c>
      <c r="AV24" s="52" t="s">
        <v>61</v>
      </c>
      <c r="AW24" s="52" t="s">
        <v>61</v>
      </c>
      <c r="AX24" s="52" t="s">
        <v>61</v>
      </c>
      <c r="AY24" s="52">
        <v>45.7</v>
      </c>
      <c r="AZ24" s="52" t="s">
        <v>61</v>
      </c>
      <c r="BA24" s="52">
        <v>37.6</v>
      </c>
      <c r="BB24" s="52" t="s">
        <v>61</v>
      </c>
      <c r="BC24" s="52" t="s">
        <v>61</v>
      </c>
      <c r="BD24" s="52" t="s">
        <v>61</v>
      </c>
      <c r="BE24" s="52" t="s">
        <v>61</v>
      </c>
      <c r="BF24" s="52" t="s">
        <v>61</v>
      </c>
      <c r="BG24" s="52" t="s">
        <v>61</v>
      </c>
      <c r="BH24" s="52" t="s">
        <v>61</v>
      </c>
      <c r="BI24" s="52" t="s">
        <v>63</v>
      </c>
      <c r="BJ24" s="56"/>
      <c r="BK24" s="52" t="s">
        <v>61</v>
      </c>
      <c r="BL24" s="52" t="s">
        <v>61</v>
      </c>
      <c r="BM24" s="52" t="s">
        <v>61</v>
      </c>
      <c r="BN24" s="52" t="s">
        <v>63</v>
      </c>
      <c r="BO24" s="52" t="s">
        <v>61</v>
      </c>
      <c r="BP24" s="52" t="s">
        <v>61</v>
      </c>
      <c r="BQ24" s="52" t="s">
        <v>61</v>
      </c>
      <c r="BR24" s="52" t="s">
        <v>61</v>
      </c>
      <c r="BS24" s="52">
        <v>10.199999999999999</v>
      </c>
      <c r="BT24" s="52" t="s">
        <v>136</v>
      </c>
      <c r="BU24" s="52">
        <v>13.8</v>
      </c>
      <c r="BV24" s="52">
        <v>12.5</v>
      </c>
      <c r="BW24" s="52" t="s">
        <v>61</v>
      </c>
      <c r="BX24" s="52" t="s">
        <v>61</v>
      </c>
      <c r="BY24" s="52" t="s">
        <v>61</v>
      </c>
      <c r="BZ24" s="52" t="s">
        <v>61</v>
      </c>
      <c r="CA24" s="52">
        <v>468</v>
      </c>
      <c r="CB24" s="52" t="s">
        <v>61</v>
      </c>
      <c r="CC24" s="52" t="s">
        <v>61</v>
      </c>
      <c r="CD24" s="52">
        <v>188</v>
      </c>
      <c r="CE24" s="52" t="s">
        <v>61</v>
      </c>
      <c r="CF24" s="52" t="s">
        <v>61</v>
      </c>
      <c r="CG24" s="52" t="s">
        <v>61</v>
      </c>
      <c r="CH24" s="52" t="s">
        <v>61</v>
      </c>
      <c r="CI24" s="52" t="s">
        <v>61</v>
      </c>
      <c r="CJ24" s="52">
        <v>393</v>
      </c>
      <c r="CK24" s="52" t="s">
        <v>61</v>
      </c>
      <c r="CL24" s="52">
        <v>4.9000000000000004</v>
      </c>
      <c r="CM24" s="52" t="s">
        <v>61</v>
      </c>
      <c r="CN24" s="52">
        <v>101</v>
      </c>
      <c r="CO24" s="56"/>
      <c r="CP24" s="52">
        <v>213</v>
      </c>
      <c r="CQ24" s="52">
        <v>217</v>
      </c>
      <c r="CR24" s="52">
        <v>219</v>
      </c>
      <c r="CS24" s="52">
        <v>235</v>
      </c>
      <c r="CT24" s="52" t="s">
        <v>61</v>
      </c>
      <c r="CU24" s="52">
        <v>207</v>
      </c>
      <c r="CV24" s="52">
        <v>257</v>
      </c>
      <c r="CW24" s="52" t="s">
        <v>61</v>
      </c>
      <c r="CX24" s="52">
        <v>24.9</v>
      </c>
      <c r="CY24" s="52" t="s">
        <v>61</v>
      </c>
      <c r="CZ24" s="52" t="s">
        <v>61</v>
      </c>
      <c r="DA24" s="52" t="s">
        <v>61</v>
      </c>
      <c r="DB24" s="52">
        <v>125</v>
      </c>
      <c r="DC24" s="52" t="s">
        <v>61</v>
      </c>
      <c r="DD24" s="52" t="s">
        <v>61</v>
      </c>
      <c r="DE24" s="52">
        <v>67.3</v>
      </c>
      <c r="DF24" s="52">
        <v>389</v>
      </c>
      <c r="DG24" s="52" t="s">
        <v>61</v>
      </c>
      <c r="DH24" s="52"/>
      <c r="DI24" s="52">
        <v>180</v>
      </c>
      <c r="DJ24" s="52">
        <v>92.3</v>
      </c>
      <c r="DK24" s="56"/>
      <c r="DL24" s="52">
        <v>36.9</v>
      </c>
      <c r="DM24" s="52" t="s">
        <v>61</v>
      </c>
      <c r="DN24" s="52" t="s">
        <v>61</v>
      </c>
      <c r="DO24" s="52">
        <v>3</v>
      </c>
      <c r="DP24" s="52" t="s">
        <v>61</v>
      </c>
      <c r="DQ24" s="52">
        <v>32.1</v>
      </c>
      <c r="DR24" s="52">
        <v>112</v>
      </c>
      <c r="DS24" s="52">
        <v>393</v>
      </c>
      <c r="DT24" s="52">
        <v>436</v>
      </c>
      <c r="DU24" s="52" t="s">
        <v>61</v>
      </c>
      <c r="DV24" s="52">
        <v>678</v>
      </c>
      <c r="DW24" s="52" t="s">
        <v>61</v>
      </c>
      <c r="DX24" s="52">
        <v>423</v>
      </c>
      <c r="DY24" s="52" t="s">
        <v>61</v>
      </c>
      <c r="DZ24" s="52">
        <v>246</v>
      </c>
      <c r="EA24" s="52" t="s">
        <v>61</v>
      </c>
      <c r="EB24" s="52">
        <v>452</v>
      </c>
      <c r="EC24" s="52" t="s">
        <v>61</v>
      </c>
      <c r="ED24" s="52">
        <v>485</v>
      </c>
      <c r="EE24" s="52" t="s">
        <v>61</v>
      </c>
      <c r="EF24" s="52">
        <v>190</v>
      </c>
      <c r="EG24" s="52" t="s">
        <v>61</v>
      </c>
      <c r="EH24" s="52" t="s">
        <v>61</v>
      </c>
      <c r="EI24" s="52">
        <v>167</v>
      </c>
      <c r="EJ24" s="52">
        <v>22.7</v>
      </c>
      <c r="EK24" s="52">
        <v>224</v>
      </c>
      <c r="EL24" s="52">
        <v>126</v>
      </c>
      <c r="EM24" s="52" t="s">
        <v>61</v>
      </c>
      <c r="EN24" s="52" t="s">
        <v>61</v>
      </c>
      <c r="EO24" s="52" t="s">
        <v>61</v>
      </c>
      <c r="EP24" s="52" t="s">
        <v>61</v>
      </c>
      <c r="EQ24" s="52" t="s">
        <v>63</v>
      </c>
      <c r="ER24" s="52" t="s">
        <v>136</v>
      </c>
      <c r="ES24" s="52" t="s">
        <v>61</v>
      </c>
      <c r="ET24" s="52" t="s">
        <v>61</v>
      </c>
      <c r="EU24" s="52">
        <v>484</v>
      </c>
      <c r="EV24" s="52" t="s">
        <v>61</v>
      </c>
      <c r="EW24" s="52" t="s">
        <v>61</v>
      </c>
      <c r="EX24" s="52" t="s">
        <v>61</v>
      </c>
      <c r="EY24" s="52" t="s">
        <v>61</v>
      </c>
      <c r="EZ24" s="52" t="s">
        <v>61</v>
      </c>
      <c r="FA24" s="52" t="s">
        <v>61</v>
      </c>
      <c r="FB24" s="52">
        <v>328</v>
      </c>
      <c r="FC24" s="52">
        <v>330</v>
      </c>
      <c r="FD24" s="52">
        <v>205</v>
      </c>
      <c r="FE24" s="52">
        <v>23.3</v>
      </c>
      <c r="FF24" s="52" t="s">
        <v>61</v>
      </c>
    </row>
    <row r="25" spans="1:162" ht="13.5" x14ac:dyDescent="0.25">
      <c r="A25" s="31" t="s">
        <v>1110</v>
      </c>
      <c r="B25" s="27" t="str">
        <f>VLOOKUP(A25,Units!$B$2:$C$230,2,FALSE)</f>
        <v>mg/L</v>
      </c>
      <c r="C25" s="20" t="s">
        <v>1043</v>
      </c>
      <c r="D25" s="52" t="s">
        <v>61</v>
      </c>
      <c r="E25" s="52" t="s">
        <v>61</v>
      </c>
      <c r="F25" s="52" t="s">
        <v>61</v>
      </c>
      <c r="G25" s="52" t="s">
        <v>63</v>
      </c>
      <c r="H25" s="52" t="s">
        <v>61</v>
      </c>
      <c r="I25" s="52" t="s">
        <v>61</v>
      </c>
      <c r="J25" s="52" t="s">
        <v>61</v>
      </c>
      <c r="K25" s="52" t="s">
        <v>61</v>
      </c>
      <c r="L25" s="52" t="s">
        <v>61</v>
      </c>
      <c r="M25" s="52" t="s">
        <v>61</v>
      </c>
      <c r="N25" s="52" t="s">
        <v>61</v>
      </c>
      <c r="O25" s="52" t="s">
        <v>61</v>
      </c>
      <c r="P25" s="52" t="s">
        <v>61</v>
      </c>
      <c r="Q25" s="52" t="s">
        <v>63</v>
      </c>
      <c r="R25" s="52" t="s">
        <v>63</v>
      </c>
      <c r="S25" s="52" t="s">
        <v>61</v>
      </c>
      <c r="T25" s="52" t="s">
        <v>63</v>
      </c>
      <c r="U25" s="52" t="s">
        <v>61</v>
      </c>
      <c r="V25" s="52" t="s">
        <v>61</v>
      </c>
      <c r="W25" s="52" t="s">
        <v>61</v>
      </c>
      <c r="X25" s="52" t="s">
        <v>63</v>
      </c>
      <c r="Y25" s="52" t="s">
        <v>63</v>
      </c>
      <c r="Z25" s="52" t="s">
        <v>63</v>
      </c>
      <c r="AA25" s="52" t="s">
        <v>63</v>
      </c>
      <c r="AB25" s="52" t="s">
        <v>63</v>
      </c>
      <c r="AC25" s="52" t="s">
        <v>63</v>
      </c>
      <c r="AD25" s="52" t="s">
        <v>61</v>
      </c>
      <c r="AE25" s="52" t="s">
        <v>61</v>
      </c>
      <c r="AF25" s="52" t="s">
        <v>61</v>
      </c>
      <c r="AG25" s="52" t="s">
        <v>63</v>
      </c>
      <c r="AH25" s="52" t="s">
        <v>61</v>
      </c>
      <c r="AI25" s="52" t="s">
        <v>229</v>
      </c>
      <c r="AJ25" s="52" t="s">
        <v>61</v>
      </c>
      <c r="AK25" s="52" t="s">
        <v>61</v>
      </c>
      <c r="AL25" s="52" t="s">
        <v>61</v>
      </c>
      <c r="AM25" s="52" t="s">
        <v>61</v>
      </c>
      <c r="AN25" s="52" t="s">
        <v>61</v>
      </c>
      <c r="AO25" s="52" t="s">
        <v>61</v>
      </c>
      <c r="AP25" s="52" t="s">
        <v>61</v>
      </c>
      <c r="AQ25" s="52" t="s">
        <v>61</v>
      </c>
      <c r="AR25" s="52" t="s">
        <v>61</v>
      </c>
      <c r="AS25" s="52" t="s">
        <v>229</v>
      </c>
      <c r="AT25" s="52" t="s">
        <v>61</v>
      </c>
      <c r="AU25" s="52" t="s">
        <v>63</v>
      </c>
      <c r="AV25" s="52" t="s">
        <v>61</v>
      </c>
      <c r="AW25" s="52" t="s">
        <v>61</v>
      </c>
      <c r="AX25" s="52" t="s">
        <v>61</v>
      </c>
      <c r="AY25" s="52" t="s">
        <v>63</v>
      </c>
      <c r="AZ25" s="52" t="s">
        <v>61</v>
      </c>
      <c r="BA25" s="52" t="s">
        <v>63</v>
      </c>
      <c r="BB25" s="52" t="s">
        <v>61</v>
      </c>
      <c r="BC25" s="52" t="s">
        <v>61</v>
      </c>
      <c r="BD25" s="52" t="s">
        <v>61</v>
      </c>
      <c r="BE25" s="52" t="s">
        <v>61</v>
      </c>
      <c r="BF25" s="52" t="s">
        <v>61</v>
      </c>
      <c r="BG25" s="52" t="s">
        <v>61</v>
      </c>
      <c r="BH25" s="52" t="s">
        <v>61</v>
      </c>
      <c r="BI25" s="52" t="s">
        <v>63</v>
      </c>
      <c r="BJ25" s="56"/>
      <c r="BK25" s="52" t="s">
        <v>61</v>
      </c>
      <c r="BL25" s="52" t="s">
        <v>61</v>
      </c>
      <c r="BM25" s="52" t="s">
        <v>61</v>
      </c>
      <c r="BN25" s="52" t="s">
        <v>63</v>
      </c>
      <c r="BO25" s="52" t="s">
        <v>61</v>
      </c>
      <c r="BP25" s="52" t="s">
        <v>61</v>
      </c>
      <c r="BQ25" s="52" t="s">
        <v>61</v>
      </c>
      <c r="BR25" s="52" t="s">
        <v>61</v>
      </c>
      <c r="BS25" s="52" t="s">
        <v>63</v>
      </c>
      <c r="BT25" s="52" t="s">
        <v>136</v>
      </c>
      <c r="BU25" s="52" t="s">
        <v>63</v>
      </c>
      <c r="BV25" s="52" t="s">
        <v>63</v>
      </c>
      <c r="BW25" s="52" t="s">
        <v>61</v>
      </c>
      <c r="BX25" s="52" t="s">
        <v>61</v>
      </c>
      <c r="BY25" s="52" t="s">
        <v>61</v>
      </c>
      <c r="BZ25" s="52" t="s">
        <v>61</v>
      </c>
      <c r="CA25" s="52" t="s">
        <v>63</v>
      </c>
      <c r="CB25" s="52" t="s">
        <v>61</v>
      </c>
      <c r="CC25" s="52" t="s">
        <v>61</v>
      </c>
      <c r="CD25" s="52">
        <v>9.8000000000000007</v>
      </c>
      <c r="CE25" s="52" t="s">
        <v>61</v>
      </c>
      <c r="CF25" s="52" t="s">
        <v>61</v>
      </c>
      <c r="CG25" s="52" t="s">
        <v>61</v>
      </c>
      <c r="CH25" s="52" t="s">
        <v>61</v>
      </c>
      <c r="CI25" s="52" t="s">
        <v>61</v>
      </c>
      <c r="CJ25" s="52" t="s">
        <v>63</v>
      </c>
      <c r="CK25" s="52" t="s">
        <v>61</v>
      </c>
      <c r="CL25" s="52" t="s">
        <v>63</v>
      </c>
      <c r="CM25" s="52" t="s">
        <v>61</v>
      </c>
      <c r="CN25" s="52" t="s">
        <v>63</v>
      </c>
      <c r="CO25" s="56"/>
      <c r="CP25" s="52" t="s">
        <v>63</v>
      </c>
      <c r="CQ25" s="52">
        <v>11</v>
      </c>
      <c r="CR25" s="52">
        <v>10</v>
      </c>
      <c r="CS25" s="52" t="s">
        <v>63</v>
      </c>
      <c r="CT25" s="52" t="s">
        <v>61</v>
      </c>
      <c r="CU25" s="52" t="s">
        <v>63</v>
      </c>
      <c r="CV25" s="52" t="s">
        <v>63</v>
      </c>
      <c r="CW25" s="52" t="s">
        <v>61</v>
      </c>
      <c r="CX25" s="52" t="s">
        <v>63</v>
      </c>
      <c r="CY25" s="52" t="s">
        <v>61</v>
      </c>
      <c r="CZ25" s="52" t="s">
        <v>61</v>
      </c>
      <c r="DA25" s="52" t="s">
        <v>61</v>
      </c>
      <c r="DB25" s="52" t="s">
        <v>63</v>
      </c>
      <c r="DC25" s="52" t="s">
        <v>61</v>
      </c>
      <c r="DD25" s="52" t="s">
        <v>61</v>
      </c>
      <c r="DE25" s="52" t="s">
        <v>63</v>
      </c>
      <c r="DF25" s="52" t="s">
        <v>63</v>
      </c>
      <c r="DG25" s="52" t="s">
        <v>61</v>
      </c>
      <c r="DH25" s="52" t="s">
        <v>61</v>
      </c>
      <c r="DI25" s="52" t="s">
        <v>63</v>
      </c>
      <c r="DJ25" s="52" t="s">
        <v>63</v>
      </c>
      <c r="DK25" s="56"/>
      <c r="DL25" s="52" t="s">
        <v>63</v>
      </c>
      <c r="DM25" s="52" t="s">
        <v>61</v>
      </c>
      <c r="DN25" s="52" t="s">
        <v>61</v>
      </c>
      <c r="DO25" s="52" t="s">
        <v>63</v>
      </c>
      <c r="DP25" s="52" t="s">
        <v>61</v>
      </c>
      <c r="DQ25" s="52" t="s">
        <v>63</v>
      </c>
      <c r="DR25" s="52" t="s">
        <v>63</v>
      </c>
      <c r="DS25" s="52" t="s">
        <v>63</v>
      </c>
      <c r="DT25" s="52" t="s">
        <v>63</v>
      </c>
      <c r="DU25" s="52" t="s">
        <v>61</v>
      </c>
      <c r="DV25" s="52" t="s">
        <v>229</v>
      </c>
      <c r="DW25" s="52" t="s">
        <v>61</v>
      </c>
      <c r="DX25" s="52" t="s">
        <v>63</v>
      </c>
      <c r="DY25" s="52" t="s">
        <v>61</v>
      </c>
      <c r="DZ25" s="52">
        <v>9.4</v>
      </c>
      <c r="EA25" s="52" t="s">
        <v>61</v>
      </c>
      <c r="EB25" s="52" t="s">
        <v>63</v>
      </c>
      <c r="EC25" s="52" t="s">
        <v>61</v>
      </c>
      <c r="ED25" s="52" t="s">
        <v>63</v>
      </c>
      <c r="EE25" s="52" t="s">
        <v>61</v>
      </c>
      <c r="EF25" s="52" t="s">
        <v>63</v>
      </c>
      <c r="EG25" s="52" t="s">
        <v>61</v>
      </c>
      <c r="EH25" s="52" t="s">
        <v>61</v>
      </c>
      <c r="EI25" s="52" t="s">
        <v>63</v>
      </c>
      <c r="EJ25" s="52" t="s">
        <v>63</v>
      </c>
      <c r="EK25" s="52" t="s">
        <v>63</v>
      </c>
      <c r="EL25" s="52" t="s">
        <v>63</v>
      </c>
      <c r="EM25" s="52" t="s">
        <v>61</v>
      </c>
      <c r="EN25" s="52" t="s">
        <v>61</v>
      </c>
      <c r="EO25" s="52" t="s">
        <v>61</v>
      </c>
      <c r="EP25" s="52" t="s">
        <v>61</v>
      </c>
      <c r="EQ25" s="52" t="s">
        <v>63</v>
      </c>
      <c r="ER25" s="52" t="s">
        <v>136</v>
      </c>
      <c r="ES25" s="52" t="s">
        <v>61</v>
      </c>
      <c r="ET25" s="52" t="s">
        <v>61</v>
      </c>
      <c r="EU25" s="52" t="s">
        <v>63</v>
      </c>
      <c r="EV25" s="52" t="s">
        <v>61</v>
      </c>
      <c r="EW25" s="52" t="s">
        <v>61</v>
      </c>
      <c r="EX25" s="52" t="s">
        <v>61</v>
      </c>
      <c r="EY25" s="52" t="s">
        <v>61</v>
      </c>
      <c r="EZ25" s="52" t="s">
        <v>61</v>
      </c>
      <c r="FA25" s="52" t="s">
        <v>61</v>
      </c>
      <c r="FB25" s="52" t="s">
        <v>63</v>
      </c>
      <c r="FC25" s="52" t="s">
        <v>63</v>
      </c>
      <c r="FD25" s="52">
        <v>9.1999999999999993</v>
      </c>
      <c r="FE25" s="52" t="s">
        <v>63</v>
      </c>
      <c r="FF25" s="52" t="s">
        <v>61</v>
      </c>
    </row>
    <row r="26" spans="1:162" ht="13.5" x14ac:dyDescent="0.25">
      <c r="A26" s="31" t="s">
        <v>1111</v>
      </c>
      <c r="B26" s="27" t="str">
        <f>VLOOKUP(A26,Units!$B$2:$C$230,2,FALSE)</f>
        <v>mg/L</v>
      </c>
      <c r="C26" s="20" t="s">
        <v>1043</v>
      </c>
      <c r="D26" s="52" t="s">
        <v>61</v>
      </c>
      <c r="E26" s="52" t="s">
        <v>61</v>
      </c>
      <c r="F26" s="52" t="s">
        <v>61</v>
      </c>
      <c r="G26" s="52" t="s">
        <v>63</v>
      </c>
      <c r="H26" s="52" t="s">
        <v>61</v>
      </c>
      <c r="I26" s="52" t="s">
        <v>61</v>
      </c>
      <c r="J26" s="52" t="s">
        <v>61</v>
      </c>
      <c r="K26" s="52" t="s">
        <v>61</v>
      </c>
      <c r="L26" s="52" t="s">
        <v>61</v>
      </c>
      <c r="M26" s="52" t="s">
        <v>61</v>
      </c>
      <c r="N26" s="52" t="s">
        <v>61</v>
      </c>
      <c r="O26" s="52" t="s">
        <v>61</v>
      </c>
      <c r="P26" s="52" t="s">
        <v>61</v>
      </c>
      <c r="Q26" s="52" t="s">
        <v>63</v>
      </c>
      <c r="R26" s="52" t="s">
        <v>63</v>
      </c>
      <c r="S26" s="52" t="s">
        <v>61</v>
      </c>
      <c r="T26" s="52" t="s">
        <v>63</v>
      </c>
      <c r="U26" s="52" t="s">
        <v>61</v>
      </c>
      <c r="V26" s="52" t="s">
        <v>61</v>
      </c>
      <c r="W26" s="52" t="s">
        <v>61</v>
      </c>
      <c r="X26" s="52" t="s">
        <v>63</v>
      </c>
      <c r="Y26" s="52" t="s">
        <v>63</v>
      </c>
      <c r="Z26" s="52" t="s">
        <v>63</v>
      </c>
      <c r="AA26" s="52" t="s">
        <v>63</v>
      </c>
      <c r="AB26" s="52" t="s">
        <v>63</v>
      </c>
      <c r="AC26" s="52" t="s">
        <v>63</v>
      </c>
      <c r="AD26" s="52" t="s">
        <v>61</v>
      </c>
      <c r="AE26" s="52" t="s">
        <v>61</v>
      </c>
      <c r="AF26" s="52" t="s">
        <v>61</v>
      </c>
      <c r="AG26" s="52" t="s">
        <v>63</v>
      </c>
      <c r="AH26" s="52" t="s">
        <v>61</v>
      </c>
      <c r="AI26" s="52" t="s">
        <v>229</v>
      </c>
      <c r="AJ26" s="52" t="s">
        <v>61</v>
      </c>
      <c r="AK26" s="52" t="s">
        <v>61</v>
      </c>
      <c r="AL26" s="52" t="s">
        <v>61</v>
      </c>
      <c r="AM26" s="52" t="s">
        <v>61</v>
      </c>
      <c r="AN26" s="52" t="s">
        <v>61</v>
      </c>
      <c r="AO26" s="52" t="s">
        <v>61</v>
      </c>
      <c r="AP26" s="52" t="s">
        <v>61</v>
      </c>
      <c r="AQ26" s="52" t="s">
        <v>61</v>
      </c>
      <c r="AR26" s="52" t="s">
        <v>61</v>
      </c>
      <c r="AS26" s="52" t="s">
        <v>229</v>
      </c>
      <c r="AT26" s="52" t="s">
        <v>61</v>
      </c>
      <c r="AU26" s="52" t="s">
        <v>63</v>
      </c>
      <c r="AV26" s="52" t="s">
        <v>61</v>
      </c>
      <c r="AW26" s="52" t="s">
        <v>61</v>
      </c>
      <c r="AX26" s="52" t="s">
        <v>61</v>
      </c>
      <c r="AY26" s="52" t="s">
        <v>63</v>
      </c>
      <c r="AZ26" s="52" t="s">
        <v>61</v>
      </c>
      <c r="BA26" s="52" t="s">
        <v>63</v>
      </c>
      <c r="BB26" s="52" t="s">
        <v>61</v>
      </c>
      <c r="BC26" s="52" t="s">
        <v>61</v>
      </c>
      <c r="BD26" s="52" t="s">
        <v>61</v>
      </c>
      <c r="BE26" s="52" t="s">
        <v>61</v>
      </c>
      <c r="BF26" s="52" t="s">
        <v>61</v>
      </c>
      <c r="BG26" s="52" t="s">
        <v>61</v>
      </c>
      <c r="BH26" s="52" t="s">
        <v>61</v>
      </c>
      <c r="BI26" s="52" t="s">
        <v>63</v>
      </c>
      <c r="BJ26" s="56"/>
      <c r="BK26" s="52" t="s">
        <v>61</v>
      </c>
      <c r="BL26" s="52" t="s">
        <v>61</v>
      </c>
      <c r="BM26" s="52" t="s">
        <v>61</v>
      </c>
      <c r="BN26" s="52" t="s">
        <v>63</v>
      </c>
      <c r="BO26" s="52" t="s">
        <v>61</v>
      </c>
      <c r="BP26" s="52" t="s">
        <v>61</v>
      </c>
      <c r="BQ26" s="52" t="s">
        <v>61</v>
      </c>
      <c r="BR26" s="52" t="s">
        <v>61</v>
      </c>
      <c r="BS26" s="52" t="s">
        <v>63</v>
      </c>
      <c r="BT26" s="52" t="s">
        <v>136</v>
      </c>
      <c r="BU26" s="52" t="s">
        <v>63</v>
      </c>
      <c r="BV26" s="52" t="s">
        <v>63</v>
      </c>
      <c r="BW26" s="52" t="s">
        <v>61</v>
      </c>
      <c r="BX26" s="52" t="s">
        <v>61</v>
      </c>
      <c r="BY26" s="52" t="s">
        <v>61</v>
      </c>
      <c r="BZ26" s="52" t="s">
        <v>61</v>
      </c>
      <c r="CA26" s="52" t="s">
        <v>63</v>
      </c>
      <c r="CB26" s="52" t="s">
        <v>61</v>
      </c>
      <c r="CC26" s="52" t="s">
        <v>61</v>
      </c>
      <c r="CD26" s="52" t="s">
        <v>136</v>
      </c>
      <c r="CE26" s="52" t="s">
        <v>61</v>
      </c>
      <c r="CF26" s="52" t="s">
        <v>61</v>
      </c>
      <c r="CG26" s="52" t="s">
        <v>61</v>
      </c>
      <c r="CH26" s="52" t="s">
        <v>61</v>
      </c>
      <c r="CI26" s="52" t="s">
        <v>61</v>
      </c>
      <c r="CJ26" s="52" t="s">
        <v>63</v>
      </c>
      <c r="CK26" s="52" t="s">
        <v>61</v>
      </c>
      <c r="CL26" s="52" t="s">
        <v>63</v>
      </c>
      <c r="CM26" s="52" t="s">
        <v>61</v>
      </c>
      <c r="CN26" s="52" t="s">
        <v>63</v>
      </c>
      <c r="CO26" s="56"/>
      <c r="CP26" s="52" t="s">
        <v>63</v>
      </c>
      <c r="CQ26" s="52" t="s">
        <v>136</v>
      </c>
      <c r="CR26" s="52" t="s">
        <v>136</v>
      </c>
      <c r="CS26" s="52" t="s">
        <v>63</v>
      </c>
      <c r="CT26" s="52" t="s">
        <v>61</v>
      </c>
      <c r="CU26" s="52" t="s">
        <v>63</v>
      </c>
      <c r="CV26" s="52" t="s">
        <v>63</v>
      </c>
      <c r="CW26" s="52" t="s">
        <v>61</v>
      </c>
      <c r="CX26" s="52" t="s">
        <v>63</v>
      </c>
      <c r="CY26" s="52" t="s">
        <v>61</v>
      </c>
      <c r="CZ26" s="52" t="s">
        <v>61</v>
      </c>
      <c r="DA26" s="52" t="s">
        <v>61</v>
      </c>
      <c r="DB26" s="52" t="s">
        <v>63</v>
      </c>
      <c r="DC26" s="52" t="s">
        <v>61</v>
      </c>
      <c r="DD26" s="52" t="s">
        <v>61</v>
      </c>
      <c r="DE26" s="52" t="s">
        <v>63</v>
      </c>
      <c r="DF26" s="52" t="s">
        <v>63</v>
      </c>
      <c r="DG26" s="52" t="s">
        <v>61</v>
      </c>
      <c r="DH26" s="52" t="s">
        <v>61</v>
      </c>
      <c r="DI26" s="52" t="s">
        <v>63</v>
      </c>
      <c r="DJ26" s="52" t="s">
        <v>63</v>
      </c>
      <c r="DK26" s="56"/>
      <c r="DL26" s="52" t="s">
        <v>63</v>
      </c>
      <c r="DM26" s="52" t="s">
        <v>61</v>
      </c>
      <c r="DN26" s="52" t="s">
        <v>61</v>
      </c>
      <c r="DO26" s="52" t="s">
        <v>63</v>
      </c>
      <c r="DP26" s="52" t="s">
        <v>61</v>
      </c>
      <c r="DQ26" s="52" t="s">
        <v>63</v>
      </c>
      <c r="DR26" s="52" t="s">
        <v>63</v>
      </c>
      <c r="DS26" s="52" t="s">
        <v>63</v>
      </c>
      <c r="DT26" s="52" t="s">
        <v>63</v>
      </c>
      <c r="DU26" s="52" t="s">
        <v>61</v>
      </c>
      <c r="DV26" s="52" t="s">
        <v>229</v>
      </c>
      <c r="DW26" s="52" t="s">
        <v>61</v>
      </c>
      <c r="DX26" s="52" t="s">
        <v>63</v>
      </c>
      <c r="DY26" s="52" t="s">
        <v>61</v>
      </c>
      <c r="DZ26" s="52" t="s">
        <v>136</v>
      </c>
      <c r="EA26" s="52" t="s">
        <v>61</v>
      </c>
      <c r="EB26" s="52" t="s">
        <v>63</v>
      </c>
      <c r="EC26" s="52" t="s">
        <v>61</v>
      </c>
      <c r="ED26" s="52" t="s">
        <v>63</v>
      </c>
      <c r="EE26" s="52" t="s">
        <v>61</v>
      </c>
      <c r="EF26" s="52" t="s">
        <v>63</v>
      </c>
      <c r="EG26" s="52" t="s">
        <v>61</v>
      </c>
      <c r="EH26" s="52" t="s">
        <v>61</v>
      </c>
      <c r="EI26" s="52" t="s">
        <v>63</v>
      </c>
      <c r="EJ26" s="52" t="s">
        <v>63</v>
      </c>
      <c r="EK26" s="52" t="s">
        <v>63</v>
      </c>
      <c r="EL26" s="52" t="s">
        <v>63</v>
      </c>
      <c r="EM26" s="52" t="s">
        <v>61</v>
      </c>
      <c r="EN26" s="52" t="s">
        <v>61</v>
      </c>
      <c r="EO26" s="52" t="s">
        <v>61</v>
      </c>
      <c r="EP26" s="52" t="s">
        <v>61</v>
      </c>
      <c r="EQ26" s="52" t="s">
        <v>63</v>
      </c>
      <c r="ER26" s="52" t="s">
        <v>136</v>
      </c>
      <c r="ES26" s="52" t="s">
        <v>61</v>
      </c>
      <c r="ET26" s="52" t="s">
        <v>61</v>
      </c>
      <c r="EU26" s="52" t="s">
        <v>63</v>
      </c>
      <c r="EV26" s="52" t="s">
        <v>61</v>
      </c>
      <c r="EW26" s="52" t="s">
        <v>61</v>
      </c>
      <c r="EX26" s="52" t="s">
        <v>61</v>
      </c>
      <c r="EY26" s="52" t="s">
        <v>61</v>
      </c>
      <c r="EZ26" s="52" t="s">
        <v>61</v>
      </c>
      <c r="FA26" s="52" t="s">
        <v>61</v>
      </c>
      <c r="FB26" s="52" t="s">
        <v>63</v>
      </c>
      <c r="FC26" s="52" t="s">
        <v>63</v>
      </c>
      <c r="FD26" s="52" t="s">
        <v>136</v>
      </c>
      <c r="FE26" s="52" t="s">
        <v>63</v>
      </c>
      <c r="FF26" s="52" t="s">
        <v>61</v>
      </c>
    </row>
    <row r="27" spans="1:162" ht="13.5" x14ac:dyDescent="0.25">
      <c r="A27" s="31" t="s">
        <v>1112</v>
      </c>
      <c r="B27" s="27" t="str">
        <f>VLOOKUP(A27,Units!$B$2:$C$230,2,FALSE)</f>
        <v>mg/L</v>
      </c>
      <c r="C27" s="20" t="s">
        <v>1043</v>
      </c>
      <c r="D27" s="52" t="s">
        <v>61</v>
      </c>
      <c r="E27" s="52" t="s">
        <v>61</v>
      </c>
      <c r="F27" s="52" t="s">
        <v>61</v>
      </c>
      <c r="G27" s="52">
        <v>27.7</v>
      </c>
      <c r="H27" s="52" t="s">
        <v>61</v>
      </c>
      <c r="I27" s="52" t="s">
        <v>61</v>
      </c>
      <c r="J27" s="52" t="s">
        <v>61</v>
      </c>
      <c r="K27" s="52" t="s">
        <v>61</v>
      </c>
      <c r="L27" s="52" t="s">
        <v>61</v>
      </c>
      <c r="M27" s="52" t="s">
        <v>61</v>
      </c>
      <c r="N27" s="52" t="s">
        <v>61</v>
      </c>
      <c r="O27" s="52" t="s">
        <v>61</v>
      </c>
      <c r="P27" s="52" t="s">
        <v>61</v>
      </c>
      <c r="Q27" s="52">
        <v>186</v>
      </c>
      <c r="R27" s="52">
        <v>34.6</v>
      </c>
      <c r="S27" s="52" t="s">
        <v>61</v>
      </c>
      <c r="T27" s="52">
        <v>136</v>
      </c>
      <c r="U27" s="52" t="s">
        <v>61</v>
      </c>
      <c r="V27" s="52" t="s">
        <v>61</v>
      </c>
      <c r="W27" s="52" t="s">
        <v>61</v>
      </c>
      <c r="X27" s="52">
        <v>78.5</v>
      </c>
      <c r="Y27" s="52">
        <v>25.9</v>
      </c>
      <c r="Z27" s="52">
        <v>109</v>
      </c>
      <c r="AA27" s="52">
        <v>87.2</v>
      </c>
      <c r="AB27" s="52">
        <v>7.4</v>
      </c>
      <c r="AC27" s="52">
        <v>14.8</v>
      </c>
      <c r="AD27" s="52" t="s">
        <v>61</v>
      </c>
      <c r="AE27" s="52" t="s">
        <v>61</v>
      </c>
      <c r="AF27" s="52" t="s">
        <v>61</v>
      </c>
      <c r="AG27" s="52">
        <v>13.3</v>
      </c>
      <c r="AH27" s="52" t="s">
        <v>61</v>
      </c>
      <c r="AI27" s="52">
        <v>630</v>
      </c>
      <c r="AJ27" s="52" t="s">
        <v>61</v>
      </c>
      <c r="AK27" s="52" t="s">
        <v>61</v>
      </c>
      <c r="AL27" s="52" t="s">
        <v>61</v>
      </c>
      <c r="AM27" s="52" t="s">
        <v>61</v>
      </c>
      <c r="AN27" s="52" t="s">
        <v>61</v>
      </c>
      <c r="AO27" s="52" t="s">
        <v>61</v>
      </c>
      <c r="AP27" s="52" t="s">
        <v>61</v>
      </c>
      <c r="AQ27" s="52" t="s">
        <v>61</v>
      </c>
      <c r="AR27" s="52" t="s">
        <v>61</v>
      </c>
      <c r="AS27" s="52">
        <v>567</v>
      </c>
      <c r="AT27" s="52" t="s">
        <v>61</v>
      </c>
      <c r="AU27" s="52">
        <v>45.8</v>
      </c>
      <c r="AV27" s="52" t="s">
        <v>61</v>
      </c>
      <c r="AW27" s="52" t="s">
        <v>61</v>
      </c>
      <c r="AX27" s="52" t="s">
        <v>61</v>
      </c>
      <c r="AY27" s="52">
        <v>45.7</v>
      </c>
      <c r="AZ27" s="52" t="s">
        <v>61</v>
      </c>
      <c r="BA27" s="52">
        <v>37.6</v>
      </c>
      <c r="BB27" s="52" t="s">
        <v>61</v>
      </c>
      <c r="BC27" s="52" t="s">
        <v>61</v>
      </c>
      <c r="BD27" s="52" t="s">
        <v>61</v>
      </c>
      <c r="BE27" s="52" t="s">
        <v>61</v>
      </c>
      <c r="BF27" s="52" t="s">
        <v>61</v>
      </c>
      <c r="BG27" s="52" t="s">
        <v>61</v>
      </c>
      <c r="BH27" s="52" t="s">
        <v>61</v>
      </c>
      <c r="BI27" s="52" t="s">
        <v>63</v>
      </c>
      <c r="BJ27" s="56"/>
      <c r="BK27" s="52" t="s">
        <v>61</v>
      </c>
      <c r="BL27" s="52" t="s">
        <v>61</v>
      </c>
      <c r="BM27" s="52" t="s">
        <v>61</v>
      </c>
      <c r="BN27" s="52" t="s">
        <v>63</v>
      </c>
      <c r="BO27" s="52" t="s">
        <v>61</v>
      </c>
      <c r="BP27" s="52" t="s">
        <v>61</v>
      </c>
      <c r="BQ27" s="52" t="s">
        <v>61</v>
      </c>
      <c r="BR27" s="52" t="s">
        <v>61</v>
      </c>
      <c r="BS27" s="52">
        <v>10.199999999999999</v>
      </c>
      <c r="BT27" s="52" t="s">
        <v>136</v>
      </c>
      <c r="BU27" s="52">
        <v>13.8</v>
      </c>
      <c r="BV27" s="52">
        <v>12.5</v>
      </c>
      <c r="BW27" s="52" t="s">
        <v>61</v>
      </c>
      <c r="BX27" s="52" t="s">
        <v>61</v>
      </c>
      <c r="BY27" s="52" t="s">
        <v>61</v>
      </c>
      <c r="BZ27" s="52" t="s">
        <v>61</v>
      </c>
      <c r="CA27" s="52">
        <v>468</v>
      </c>
      <c r="CB27" s="52" t="s">
        <v>61</v>
      </c>
      <c r="CC27" s="52" t="s">
        <v>61</v>
      </c>
      <c r="CD27" s="52">
        <v>198</v>
      </c>
      <c r="CE27" s="52" t="s">
        <v>61</v>
      </c>
      <c r="CF27" s="52" t="s">
        <v>61</v>
      </c>
      <c r="CG27" s="52" t="s">
        <v>61</v>
      </c>
      <c r="CH27" s="52" t="s">
        <v>61</v>
      </c>
      <c r="CI27" s="52" t="s">
        <v>61</v>
      </c>
      <c r="CJ27" s="52">
        <v>393</v>
      </c>
      <c r="CK27" s="52" t="s">
        <v>61</v>
      </c>
      <c r="CL27" s="52">
        <v>4.9000000000000004</v>
      </c>
      <c r="CM27" s="52" t="s">
        <v>61</v>
      </c>
      <c r="CN27" s="52">
        <v>101</v>
      </c>
      <c r="CO27" s="56"/>
      <c r="CP27" s="52">
        <v>213</v>
      </c>
      <c r="CQ27" s="52">
        <v>228</v>
      </c>
      <c r="CR27" s="52">
        <v>229</v>
      </c>
      <c r="CS27" s="52">
        <v>235</v>
      </c>
      <c r="CT27" s="52" t="s">
        <v>61</v>
      </c>
      <c r="CU27" s="52">
        <v>207</v>
      </c>
      <c r="CV27" s="52">
        <v>257</v>
      </c>
      <c r="CW27" s="52" t="s">
        <v>61</v>
      </c>
      <c r="CX27" s="52">
        <v>24.9</v>
      </c>
      <c r="CY27" s="52" t="s">
        <v>61</v>
      </c>
      <c r="CZ27" s="52" t="s">
        <v>61</v>
      </c>
      <c r="DA27" s="52" t="s">
        <v>61</v>
      </c>
      <c r="DB27" s="52">
        <v>125</v>
      </c>
      <c r="DC27" s="52" t="s">
        <v>61</v>
      </c>
      <c r="DD27" s="52" t="s">
        <v>61</v>
      </c>
      <c r="DE27" s="52">
        <v>67.3</v>
      </c>
      <c r="DF27" s="52">
        <v>389</v>
      </c>
      <c r="DG27" s="52" t="s">
        <v>61</v>
      </c>
      <c r="DH27" s="52" t="s">
        <v>61</v>
      </c>
      <c r="DI27" s="52">
        <v>180</v>
      </c>
      <c r="DJ27" s="52">
        <v>92.3</v>
      </c>
      <c r="DK27" s="56"/>
      <c r="DL27" s="52">
        <v>36.9</v>
      </c>
      <c r="DM27" s="52" t="s">
        <v>61</v>
      </c>
      <c r="DN27" s="52" t="s">
        <v>61</v>
      </c>
      <c r="DO27" s="52">
        <v>3</v>
      </c>
      <c r="DP27" s="52" t="s">
        <v>61</v>
      </c>
      <c r="DQ27" s="52">
        <v>32.1</v>
      </c>
      <c r="DR27" s="52">
        <v>112</v>
      </c>
      <c r="DS27" s="52">
        <v>393</v>
      </c>
      <c r="DT27" s="52">
        <v>436</v>
      </c>
      <c r="DU27" s="52" t="s">
        <v>61</v>
      </c>
      <c r="DV27" s="52">
        <v>678</v>
      </c>
      <c r="DW27" s="52" t="s">
        <v>61</v>
      </c>
      <c r="DX27" s="52">
        <v>423</v>
      </c>
      <c r="DY27" s="52" t="s">
        <v>61</v>
      </c>
      <c r="DZ27" s="52">
        <v>256</v>
      </c>
      <c r="EA27" s="52" t="s">
        <v>61</v>
      </c>
      <c r="EB27" s="52">
        <v>452</v>
      </c>
      <c r="EC27" s="52" t="s">
        <v>61</v>
      </c>
      <c r="ED27" s="52">
        <v>485</v>
      </c>
      <c r="EE27" s="52" t="s">
        <v>61</v>
      </c>
      <c r="EF27" s="52">
        <v>190</v>
      </c>
      <c r="EG27" s="52" t="s">
        <v>61</v>
      </c>
      <c r="EH27" s="52" t="s">
        <v>61</v>
      </c>
      <c r="EI27" s="52">
        <v>167</v>
      </c>
      <c r="EJ27" s="52">
        <v>22.7</v>
      </c>
      <c r="EK27" s="52">
        <v>224</v>
      </c>
      <c r="EL27" s="52">
        <v>126</v>
      </c>
      <c r="EM27" s="52" t="s">
        <v>61</v>
      </c>
      <c r="EN27" s="52" t="s">
        <v>61</v>
      </c>
      <c r="EO27" s="52" t="s">
        <v>61</v>
      </c>
      <c r="EP27" s="52" t="s">
        <v>61</v>
      </c>
      <c r="EQ27" s="52" t="s">
        <v>63</v>
      </c>
      <c r="ER27" s="52" t="s">
        <v>136</v>
      </c>
      <c r="ES27" s="52" t="s">
        <v>61</v>
      </c>
      <c r="ET27" s="52" t="s">
        <v>61</v>
      </c>
      <c r="EU27" s="52">
        <v>484</v>
      </c>
      <c r="EV27" s="52" t="s">
        <v>61</v>
      </c>
      <c r="EW27" s="52" t="s">
        <v>61</v>
      </c>
      <c r="EX27" s="52" t="s">
        <v>61</v>
      </c>
      <c r="EY27" s="52" t="s">
        <v>61</v>
      </c>
      <c r="EZ27" s="52" t="s">
        <v>61</v>
      </c>
      <c r="FA27" s="52" t="s">
        <v>61</v>
      </c>
      <c r="FB27" s="52">
        <v>328</v>
      </c>
      <c r="FC27" s="52">
        <v>330</v>
      </c>
      <c r="FD27" s="52">
        <v>214</v>
      </c>
      <c r="FE27" s="52">
        <v>23.3</v>
      </c>
      <c r="FF27" s="52" t="s">
        <v>61</v>
      </c>
    </row>
    <row r="28" spans="1:162" ht="14.25" x14ac:dyDescent="0.2">
      <c r="A28" s="31" t="s">
        <v>6</v>
      </c>
      <c r="B28" s="27" t="str">
        <f>VLOOKUP(A28,Units!$B$2:$C$230,2,FALSE)</f>
        <v>mg/L</v>
      </c>
      <c r="C28" s="93" t="s">
        <v>1066</v>
      </c>
      <c r="D28" s="52">
        <v>2.0299999999999999E-2</v>
      </c>
      <c r="E28" s="52" t="s">
        <v>61</v>
      </c>
      <c r="F28" s="52" t="s">
        <v>61</v>
      </c>
      <c r="G28" s="52">
        <v>0.50600000000000001</v>
      </c>
      <c r="H28" s="52" t="s">
        <v>61</v>
      </c>
      <c r="I28" s="52" t="s">
        <v>61</v>
      </c>
      <c r="J28" s="52" t="s">
        <v>61</v>
      </c>
      <c r="K28" s="52" t="s">
        <v>61</v>
      </c>
      <c r="L28" s="52" t="s">
        <v>61</v>
      </c>
      <c r="M28" s="52" t="s">
        <v>61</v>
      </c>
      <c r="N28" s="52" t="s">
        <v>61</v>
      </c>
      <c r="O28" s="52" t="s">
        <v>61</v>
      </c>
      <c r="P28" s="52" t="s">
        <v>61</v>
      </c>
      <c r="Q28" s="52">
        <v>7.0000000000000001E-3</v>
      </c>
      <c r="R28" s="52">
        <v>0.59499999999999997</v>
      </c>
      <c r="S28" s="52">
        <v>0.27</v>
      </c>
      <c r="T28" s="52" t="s">
        <v>87</v>
      </c>
      <c r="U28" s="52" t="s">
        <v>61</v>
      </c>
      <c r="V28" s="52" t="s">
        <v>61</v>
      </c>
      <c r="W28" s="52" t="s">
        <v>61</v>
      </c>
      <c r="X28" s="52">
        <v>9.4000000000000004E-3</v>
      </c>
      <c r="Y28" s="52" t="s">
        <v>87</v>
      </c>
      <c r="Z28" s="52">
        <v>9.1000000000000004E-3</v>
      </c>
      <c r="AA28" s="52">
        <v>7.0000000000000001E-3</v>
      </c>
      <c r="AB28" s="52">
        <v>1.2500000000000001E-2</v>
      </c>
      <c r="AC28" s="52">
        <v>6.4999999999999997E-3</v>
      </c>
      <c r="AD28" s="52" t="s">
        <v>61</v>
      </c>
      <c r="AE28" s="52" t="s">
        <v>61</v>
      </c>
      <c r="AF28" s="52" t="s">
        <v>61</v>
      </c>
      <c r="AG28" s="52">
        <v>6.8999999999999999E-3</v>
      </c>
      <c r="AH28" s="52" t="s">
        <v>61</v>
      </c>
      <c r="AI28" s="52">
        <v>0.185</v>
      </c>
      <c r="AJ28" s="52" t="s">
        <v>61</v>
      </c>
      <c r="AK28" s="52" t="s">
        <v>61</v>
      </c>
      <c r="AL28" s="52" t="s">
        <v>61</v>
      </c>
      <c r="AM28" s="52" t="s">
        <v>61</v>
      </c>
      <c r="AN28" s="52" t="s">
        <v>61</v>
      </c>
      <c r="AO28" s="52" t="s">
        <v>61</v>
      </c>
      <c r="AP28" s="52" t="s">
        <v>61</v>
      </c>
      <c r="AQ28" s="52" t="s">
        <v>61</v>
      </c>
      <c r="AR28" s="52" t="s">
        <v>61</v>
      </c>
      <c r="AS28" s="52">
        <v>0.19500000000000001</v>
      </c>
      <c r="AT28" s="52" t="s">
        <v>61</v>
      </c>
      <c r="AU28" s="52">
        <v>0.96499999999999997</v>
      </c>
      <c r="AV28" s="52" t="s">
        <v>61</v>
      </c>
      <c r="AW28" s="52" t="s">
        <v>61</v>
      </c>
      <c r="AX28" s="52" t="s">
        <v>61</v>
      </c>
      <c r="AY28" s="52">
        <v>1.05</v>
      </c>
      <c r="AZ28" s="52" t="s">
        <v>61</v>
      </c>
      <c r="BA28" s="52">
        <v>0.12</v>
      </c>
      <c r="BB28" s="52" t="s">
        <v>61</v>
      </c>
      <c r="BC28" s="52" t="s">
        <v>61</v>
      </c>
      <c r="BD28" s="52" t="s">
        <v>61</v>
      </c>
      <c r="BE28" s="52" t="s">
        <v>61</v>
      </c>
      <c r="BF28" s="52" t="s">
        <v>61</v>
      </c>
      <c r="BG28" s="52" t="s">
        <v>61</v>
      </c>
      <c r="BH28" s="52" t="s">
        <v>61</v>
      </c>
      <c r="BI28" s="52">
        <v>2.87E-2</v>
      </c>
      <c r="BJ28" s="56"/>
      <c r="BK28" s="52" t="s">
        <v>61</v>
      </c>
      <c r="BL28" s="52" t="s">
        <v>61</v>
      </c>
      <c r="BM28" s="52" t="s">
        <v>61</v>
      </c>
      <c r="BN28" s="52">
        <v>2.7699999999999999E-2</v>
      </c>
      <c r="BO28" s="52">
        <v>0.17599999999999999</v>
      </c>
      <c r="BP28" s="52">
        <v>0.20899999999999999</v>
      </c>
      <c r="BQ28" s="52" t="s">
        <v>61</v>
      </c>
      <c r="BR28" s="52" t="s">
        <v>61</v>
      </c>
      <c r="BS28" s="52">
        <v>1.06</v>
      </c>
      <c r="BT28" s="52">
        <v>1.18</v>
      </c>
      <c r="BU28" s="52">
        <v>1.1000000000000001</v>
      </c>
      <c r="BV28" s="52">
        <v>1.07</v>
      </c>
      <c r="BW28" s="52" t="s">
        <v>61</v>
      </c>
      <c r="BX28" s="52" t="s">
        <v>61</v>
      </c>
      <c r="BY28" s="52" t="s">
        <v>61</v>
      </c>
      <c r="BZ28" s="52" t="s">
        <v>61</v>
      </c>
      <c r="CA28" s="52">
        <v>1.5699999999999999E-2</v>
      </c>
      <c r="CB28" s="52" t="s">
        <v>61</v>
      </c>
      <c r="CC28" s="52" t="s">
        <v>61</v>
      </c>
      <c r="CD28" s="52">
        <v>0.13</v>
      </c>
      <c r="CE28" s="52" t="s">
        <v>61</v>
      </c>
      <c r="CF28" s="52" t="s">
        <v>61</v>
      </c>
      <c r="CG28" s="52" t="s">
        <v>61</v>
      </c>
      <c r="CH28" s="52" t="s">
        <v>61</v>
      </c>
      <c r="CI28" s="52" t="s">
        <v>61</v>
      </c>
      <c r="CJ28" s="52" t="s">
        <v>87</v>
      </c>
      <c r="CK28" s="52" t="s">
        <v>61</v>
      </c>
      <c r="CL28" s="52">
        <v>0.28499999999999998</v>
      </c>
      <c r="CM28" s="52" t="s">
        <v>61</v>
      </c>
      <c r="CN28" s="52">
        <v>9.2999999999999992E-3</v>
      </c>
      <c r="CO28" s="56"/>
      <c r="CP28" s="52">
        <v>7.4999999999999997E-3</v>
      </c>
      <c r="CQ28" s="52" t="s">
        <v>87</v>
      </c>
      <c r="CR28" s="52" t="s">
        <v>87</v>
      </c>
      <c r="CS28" s="52">
        <v>1.7399999999999999E-2</v>
      </c>
      <c r="CT28" s="52" t="s">
        <v>61</v>
      </c>
      <c r="CU28" s="52">
        <v>2.12E-2</v>
      </c>
      <c r="CV28" s="52">
        <v>9.2999999999999992E-3</v>
      </c>
      <c r="CW28" s="52">
        <v>6.4999999999999997E-3</v>
      </c>
      <c r="CX28" s="52">
        <v>0.39900000000000002</v>
      </c>
      <c r="CY28" s="52" t="s">
        <v>61</v>
      </c>
      <c r="CZ28" s="52" t="s">
        <v>61</v>
      </c>
      <c r="DA28" s="52" t="s">
        <v>543</v>
      </c>
      <c r="DB28" s="52">
        <v>1.55E-2</v>
      </c>
      <c r="DC28" s="52" t="s">
        <v>61</v>
      </c>
      <c r="DD28" s="52" t="s">
        <v>61</v>
      </c>
      <c r="DE28" s="52" t="s">
        <v>87</v>
      </c>
      <c r="DF28" s="52">
        <v>7.5700000000000003E-2</v>
      </c>
      <c r="DG28" s="52" t="s">
        <v>61</v>
      </c>
      <c r="DH28" s="52">
        <v>9.0700000000000003E-2</v>
      </c>
      <c r="DI28" s="52">
        <v>9.1999999999999998E-3</v>
      </c>
      <c r="DJ28" s="52">
        <v>2.0799999999999999E-2</v>
      </c>
      <c r="DK28" s="56"/>
      <c r="DL28" s="52">
        <v>0.68200000000000005</v>
      </c>
      <c r="DM28" s="52">
        <v>0.84799999999999998</v>
      </c>
      <c r="DN28" s="52" t="s">
        <v>92</v>
      </c>
      <c r="DO28" s="52">
        <v>4.4900000000000002E-2</v>
      </c>
      <c r="DP28" s="52" t="s">
        <v>61</v>
      </c>
      <c r="DQ28" s="52">
        <v>2.42</v>
      </c>
      <c r="DR28" s="52">
        <v>1.26E-2</v>
      </c>
      <c r="DS28" s="52">
        <v>7.7299999999999994E-2</v>
      </c>
      <c r="DT28" s="52" t="s">
        <v>87</v>
      </c>
      <c r="DU28" s="52" t="s">
        <v>61</v>
      </c>
      <c r="DV28" s="52" t="s">
        <v>87</v>
      </c>
      <c r="DW28" s="52" t="s">
        <v>61</v>
      </c>
      <c r="DX28" s="52">
        <v>0.126</v>
      </c>
      <c r="DY28" s="52" t="s">
        <v>61</v>
      </c>
      <c r="DZ28" s="52" t="s">
        <v>87</v>
      </c>
      <c r="EA28" s="52" t="s">
        <v>61</v>
      </c>
      <c r="EB28" s="52" t="s">
        <v>87</v>
      </c>
      <c r="EC28" s="52" t="s">
        <v>61</v>
      </c>
      <c r="ED28" s="52" t="s">
        <v>87</v>
      </c>
      <c r="EE28" s="52" t="s">
        <v>61</v>
      </c>
      <c r="EF28" s="52">
        <v>0.28100000000000003</v>
      </c>
      <c r="EG28" s="52" t="s">
        <v>61</v>
      </c>
      <c r="EH28" s="52" t="s">
        <v>61</v>
      </c>
      <c r="EI28" s="52">
        <v>1.1000000000000001</v>
      </c>
      <c r="EJ28" s="52">
        <v>9.4000000000000004E-3</v>
      </c>
      <c r="EK28" s="52">
        <v>1.55</v>
      </c>
      <c r="EL28" s="52">
        <v>2.79</v>
      </c>
      <c r="EM28" s="52">
        <v>0.15</v>
      </c>
      <c r="EN28" s="52">
        <v>2.4700000000000002</v>
      </c>
      <c r="EO28" s="52" t="s">
        <v>61</v>
      </c>
      <c r="EP28" s="52" t="s">
        <v>61</v>
      </c>
      <c r="EQ28" s="52">
        <v>0.14299999999999999</v>
      </c>
      <c r="ER28" s="52">
        <v>6.47</v>
      </c>
      <c r="ES28" s="52">
        <v>6.0000000000000001E-3</v>
      </c>
      <c r="ET28" s="52">
        <v>2.48</v>
      </c>
      <c r="EU28" s="52" t="s">
        <v>87</v>
      </c>
      <c r="EV28" s="52" t="s">
        <v>61</v>
      </c>
      <c r="EW28" s="52" t="s">
        <v>61</v>
      </c>
      <c r="EX28" s="52" t="s">
        <v>61</v>
      </c>
      <c r="EY28" s="52">
        <v>5.7000000000000002E-3</v>
      </c>
      <c r="EZ28" s="52" t="s">
        <v>61</v>
      </c>
      <c r="FA28" s="52" t="s">
        <v>61</v>
      </c>
      <c r="FB28" s="52" t="s">
        <v>87</v>
      </c>
      <c r="FC28" s="52" t="s">
        <v>87</v>
      </c>
      <c r="FD28" s="52" t="s">
        <v>87</v>
      </c>
      <c r="FE28" s="52">
        <v>0.65500000000000003</v>
      </c>
      <c r="FF28" s="52" t="s">
        <v>61</v>
      </c>
    </row>
    <row r="29" spans="1:162" ht="15" customHeight="1" x14ac:dyDescent="0.2">
      <c r="A29" s="26" t="s">
        <v>1036</v>
      </c>
      <c r="B29" s="27"/>
      <c r="C29" s="20"/>
      <c r="D29" s="52"/>
      <c r="E29" s="52"/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  <c r="AA29" s="52"/>
      <c r="AB29" s="52"/>
      <c r="AC29" s="52"/>
      <c r="AD29" s="52"/>
      <c r="AE29" s="52"/>
      <c r="AF29" s="52"/>
      <c r="AG29" s="52"/>
      <c r="AH29" s="52"/>
      <c r="AI29" s="52"/>
      <c r="AJ29" s="52"/>
      <c r="AK29" s="52"/>
      <c r="AL29" s="52"/>
      <c r="AM29" s="52"/>
      <c r="AN29" s="52"/>
      <c r="AO29" s="52"/>
      <c r="AP29" s="52"/>
      <c r="AQ29" s="52"/>
      <c r="AR29" s="52"/>
      <c r="AS29" s="52"/>
      <c r="AT29" s="52"/>
      <c r="AU29" s="52"/>
      <c r="AV29" s="52"/>
      <c r="AW29" s="52"/>
      <c r="AX29" s="52"/>
      <c r="AY29" s="52"/>
      <c r="AZ29" s="52"/>
      <c r="BA29" s="52"/>
      <c r="BB29" s="52"/>
      <c r="BC29" s="52"/>
      <c r="BD29" s="52"/>
      <c r="BE29" s="52"/>
      <c r="BF29" s="52"/>
      <c r="BG29" s="52"/>
      <c r="BH29" s="52"/>
      <c r="BI29" s="52"/>
      <c r="BJ29" s="56"/>
      <c r="BK29" s="52"/>
      <c r="BL29" s="52"/>
      <c r="BM29" s="52"/>
      <c r="BN29" s="52"/>
      <c r="BO29" s="52"/>
      <c r="BP29" s="52"/>
      <c r="BQ29" s="52"/>
      <c r="BR29" s="52"/>
      <c r="BS29" s="52"/>
      <c r="BT29" s="52"/>
      <c r="BU29" s="52"/>
      <c r="BV29" s="52"/>
      <c r="BW29" s="52"/>
      <c r="BX29" s="52"/>
      <c r="BY29" s="52"/>
      <c r="BZ29" s="52"/>
      <c r="CA29" s="52"/>
      <c r="CB29" s="52"/>
      <c r="CC29" s="52"/>
      <c r="CD29" s="52"/>
      <c r="CE29" s="52"/>
      <c r="CF29" s="52"/>
      <c r="CG29" s="52"/>
      <c r="CH29" s="52"/>
      <c r="CI29" s="52"/>
      <c r="CJ29" s="52"/>
      <c r="CK29" s="52"/>
      <c r="CL29" s="52"/>
      <c r="CM29" s="52"/>
      <c r="CN29" s="52"/>
      <c r="CO29" s="56"/>
      <c r="CP29" s="52"/>
      <c r="CQ29" s="52"/>
      <c r="CR29" s="52"/>
      <c r="CS29" s="52"/>
      <c r="CT29" s="52"/>
      <c r="CU29" s="52"/>
      <c r="CV29" s="52"/>
      <c r="CW29" s="52"/>
      <c r="CX29" s="52"/>
      <c r="CY29" s="52"/>
      <c r="CZ29" s="52"/>
      <c r="DA29" s="52"/>
      <c r="DB29" s="52"/>
      <c r="DC29" s="52"/>
      <c r="DD29" s="52"/>
      <c r="DE29" s="52"/>
      <c r="DF29" s="52"/>
      <c r="DG29" s="52"/>
      <c r="DH29" s="52"/>
      <c r="DI29" s="52"/>
      <c r="DJ29" s="52"/>
      <c r="DK29" s="56"/>
      <c r="DL29" s="52"/>
      <c r="DM29" s="52"/>
      <c r="DN29" s="52"/>
      <c r="DO29" s="52"/>
      <c r="DP29" s="52"/>
      <c r="DQ29" s="52"/>
      <c r="DR29" s="52"/>
      <c r="DS29" s="52"/>
      <c r="DT29" s="52"/>
      <c r="DU29" s="52"/>
      <c r="DV29" s="52"/>
      <c r="DW29" s="52"/>
      <c r="DX29" s="52"/>
      <c r="DY29" s="52"/>
      <c r="DZ29" s="52"/>
      <c r="EA29" s="52"/>
      <c r="EB29" s="52"/>
      <c r="EC29" s="52"/>
      <c r="ED29" s="52"/>
      <c r="EE29" s="52"/>
      <c r="EF29" s="52"/>
      <c r="EG29" s="52"/>
      <c r="EH29" s="52"/>
      <c r="EI29" s="52"/>
      <c r="EJ29" s="52"/>
      <c r="EK29" s="52"/>
      <c r="EL29" s="52"/>
      <c r="EM29" s="52"/>
      <c r="EN29" s="52"/>
      <c r="EO29" s="52"/>
      <c r="EP29" s="52"/>
      <c r="EQ29" s="52"/>
      <c r="ER29" s="52"/>
      <c r="ES29" s="52"/>
      <c r="ET29" s="52"/>
      <c r="EU29" s="52"/>
      <c r="EV29" s="52"/>
      <c r="EW29" s="52"/>
      <c r="EX29" s="52"/>
      <c r="EY29" s="52"/>
      <c r="EZ29" s="52"/>
      <c r="FA29" s="52"/>
      <c r="FB29" s="52"/>
      <c r="FC29" s="52"/>
      <c r="FD29" s="52"/>
      <c r="FE29" s="52"/>
      <c r="FF29" s="52"/>
    </row>
    <row r="30" spans="1:162" x14ac:dyDescent="0.2">
      <c r="A30" s="31" t="s">
        <v>15</v>
      </c>
      <c r="B30" s="27" t="str">
        <f>VLOOKUP(A30,Units!$B$2:$C$230,2,FALSE)</f>
        <v>mg/L</v>
      </c>
      <c r="C30" s="20">
        <v>120</v>
      </c>
      <c r="D30" s="52" t="s">
        <v>66</v>
      </c>
      <c r="E30" s="52" t="s">
        <v>61</v>
      </c>
      <c r="F30" s="52" t="s">
        <v>61</v>
      </c>
      <c r="G30" s="52" t="s">
        <v>88</v>
      </c>
      <c r="H30" s="52" t="s">
        <v>61</v>
      </c>
      <c r="I30" s="52" t="s">
        <v>61</v>
      </c>
      <c r="J30" s="52" t="s">
        <v>61</v>
      </c>
      <c r="K30" s="52" t="s">
        <v>61</v>
      </c>
      <c r="L30" s="52" t="s">
        <v>61</v>
      </c>
      <c r="M30" s="52" t="s">
        <v>61</v>
      </c>
      <c r="N30" s="52" t="s">
        <v>61</v>
      </c>
      <c r="O30" s="52" t="s">
        <v>61</v>
      </c>
      <c r="P30" s="52" t="s">
        <v>61</v>
      </c>
      <c r="Q30" s="52">
        <v>1.4</v>
      </c>
      <c r="R30" s="52" t="s">
        <v>88</v>
      </c>
      <c r="S30" s="52" t="s">
        <v>142</v>
      </c>
      <c r="T30" s="52" t="s">
        <v>66</v>
      </c>
      <c r="U30" s="52" t="s">
        <v>61</v>
      </c>
      <c r="V30" s="52" t="s">
        <v>61</v>
      </c>
      <c r="W30" s="52" t="s">
        <v>61</v>
      </c>
      <c r="X30" s="52" t="s">
        <v>66</v>
      </c>
      <c r="Y30" s="52" t="s">
        <v>66</v>
      </c>
      <c r="Z30" s="52" t="s">
        <v>66</v>
      </c>
      <c r="AA30" s="52" t="s">
        <v>66</v>
      </c>
      <c r="AB30" s="52" t="s">
        <v>136</v>
      </c>
      <c r="AC30" s="52" t="s">
        <v>66</v>
      </c>
      <c r="AD30" s="52" t="s">
        <v>61</v>
      </c>
      <c r="AE30" s="52" t="s">
        <v>61</v>
      </c>
      <c r="AF30" s="52" t="s">
        <v>61</v>
      </c>
      <c r="AG30" s="52" t="s">
        <v>66</v>
      </c>
      <c r="AH30" s="52" t="s">
        <v>61</v>
      </c>
      <c r="AI30" s="52" t="s">
        <v>130</v>
      </c>
      <c r="AJ30" s="52" t="s">
        <v>61</v>
      </c>
      <c r="AK30" s="52" t="s">
        <v>61</v>
      </c>
      <c r="AL30" s="52" t="s">
        <v>61</v>
      </c>
      <c r="AM30" s="52" t="s">
        <v>61</v>
      </c>
      <c r="AN30" s="52" t="s">
        <v>61</v>
      </c>
      <c r="AO30" s="52" t="s">
        <v>61</v>
      </c>
      <c r="AP30" s="52" t="s">
        <v>61</v>
      </c>
      <c r="AQ30" s="52" t="s">
        <v>61</v>
      </c>
      <c r="AR30" s="52" t="s">
        <v>61</v>
      </c>
      <c r="AS30" s="52" t="s">
        <v>130</v>
      </c>
      <c r="AT30" s="52" t="s">
        <v>61</v>
      </c>
      <c r="AU30" s="52" t="s">
        <v>136</v>
      </c>
      <c r="AV30" s="52" t="s">
        <v>61</v>
      </c>
      <c r="AW30" s="52" t="s">
        <v>61</v>
      </c>
      <c r="AX30" s="52" t="s">
        <v>61</v>
      </c>
      <c r="AY30" s="52">
        <v>1.2</v>
      </c>
      <c r="AZ30" s="52" t="s">
        <v>61</v>
      </c>
      <c r="BA30" s="52" t="s">
        <v>136</v>
      </c>
      <c r="BB30" s="52" t="s">
        <v>61</v>
      </c>
      <c r="BC30" s="52" t="s">
        <v>61</v>
      </c>
      <c r="BD30" s="52" t="s">
        <v>61</v>
      </c>
      <c r="BE30" s="52" t="s">
        <v>61</v>
      </c>
      <c r="BF30" s="52" t="s">
        <v>61</v>
      </c>
      <c r="BG30" s="52" t="s">
        <v>61</v>
      </c>
      <c r="BH30" s="52" t="s">
        <v>61</v>
      </c>
      <c r="BI30" s="52">
        <v>1.2</v>
      </c>
      <c r="BJ30" s="56"/>
      <c r="BK30" s="52" t="s">
        <v>61</v>
      </c>
      <c r="BL30" s="52" t="s">
        <v>61</v>
      </c>
      <c r="BM30" s="52" t="s">
        <v>61</v>
      </c>
      <c r="BN30" s="52" t="s">
        <v>136</v>
      </c>
      <c r="BO30" s="52" t="s">
        <v>142</v>
      </c>
      <c r="BP30" s="52" t="s">
        <v>142</v>
      </c>
      <c r="BQ30" s="52" t="s">
        <v>61</v>
      </c>
      <c r="BR30" s="52" t="s">
        <v>61</v>
      </c>
      <c r="BS30" s="52" t="s">
        <v>120</v>
      </c>
      <c r="BT30" s="52" t="s">
        <v>88</v>
      </c>
      <c r="BU30" s="52" t="s">
        <v>142</v>
      </c>
      <c r="BV30" s="52" t="s">
        <v>142</v>
      </c>
      <c r="BW30" s="52" t="s">
        <v>61</v>
      </c>
      <c r="BX30" s="52" t="s">
        <v>61</v>
      </c>
      <c r="BY30" s="52" t="s">
        <v>61</v>
      </c>
      <c r="BZ30" s="52" t="s">
        <v>61</v>
      </c>
      <c r="CA30" s="52" t="s">
        <v>120</v>
      </c>
      <c r="CB30" s="52" t="s">
        <v>61</v>
      </c>
      <c r="CC30" s="52" t="s">
        <v>61</v>
      </c>
      <c r="CD30" s="52" t="s">
        <v>66</v>
      </c>
      <c r="CE30" s="52" t="s">
        <v>61</v>
      </c>
      <c r="CF30" s="52" t="s">
        <v>61</v>
      </c>
      <c r="CG30" s="52" t="s">
        <v>61</v>
      </c>
      <c r="CH30" s="52" t="s">
        <v>61</v>
      </c>
      <c r="CI30" s="52" t="s">
        <v>61</v>
      </c>
      <c r="CJ30" s="52" t="s">
        <v>130</v>
      </c>
      <c r="CK30" s="52" t="s">
        <v>61</v>
      </c>
      <c r="CL30" s="52" t="s">
        <v>130</v>
      </c>
      <c r="CM30" s="52" t="s">
        <v>61</v>
      </c>
      <c r="CN30" s="52" t="s">
        <v>66</v>
      </c>
      <c r="CO30" s="56"/>
      <c r="CP30" s="52" t="s">
        <v>120</v>
      </c>
      <c r="CQ30" s="52" t="s">
        <v>66</v>
      </c>
      <c r="CR30" s="52" t="s">
        <v>66</v>
      </c>
      <c r="CS30" s="52" t="s">
        <v>142</v>
      </c>
      <c r="CT30" s="52" t="s">
        <v>61</v>
      </c>
      <c r="CU30" s="52" t="s">
        <v>120</v>
      </c>
      <c r="CV30" s="52" t="s">
        <v>130</v>
      </c>
      <c r="CW30" s="52" t="s">
        <v>130</v>
      </c>
      <c r="CX30" s="52" t="s">
        <v>229</v>
      </c>
      <c r="CY30" s="52" t="s">
        <v>61</v>
      </c>
      <c r="CZ30" s="52" t="s">
        <v>61</v>
      </c>
      <c r="DA30" s="52" t="s">
        <v>542</v>
      </c>
      <c r="DB30" s="52" t="s">
        <v>142</v>
      </c>
      <c r="DC30" s="52" t="s">
        <v>61</v>
      </c>
      <c r="DD30" s="52" t="s">
        <v>61</v>
      </c>
      <c r="DE30" s="52" t="s">
        <v>66</v>
      </c>
      <c r="DF30" s="52" t="s">
        <v>142</v>
      </c>
      <c r="DG30" s="52" t="s">
        <v>61</v>
      </c>
      <c r="DH30" s="52" t="s">
        <v>120</v>
      </c>
      <c r="DI30" s="52">
        <v>1.1000000000000001</v>
      </c>
      <c r="DJ30" s="52" t="s">
        <v>120</v>
      </c>
      <c r="DK30" s="56"/>
      <c r="DL30" s="52" t="s">
        <v>88</v>
      </c>
      <c r="DM30" s="52" t="s">
        <v>540</v>
      </c>
      <c r="DN30" s="52" t="s">
        <v>542</v>
      </c>
      <c r="DO30" s="52" t="s">
        <v>136</v>
      </c>
      <c r="DP30" s="52" t="s">
        <v>61</v>
      </c>
      <c r="DQ30" s="52" t="s">
        <v>88</v>
      </c>
      <c r="DR30" s="52" t="s">
        <v>120</v>
      </c>
      <c r="DS30" s="52" t="s">
        <v>142</v>
      </c>
      <c r="DT30" s="52" t="s">
        <v>120</v>
      </c>
      <c r="DU30" s="52" t="s">
        <v>61</v>
      </c>
      <c r="DV30" s="52" t="s">
        <v>142</v>
      </c>
      <c r="DW30" s="52" t="s">
        <v>61</v>
      </c>
      <c r="DX30" s="52" t="s">
        <v>130</v>
      </c>
      <c r="DY30" s="52" t="s">
        <v>61</v>
      </c>
      <c r="DZ30" s="52" t="s">
        <v>66</v>
      </c>
      <c r="EA30" s="52" t="s">
        <v>61</v>
      </c>
      <c r="EB30" s="52" t="s">
        <v>130</v>
      </c>
      <c r="EC30" s="52" t="s">
        <v>61</v>
      </c>
      <c r="ED30" s="52" t="s">
        <v>120</v>
      </c>
      <c r="EE30" s="52" t="s">
        <v>61</v>
      </c>
      <c r="EF30" s="52" t="s">
        <v>120</v>
      </c>
      <c r="EG30" s="52" t="s">
        <v>61</v>
      </c>
      <c r="EH30" s="52" t="s">
        <v>61</v>
      </c>
      <c r="EI30" s="52" t="s">
        <v>142</v>
      </c>
      <c r="EJ30" s="52" t="s">
        <v>142</v>
      </c>
      <c r="EK30" s="52" t="s">
        <v>142</v>
      </c>
      <c r="EL30" s="52" t="s">
        <v>142</v>
      </c>
      <c r="EM30" s="52" t="s">
        <v>542</v>
      </c>
      <c r="EN30" s="52" t="s">
        <v>88</v>
      </c>
      <c r="EO30" s="52" t="s">
        <v>61</v>
      </c>
      <c r="EP30" s="52" t="s">
        <v>61</v>
      </c>
      <c r="EQ30" s="52" t="s">
        <v>142</v>
      </c>
      <c r="ER30" s="52" t="s">
        <v>88</v>
      </c>
      <c r="ES30" s="52" t="s">
        <v>120</v>
      </c>
      <c r="ET30" s="52" t="s">
        <v>542</v>
      </c>
      <c r="EU30" s="52" t="s">
        <v>120</v>
      </c>
      <c r="EV30" s="52" t="s">
        <v>61</v>
      </c>
      <c r="EW30" s="52" t="s">
        <v>61</v>
      </c>
      <c r="EX30" s="52" t="s">
        <v>61</v>
      </c>
      <c r="EY30" s="52" t="s">
        <v>142</v>
      </c>
      <c r="EZ30" s="52" t="s">
        <v>61</v>
      </c>
      <c r="FA30" s="52" t="s">
        <v>61</v>
      </c>
      <c r="FB30" s="52" t="s">
        <v>130</v>
      </c>
      <c r="FC30" s="52" t="s">
        <v>130</v>
      </c>
      <c r="FD30" s="52" t="s">
        <v>66</v>
      </c>
      <c r="FE30" s="52" t="s">
        <v>88</v>
      </c>
      <c r="FF30" s="52" t="s">
        <v>61</v>
      </c>
    </row>
    <row r="31" spans="1:162" x14ac:dyDescent="0.2">
      <c r="A31" s="31" t="s">
        <v>24</v>
      </c>
      <c r="B31" s="27" t="str">
        <f>VLOOKUP(A31,Units!$B$2:$C$230,2,FALSE)</f>
        <v>mg/L</v>
      </c>
      <c r="C31" s="20">
        <v>0.12</v>
      </c>
      <c r="D31" s="61">
        <v>0.67600000000000005</v>
      </c>
      <c r="E31" s="52" t="s">
        <v>61</v>
      </c>
      <c r="F31" s="52" t="s">
        <v>61</v>
      </c>
      <c r="G31" s="61">
        <v>2.6</v>
      </c>
      <c r="H31" s="52" t="s">
        <v>61</v>
      </c>
      <c r="I31" s="52" t="s">
        <v>61</v>
      </c>
      <c r="J31" s="52" t="s">
        <v>61</v>
      </c>
      <c r="K31" s="52" t="s">
        <v>61</v>
      </c>
      <c r="L31" s="52" t="s">
        <v>61</v>
      </c>
      <c r="M31" s="52" t="s">
        <v>61</v>
      </c>
      <c r="N31" s="52" t="s">
        <v>61</v>
      </c>
      <c r="O31" s="52" t="s">
        <v>61</v>
      </c>
      <c r="P31" s="52" t="s">
        <v>61</v>
      </c>
      <c r="Q31" s="61">
        <v>0.193</v>
      </c>
      <c r="R31" s="62" t="s">
        <v>136</v>
      </c>
      <c r="S31" s="61">
        <v>2.3199999999999998</v>
      </c>
      <c r="T31" s="52">
        <v>7.6999999999999999E-2</v>
      </c>
      <c r="U31" s="52" t="s">
        <v>61</v>
      </c>
      <c r="V31" s="52" t="s">
        <v>61</v>
      </c>
      <c r="W31" s="52" t="s">
        <v>61</v>
      </c>
      <c r="X31" s="61">
        <v>0.27300000000000002</v>
      </c>
      <c r="Y31" s="61">
        <v>0.33700000000000002</v>
      </c>
      <c r="Z31" s="61">
        <v>0.248</v>
      </c>
      <c r="AA31" s="61">
        <v>0.25600000000000001</v>
      </c>
      <c r="AB31" s="61">
        <v>0.86199999999999999</v>
      </c>
      <c r="AC31" s="61">
        <v>0.41899999999999998</v>
      </c>
      <c r="AD31" s="52" t="s">
        <v>61</v>
      </c>
      <c r="AE31" s="52" t="s">
        <v>61</v>
      </c>
      <c r="AF31" s="52" t="s">
        <v>61</v>
      </c>
      <c r="AG31" s="61">
        <v>0.41699999999999998</v>
      </c>
      <c r="AH31" s="52" t="s">
        <v>61</v>
      </c>
      <c r="AI31" s="52">
        <v>0.11</v>
      </c>
      <c r="AJ31" s="52" t="s">
        <v>61</v>
      </c>
      <c r="AK31" s="52" t="s">
        <v>61</v>
      </c>
      <c r="AL31" s="52" t="s">
        <v>61</v>
      </c>
      <c r="AM31" s="52" t="s">
        <v>61</v>
      </c>
      <c r="AN31" s="52" t="s">
        <v>61</v>
      </c>
      <c r="AO31" s="52" t="s">
        <v>61</v>
      </c>
      <c r="AP31" s="52" t="s">
        <v>61</v>
      </c>
      <c r="AQ31" s="52" t="s">
        <v>61</v>
      </c>
      <c r="AR31" s="52" t="s">
        <v>61</v>
      </c>
      <c r="AS31" s="61">
        <v>0.2</v>
      </c>
      <c r="AT31" s="52" t="s">
        <v>61</v>
      </c>
      <c r="AU31" s="61">
        <v>0.32800000000000001</v>
      </c>
      <c r="AV31" s="52" t="s">
        <v>61</v>
      </c>
      <c r="AW31" s="52" t="s">
        <v>61</v>
      </c>
      <c r="AX31" s="52" t="s">
        <v>61</v>
      </c>
      <c r="AY31" s="61">
        <v>0.36499999999999999</v>
      </c>
      <c r="AZ31" s="52" t="s">
        <v>61</v>
      </c>
      <c r="BA31" s="52">
        <v>7.1999999999999995E-2</v>
      </c>
      <c r="BB31" s="52" t="s">
        <v>61</v>
      </c>
      <c r="BC31" s="52" t="s">
        <v>61</v>
      </c>
      <c r="BD31" s="52" t="s">
        <v>61</v>
      </c>
      <c r="BE31" s="52" t="s">
        <v>61</v>
      </c>
      <c r="BF31" s="52" t="s">
        <v>61</v>
      </c>
      <c r="BG31" s="52" t="s">
        <v>61</v>
      </c>
      <c r="BH31" s="52" t="s">
        <v>61</v>
      </c>
      <c r="BI31" s="61">
        <v>0.84099999999999997</v>
      </c>
      <c r="BJ31" s="56"/>
      <c r="BK31" s="52" t="s">
        <v>61</v>
      </c>
      <c r="BL31" s="52" t="s">
        <v>61</v>
      </c>
      <c r="BM31" s="52" t="s">
        <v>61</v>
      </c>
      <c r="BN31" s="61">
        <v>0.76700000000000002</v>
      </c>
      <c r="BO31" s="61">
        <v>2.2999999999999998</v>
      </c>
      <c r="BP31" s="61">
        <v>2.19</v>
      </c>
      <c r="BQ31" s="52" t="s">
        <v>61</v>
      </c>
      <c r="BR31" s="52" t="s">
        <v>61</v>
      </c>
      <c r="BS31" s="61">
        <v>0.5</v>
      </c>
      <c r="BT31" s="61">
        <v>1.3</v>
      </c>
      <c r="BU31" s="61">
        <v>0.62</v>
      </c>
      <c r="BV31" s="62" t="s">
        <v>373</v>
      </c>
      <c r="BW31" s="52" t="s">
        <v>61</v>
      </c>
      <c r="BX31" s="52" t="s">
        <v>61</v>
      </c>
      <c r="BY31" s="52" t="s">
        <v>61</v>
      </c>
      <c r="BZ31" s="52" t="s">
        <v>61</v>
      </c>
      <c r="CA31" s="62" t="s">
        <v>141</v>
      </c>
      <c r="CB31" s="52" t="s">
        <v>61</v>
      </c>
      <c r="CC31" s="52" t="s">
        <v>61</v>
      </c>
      <c r="CD31" s="61">
        <v>0.14799999999999999</v>
      </c>
      <c r="CE31" s="52" t="s">
        <v>61</v>
      </c>
      <c r="CF31" s="52" t="s">
        <v>61</v>
      </c>
      <c r="CG31" s="52" t="s">
        <v>61</v>
      </c>
      <c r="CH31" s="52" t="s">
        <v>61</v>
      </c>
      <c r="CI31" s="52" t="s">
        <v>61</v>
      </c>
      <c r="CJ31" s="61">
        <v>0.23</v>
      </c>
      <c r="CK31" s="52" t="s">
        <v>61</v>
      </c>
      <c r="CL31" s="61">
        <v>0.45</v>
      </c>
      <c r="CM31" s="52" t="s">
        <v>61</v>
      </c>
      <c r="CN31" s="61">
        <v>0.221</v>
      </c>
      <c r="CO31" s="56"/>
      <c r="CP31" s="61">
        <v>0.38</v>
      </c>
      <c r="CQ31" s="61">
        <v>5.8999999999999997E-2</v>
      </c>
      <c r="CR31" s="61">
        <v>5.5E-2</v>
      </c>
      <c r="CS31" s="62" t="s">
        <v>373</v>
      </c>
      <c r="CT31" s="52" t="s">
        <v>61</v>
      </c>
      <c r="CU31" s="61">
        <v>0.28999999999999998</v>
      </c>
      <c r="CV31" s="61">
        <v>0.33</v>
      </c>
      <c r="CW31" s="61">
        <v>0.82</v>
      </c>
      <c r="CX31" s="62" t="s">
        <v>526</v>
      </c>
      <c r="CY31" s="52" t="s">
        <v>61</v>
      </c>
      <c r="CZ31" s="52" t="s">
        <v>61</v>
      </c>
      <c r="DA31" s="61">
        <v>59.7</v>
      </c>
      <c r="DB31" s="61">
        <v>5.28</v>
      </c>
      <c r="DC31" s="52" t="s">
        <v>61</v>
      </c>
      <c r="DD31" s="52" t="s">
        <v>61</v>
      </c>
      <c r="DE31" s="61">
        <v>0.11600000000000001</v>
      </c>
      <c r="DF31" s="62" t="s">
        <v>373</v>
      </c>
      <c r="DG31" s="52" t="s">
        <v>61</v>
      </c>
      <c r="DH31" s="61">
        <v>1.03</v>
      </c>
      <c r="DI31" s="61">
        <v>0.19600000000000001</v>
      </c>
      <c r="DJ31" s="61">
        <v>1.49</v>
      </c>
      <c r="DK31" s="56"/>
      <c r="DL31" s="62" t="s">
        <v>136</v>
      </c>
      <c r="DM31" s="61">
        <v>17.399999999999999</v>
      </c>
      <c r="DN31" s="61">
        <v>66.5</v>
      </c>
      <c r="DO31" s="61">
        <v>0.70499999999999996</v>
      </c>
      <c r="DP31" s="52" t="s">
        <v>61</v>
      </c>
      <c r="DQ31" s="61">
        <v>2</v>
      </c>
      <c r="DR31" s="61">
        <v>2.88</v>
      </c>
      <c r="DS31" s="62" t="s">
        <v>373</v>
      </c>
      <c r="DT31" s="62" t="s">
        <v>141</v>
      </c>
      <c r="DU31" s="52" t="s">
        <v>61</v>
      </c>
      <c r="DV31" s="62" t="s">
        <v>373</v>
      </c>
      <c r="DW31" s="52" t="s">
        <v>61</v>
      </c>
      <c r="DX31" s="52" t="s">
        <v>143</v>
      </c>
      <c r="DY31" s="52" t="s">
        <v>61</v>
      </c>
      <c r="DZ31" s="52">
        <v>0.11799999999999999</v>
      </c>
      <c r="EA31" s="52"/>
      <c r="EB31" s="61">
        <v>0.17</v>
      </c>
      <c r="EC31" s="52" t="s">
        <v>61</v>
      </c>
      <c r="ED31" s="62" t="s">
        <v>141</v>
      </c>
      <c r="EE31" s="52" t="s">
        <v>61</v>
      </c>
      <c r="EF31" s="62" t="s">
        <v>141</v>
      </c>
      <c r="EG31" s="52" t="s">
        <v>61</v>
      </c>
      <c r="EH31" s="52" t="s">
        <v>61</v>
      </c>
      <c r="EI31" s="62" t="s">
        <v>373</v>
      </c>
      <c r="EJ31" s="62" t="s">
        <v>373</v>
      </c>
      <c r="EK31" s="62" t="s">
        <v>373</v>
      </c>
      <c r="EL31" s="62" t="s">
        <v>373</v>
      </c>
      <c r="EM31" s="61">
        <v>52.1</v>
      </c>
      <c r="EN31" s="61">
        <v>20.7</v>
      </c>
      <c r="EO31" s="52" t="s">
        <v>61</v>
      </c>
      <c r="EP31" s="52" t="s">
        <v>61</v>
      </c>
      <c r="EQ31" s="61">
        <v>2.1800000000000002</v>
      </c>
      <c r="ER31" s="61">
        <v>1.8</v>
      </c>
      <c r="ES31" s="61">
        <v>0.65</v>
      </c>
      <c r="ET31" s="61">
        <v>35.1</v>
      </c>
      <c r="EU31" s="62" t="s">
        <v>141</v>
      </c>
      <c r="EV31" s="52" t="s">
        <v>61</v>
      </c>
      <c r="EW31" s="52" t="s">
        <v>61</v>
      </c>
      <c r="EX31" s="52" t="s">
        <v>61</v>
      </c>
      <c r="EY31" s="61">
        <v>2.3199999999999998</v>
      </c>
      <c r="EZ31" s="52" t="s">
        <v>61</v>
      </c>
      <c r="FA31" s="52" t="s">
        <v>61</v>
      </c>
      <c r="FB31" s="52" t="s">
        <v>143</v>
      </c>
      <c r="FC31" s="52" t="s">
        <v>143</v>
      </c>
      <c r="FD31" s="52">
        <v>4.4999999999999998E-2</v>
      </c>
      <c r="FE31" s="62" t="s">
        <v>136</v>
      </c>
      <c r="FF31" s="52" t="s">
        <v>61</v>
      </c>
    </row>
    <row r="32" spans="1:162" x14ac:dyDescent="0.2">
      <c r="A32" s="31" t="s">
        <v>35</v>
      </c>
      <c r="B32" s="27" t="str">
        <f>VLOOKUP(A32,Units!$B$2:$C$230,2,FALSE)</f>
        <v>mg/L</v>
      </c>
      <c r="C32" s="20">
        <v>13</v>
      </c>
      <c r="D32" s="52">
        <v>0.30099999999999999</v>
      </c>
      <c r="E32" s="52" t="s">
        <v>61</v>
      </c>
      <c r="F32" s="52" t="s">
        <v>61</v>
      </c>
      <c r="G32" s="52">
        <v>1.71</v>
      </c>
      <c r="H32" s="52" t="s">
        <v>61</v>
      </c>
      <c r="I32" s="52" t="s">
        <v>61</v>
      </c>
      <c r="J32" s="52" t="s">
        <v>61</v>
      </c>
      <c r="K32" s="52" t="s">
        <v>61</v>
      </c>
      <c r="L32" s="52" t="s">
        <v>61</v>
      </c>
      <c r="M32" s="52" t="s">
        <v>61</v>
      </c>
      <c r="N32" s="52" t="s">
        <v>61</v>
      </c>
      <c r="O32" s="52" t="s">
        <v>61</v>
      </c>
      <c r="P32" s="52" t="s">
        <v>61</v>
      </c>
      <c r="Q32" s="52">
        <v>5.68</v>
      </c>
      <c r="R32" s="52">
        <v>1.5</v>
      </c>
      <c r="S32" s="52" t="s">
        <v>143</v>
      </c>
      <c r="T32" s="52">
        <v>0.26100000000000001</v>
      </c>
      <c r="U32" s="52" t="s">
        <v>61</v>
      </c>
      <c r="V32" s="52" t="s">
        <v>61</v>
      </c>
      <c r="W32" s="52" t="s">
        <v>61</v>
      </c>
      <c r="X32" s="52">
        <v>0.22900000000000001</v>
      </c>
      <c r="Y32" s="52">
        <v>0.36799999999999999</v>
      </c>
      <c r="Z32" s="52">
        <v>6.3399999999999998E-2</v>
      </c>
      <c r="AA32" s="52">
        <v>0.186</v>
      </c>
      <c r="AB32" s="52">
        <v>0.26500000000000001</v>
      </c>
      <c r="AC32" s="52">
        <v>0.47399999999999998</v>
      </c>
      <c r="AD32" s="52" t="s">
        <v>61</v>
      </c>
      <c r="AE32" s="52" t="s">
        <v>61</v>
      </c>
      <c r="AF32" s="52" t="s">
        <v>61</v>
      </c>
      <c r="AG32" s="52">
        <v>0.47699999999999998</v>
      </c>
      <c r="AH32" s="52" t="s">
        <v>61</v>
      </c>
      <c r="AI32" s="52" t="s">
        <v>92</v>
      </c>
      <c r="AJ32" s="52" t="s">
        <v>61</v>
      </c>
      <c r="AK32" s="52" t="s">
        <v>61</v>
      </c>
      <c r="AL32" s="52" t="s">
        <v>61</v>
      </c>
      <c r="AM32" s="52" t="s">
        <v>61</v>
      </c>
      <c r="AN32" s="52" t="s">
        <v>61</v>
      </c>
      <c r="AO32" s="52" t="s">
        <v>61</v>
      </c>
      <c r="AP32" s="52" t="s">
        <v>61</v>
      </c>
      <c r="AQ32" s="52" t="s">
        <v>61</v>
      </c>
      <c r="AR32" s="52" t="s">
        <v>61</v>
      </c>
      <c r="AS32" s="52" t="s">
        <v>92</v>
      </c>
      <c r="AT32" s="52" t="s">
        <v>61</v>
      </c>
      <c r="AU32" s="52">
        <v>0.13300000000000001</v>
      </c>
      <c r="AV32" s="52" t="s">
        <v>61</v>
      </c>
      <c r="AW32" s="52" t="s">
        <v>61</v>
      </c>
      <c r="AX32" s="52" t="s">
        <v>61</v>
      </c>
      <c r="AY32" s="52">
        <v>0.14199999999999999</v>
      </c>
      <c r="AZ32" s="52" t="s">
        <v>61</v>
      </c>
      <c r="BA32" s="52" t="s">
        <v>122</v>
      </c>
      <c r="BB32" s="52" t="s">
        <v>61</v>
      </c>
      <c r="BC32" s="52" t="s">
        <v>61</v>
      </c>
      <c r="BD32" s="52" t="s">
        <v>61</v>
      </c>
      <c r="BE32" s="52" t="s">
        <v>61</v>
      </c>
      <c r="BF32" s="52" t="s">
        <v>61</v>
      </c>
      <c r="BG32" s="52" t="s">
        <v>61</v>
      </c>
      <c r="BH32" s="52" t="s">
        <v>61</v>
      </c>
      <c r="BI32" s="52">
        <v>4.1000000000000002E-2</v>
      </c>
      <c r="BJ32" s="56"/>
      <c r="BK32" s="52" t="s">
        <v>61</v>
      </c>
      <c r="BL32" s="52" t="s">
        <v>61</v>
      </c>
      <c r="BM32" s="52" t="s">
        <v>61</v>
      </c>
      <c r="BN32" s="52">
        <v>6.6000000000000003E-2</v>
      </c>
      <c r="BO32" s="52" t="s">
        <v>143</v>
      </c>
      <c r="BP32" s="52" t="s">
        <v>143</v>
      </c>
      <c r="BQ32" s="52" t="s">
        <v>61</v>
      </c>
      <c r="BR32" s="52" t="s">
        <v>61</v>
      </c>
      <c r="BS32" s="52">
        <v>0.155</v>
      </c>
      <c r="BT32" s="52" t="s">
        <v>356</v>
      </c>
      <c r="BU32" s="52">
        <v>0.14000000000000001</v>
      </c>
      <c r="BV32" s="52">
        <v>0.18</v>
      </c>
      <c r="BW32" s="52" t="s">
        <v>61</v>
      </c>
      <c r="BX32" s="52" t="s">
        <v>61</v>
      </c>
      <c r="BY32" s="52" t="s">
        <v>61</v>
      </c>
      <c r="BZ32" s="52" t="s">
        <v>61</v>
      </c>
      <c r="CA32" s="52">
        <v>1.44</v>
      </c>
      <c r="CB32" s="52" t="s">
        <v>61</v>
      </c>
      <c r="CC32" s="52" t="s">
        <v>61</v>
      </c>
      <c r="CD32" s="52">
        <v>0.47499999999999998</v>
      </c>
      <c r="CE32" s="52" t="s">
        <v>61</v>
      </c>
      <c r="CF32" s="52" t="s">
        <v>61</v>
      </c>
      <c r="CG32" s="52" t="s">
        <v>61</v>
      </c>
      <c r="CH32" s="52" t="s">
        <v>61</v>
      </c>
      <c r="CI32" s="52" t="s">
        <v>61</v>
      </c>
      <c r="CJ32" s="52">
        <v>0.26900000000000002</v>
      </c>
      <c r="CK32" s="52" t="s">
        <v>61</v>
      </c>
      <c r="CL32" s="52" t="s">
        <v>92</v>
      </c>
      <c r="CM32" s="52" t="s">
        <v>61</v>
      </c>
      <c r="CN32" s="52" t="s">
        <v>87</v>
      </c>
      <c r="CO32" s="56"/>
      <c r="CP32" s="61">
        <v>19.3</v>
      </c>
      <c r="CQ32" s="52">
        <v>0.39300000000000002</v>
      </c>
      <c r="CR32" s="52">
        <v>0.39100000000000001</v>
      </c>
      <c r="CS32" s="52">
        <v>1.37</v>
      </c>
      <c r="CT32" s="52" t="s">
        <v>61</v>
      </c>
      <c r="CU32" s="61">
        <v>21.1</v>
      </c>
      <c r="CV32" s="61">
        <v>19.100000000000001</v>
      </c>
      <c r="CW32" s="52">
        <v>2.7E-2</v>
      </c>
      <c r="CX32" s="52">
        <v>4.66</v>
      </c>
      <c r="CY32" s="52" t="s">
        <v>61</v>
      </c>
      <c r="CZ32" s="52" t="s">
        <v>61</v>
      </c>
      <c r="DA32" s="52" t="s">
        <v>66</v>
      </c>
      <c r="DB32" s="52">
        <v>0.14000000000000001</v>
      </c>
      <c r="DC32" s="52" t="s">
        <v>61</v>
      </c>
      <c r="DD32" s="52" t="s">
        <v>61</v>
      </c>
      <c r="DE32" s="52">
        <v>9.8500000000000004E-2</v>
      </c>
      <c r="DF32" s="52">
        <v>1.5</v>
      </c>
      <c r="DG32" s="52" t="s">
        <v>61</v>
      </c>
      <c r="DH32" s="52" t="s">
        <v>65</v>
      </c>
      <c r="DI32" s="52">
        <v>5.99</v>
      </c>
      <c r="DJ32" s="52">
        <v>9.7000000000000003E-2</v>
      </c>
      <c r="DK32" s="56"/>
      <c r="DL32" s="52">
        <v>3.85</v>
      </c>
      <c r="DM32" s="52" t="s">
        <v>136</v>
      </c>
      <c r="DN32" s="52" t="s">
        <v>66</v>
      </c>
      <c r="DO32" s="52">
        <v>0.28699999999999998</v>
      </c>
      <c r="DP32" s="52" t="s">
        <v>61</v>
      </c>
      <c r="DQ32" s="52" t="s">
        <v>356</v>
      </c>
      <c r="DR32" s="52" t="s">
        <v>65</v>
      </c>
      <c r="DS32" s="52">
        <v>1.35</v>
      </c>
      <c r="DT32" s="52">
        <v>8.67</v>
      </c>
      <c r="DU32" s="52" t="s">
        <v>61</v>
      </c>
      <c r="DV32" s="52">
        <v>2.68</v>
      </c>
      <c r="DW32" s="52" t="s">
        <v>61</v>
      </c>
      <c r="DX32" s="52">
        <v>0.14199999999999999</v>
      </c>
      <c r="DY32" s="52" t="s">
        <v>61</v>
      </c>
      <c r="DZ32" s="52">
        <v>1.77</v>
      </c>
      <c r="EA32" s="52"/>
      <c r="EB32" s="52">
        <v>4.7</v>
      </c>
      <c r="EC32" s="52" t="s">
        <v>61</v>
      </c>
      <c r="ED32" s="61">
        <v>14.5</v>
      </c>
      <c r="EE32" s="52" t="s">
        <v>61</v>
      </c>
      <c r="EF32" s="52">
        <v>0.16</v>
      </c>
      <c r="EG32" s="52" t="s">
        <v>61</v>
      </c>
      <c r="EH32" s="52" t="s">
        <v>61</v>
      </c>
      <c r="EI32" s="52">
        <v>0.12</v>
      </c>
      <c r="EJ32" s="52">
        <v>0.1</v>
      </c>
      <c r="EK32" s="52" t="s">
        <v>143</v>
      </c>
      <c r="EL32" s="52" t="s">
        <v>143</v>
      </c>
      <c r="EM32" s="52" t="s">
        <v>66</v>
      </c>
      <c r="EN32" s="52" t="s">
        <v>356</v>
      </c>
      <c r="EO32" s="52" t="s">
        <v>61</v>
      </c>
      <c r="EP32" s="52" t="s">
        <v>61</v>
      </c>
      <c r="EQ32" s="52" t="s">
        <v>143</v>
      </c>
      <c r="ER32" s="52" t="s">
        <v>356</v>
      </c>
      <c r="ES32" s="52" t="s">
        <v>65</v>
      </c>
      <c r="ET32" s="52">
        <v>0.53</v>
      </c>
      <c r="EU32" s="52">
        <v>1.78</v>
      </c>
      <c r="EV32" s="52" t="s">
        <v>61</v>
      </c>
      <c r="EW32" s="52" t="s">
        <v>61</v>
      </c>
      <c r="EX32" s="52" t="s">
        <v>61</v>
      </c>
      <c r="EY32" s="52" t="s">
        <v>143</v>
      </c>
      <c r="EZ32" s="52" t="s">
        <v>61</v>
      </c>
      <c r="FA32" s="52" t="s">
        <v>61</v>
      </c>
      <c r="FB32" s="52">
        <v>5.17</v>
      </c>
      <c r="FC32" s="52">
        <v>5.28</v>
      </c>
      <c r="FD32" s="52">
        <v>2.75E-2</v>
      </c>
      <c r="FE32" s="52">
        <v>4.05</v>
      </c>
      <c r="FF32" s="52" t="s">
        <v>61</v>
      </c>
    </row>
    <row r="33" spans="1:162" x14ac:dyDescent="0.2">
      <c r="A33" s="31" t="s">
        <v>36</v>
      </c>
      <c r="B33" s="27" t="str">
        <f>VLOOKUP(A33,Units!$B$2:$C$230,2,FALSE)</f>
        <v>mg/L</v>
      </c>
      <c r="C33" s="20">
        <v>0.06</v>
      </c>
      <c r="D33" s="52" t="s">
        <v>75</v>
      </c>
      <c r="E33" s="52" t="s">
        <v>61</v>
      </c>
      <c r="F33" s="52" t="s">
        <v>61</v>
      </c>
      <c r="G33" s="52">
        <v>5.1999999999999998E-2</v>
      </c>
      <c r="H33" s="52" t="s">
        <v>61</v>
      </c>
      <c r="I33" s="52" t="s">
        <v>61</v>
      </c>
      <c r="J33" s="52" t="s">
        <v>61</v>
      </c>
      <c r="K33" s="52" t="s">
        <v>61</v>
      </c>
      <c r="L33" s="52" t="s">
        <v>61</v>
      </c>
      <c r="M33" s="52" t="s">
        <v>61</v>
      </c>
      <c r="N33" s="52" t="s">
        <v>61</v>
      </c>
      <c r="O33" s="52" t="s">
        <v>61</v>
      </c>
      <c r="P33" s="52" t="s">
        <v>61</v>
      </c>
      <c r="Q33" s="52" t="s">
        <v>133</v>
      </c>
      <c r="R33" s="52" t="s">
        <v>65</v>
      </c>
      <c r="S33" s="52" t="s">
        <v>89</v>
      </c>
      <c r="T33" s="52" t="s">
        <v>75</v>
      </c>
      <c r="U33" s="52" t="s">
        <v>61</v>
      </c>
      <c r="V33" s="52" t="s">
        <v>61</v>
      </c>
      <c r="W33" s="52" t="s">
        <v>61</v>
      </c>
      <c r="X33" s="52" t="s">
        <v>75</v>
      </c>
      <c r="Y33" s="52" t="s">
        <v>75</v>
      </c>
      <c r="Z33" s="52" t="s">
        <v>75</v>
      </c>
      <c r="AA33" s="52" t="s">
        <v>75</v>
      </c>
      <c r="AB33" s="52" t="s">
        <v>133</v>
      </c>
      <c r="AC33" s="52" t="s">
        <v>75</v>
      </c>
      <c r="AD33" s="52" t="s">
        <v>61</v>
      </c>
      <c r="AE33" s="52" t="s">
        <v>61</v>
      </c>
      <c r="AF33" s="52" t="s">
        <v>61</v>
      </c>
      <c r="AG33" s="52">
        <v>1.1999999999999999E-3</v>
      </c>
      <c r="AH33" s="52" t="s">
        <v>61</v>
      </c>
      <c r="AI33" s="52" t="s">
        <v>87</v>
      </c>
      <c r="AJ33" s="52" t="s">
        <v>61</v>
      </c>
      <c r="AK33" s="52" t="s">
        <v>61</v>
      </c>
      <c r="AL33" s="52" t="s">
        <v>61</v>
      </c>
      <c r="AM33" s="52" t="s">
        <v>61</v>
      </c>
      <c r="AN33" s="52" t="s">
        <v>61</v>
      </c>
      <c r="AO33" s="52" t="s">
        <v>61</v>
      </c>
      <c r="AP33" s="52" t="s">
        <v>61</v>
      </c>
      <c r="AQ33" s="52" t="s">
        <v>61</v>
      </c>
      <c r="AR33" s="52" t="s">
        <v>61</v>
      </c>
      <c r="AS33" s="52" t="s">
        <v>87</v>
      </c>
      <c r="AT33" s="52" t="s">
        <v>61</v>
      </c>
      <c r="AU33" s="52">
        <v>2.0999999999999999E-3</v>
      </c>
      <c r="AV33" s="52" t="s">
        <v>61</v>
      </c>
      <c r="AW33" s="52" t="s">
        <v>61</v>
      </c>
      <c r="AX33" s="52" t="s">
        <v>61</v>
      </c>
      <c r="AY33" s="52">
        <v>3.0999999999999999E-3</v>
      </c>
      <c r="AZ33" s="52" t="s">
        <v>61</v>
      </c>
      <c r="BA33" s="52" t="s">
        <v>133</v>
      </c>
      <c r="BB33" s="52" t="s">
        <v>61</v>
      </c>
      <c r="BC33" s="52" t="s">
        <v>61</v>
      </c>
      <c r="BD33" s="52" t="s">
        <v>61</v>
      </c>
      <c r="BE33" s="52" t="s">
        <v>61</v>
      </c>
      <c r="BF33" s="52" t="s">
        <v>61</v>
      </c>
      <c r="BG33" s="52" t="s">
        <v>61</v>
      </c>
      <c r="BH33" s="52" t="s">
        <v>61</v>
      </c>
      <c r="BI33" s="52" t="s">
        <v>133</v>
      </c>
      <c r="BJ33" s="56"/>
      <c r="BK33" s="52" t="s">
        <v>61</v>
      </c>
      <c r="BL33" s="52" t="s">
        <v>61</v>
      </c>
      <c r="BM33" s="52" t="s">
        <v>61</v>
      </c>
      <c r="BN33" s="52" t="s">
        <v>133</v>
      </c>
      <c r="BO33" s="52" t="s">
        <v>89</v>
      </c>
      <c r="BP33" s="52" t="s">
        <v>89</v>
      </c>
      <c r="BQ33" s="52" t="s">
        <v>61</v>
      </c>
      <c r="BR33" s="52" t="s">
        <v>61</v>
      </c>
      <c r="BS33" s="52" t="s">
        <v>122</v>
      </c>
      <c r="BT33" s="52" t="s">
        <v>65</v>
      </c>
      <c r="BU33" s="52" t="s">
        <v>89</v>
      </c>
      <c r="BV33" s="52" t="s">
        <v>89</v>
      </c>
      <c r="BW33" s="52" t="s">
        <v>61</v>
      </c>
      <c r="BX33" s="52" t="s">
        <v>61</v>
      </c>
      <c r="BY33" s="52" t="s">
        <v>61</v>
      </c>
      <c r="BZ33" s="52" t="s">
        <v>61</v>
      </c>
      <c r="CA33" s="52" t="s">
        <v>122</v>
      </c>
      <c r="CB33" s="52" t="s">
        <v>61</v>
      </c>
      <c r="CC33" s="52" t="s">
        <v>61</v>
      </c>
      <c r="CD33" s="52">
        <v>1.9E-3</v>
      </c>
      <c r="CE33" s="52" t="s">
        <v>61</v>
      </c>
      <c r="CF33" s="52" t="s">
        <v>61</v>
      </c>
      <c r="CG33" s="52" t="s">
        <v>61</v>
      </c>
      <c r="CH33" s="52" t="s">
        <v>61</v>
      </c>
      <c r="CI33" s="52" t="s">
        <v>61</v>
      </c>
      <c r="CJ33" s="52" t="s">
        <v>87</v>
      </c>
      <c r="CK33" s="52" t="s">
        <v>61</v>
      </c>
      <c r="CL33" s="52" t="s">
        <v>87</v>
      </c>
      <c r="CM33" s="52" t="s">
        <v>61</v>
      </c>
      <c r="CN33" s="52" t="s">
        <v>75</v>
      </c>
      <c r="CO33" s="56"/>
      <c r="CP33" s="52" t="s">
        <v>122</v>
      </c>
      <c r="CQ33" s="52" t="s">
        <v>75</v>
      </c>
      <c r="CR33" s="52" t="s">
        <v>75</v>
      </c>
      <c r="CS33" s="52" t="s">
        <v>89</v>
      </c>
      <c r="CT33" s="52" t="s">
        <v>61</v>
      </c>
      <c r="CU33" s="52">
        <v>1.4E-2</v>
      </c>
      <c r="CV33" s="52">
        <v>5.3E-3</v>
      </c>
      <c r="CW33" s="52" t="s">
        <v>87</v>
      </c>
      <c r="CX33" s="52">
        <v>4.8000000000000001E-2</v>
      </c>
      <c r="CY33" s="52" t="s">
        <v>61</v>
      </c>
      <c r="CZ33" s="52" t="s">
        <v>61</v>
      </c>
      <c r="DA33" s="62" t="s">
        <v>143</v>
      </c>
      <c r="DB33" s="52" t="s">
        <v>89</v>
      </c>
      <c r="DC33" s="52" t="s">
        <v>61</v>
      </c>
      <c r="DD33" s="52" t="s">
        <v>61</v>
      </c>
      <c r="DE33" s="52" t="s">
        <v>75</v>
      </c>
      <c r="DF33" s="52">
        <v>5.1999999999999998E-2</v>
      </c>
      <c r="DG33" s="52" t="s">
        <v>61</v>
      </c>
      <c r="DH33" s="52" t="s">
        <v>122</v>
      </c>
      <c r="DI33" s="52" t="s">
        <v>133</v>
      </c>
      <c r="DJ33" s="52">
        <v>1.0999999999999999E-2</v>
      </c>
      <c r="DK33" s="56"/>
      <c r="DL33" s="52" t="s">
        <v>65</v>
      </c>
      <c r="DM33" s="62" t="s">
        <v>141</v>
      </c>
      <c r="DN33" s="62" t="s">
        <v>143</v>
      </c>
      <c r="DO33" s="52">
        <v>4.1000000000000003E-3</v>
      </c>
      <c r="DP33" s="52" t="s">
        <v>61</v>
      </c>
      <c r="DQ33" s="61">
        <v>7.0000000000000007E-2</v>
      </c>
      <c r="DR33" s="52" t="s">
        <v>122</v>
      </c>
      <c r="DS33" s="52">
        <v>4.2000000000000003E-2</v>
      </c>
      <c r="DT33" s="52" t="s">
        <v>122</v>
      </c>
      <c r="DU33" s="52" t="s">
        <v>61</v>
      </c>
      <c r="DV33" s="52" t="s">
        <v>89</v>
      </c>
      <c r="DW33" s="52" t="s">
        <v>61</v>
      </c>
      <c r="DX33" s="52" t="s">
        <v>87</v>
      </c>
      <c r="DY33" s="52" t="s">
        <v>61</v>
      </c>
      <c r="DZ33" s="52">
        <v>1.1999999999999999E-3</v>
      </c>
      <c r="EA33" s="52" t="s">
        <v>61</v>
      </c>
      <c r="EB33" s="52" t="s">
        <v>87</v>
      </c>
      <c r="EC33" s="52" t="s">
        <v>61</v>
      </c>
      <c r="ED33" s="52" t="s">
        <v>122</v>
      </c>
      <c r="EE33" s="52" t="s">
        <v>61</v>
      </c>
      <c r="EF33" s="52">
        <v>1.2E-2</v>
      </c>
      <c r="EG33" s="52" t="s">
        <v>61</v>
      </c>
      <c r="EH33" s="52" t="s">
        <v>61</v>
      </c>
      <c r="EI33" s="52" t="s">
        <v>89</v>
      </c>
      <c r="EJ33" s="52">
        <v>2.7E-2</v>
      </c>
      <c r="EK33" s="52" t="s">
        <v>89</v>
      </c>
      <c r="EL33" s="52" t="s">
        <v>89</v>
      </c>
      <c r="EM33" s="62" t="s">
        <v>143</v>
      </c>
      <c r="EN33" s="52" t="s">
        <v>65</v>
      </c>
      <c r="EO33" s="52" t="s">
        <v>61</v>
      </c>
      <c r="EP33" s="52" t="s">
        <v>61</v>
      </c>
      <c r="EQ33" s="52" t="s">
        <v>89</v>
      </c>
      <c r="ER33" s="52" t="s">
        <v>65</v>
      </c>
      <c r="ES33" s="52" t="s">
        <v>122</v>
      </c>
      <c r="ET33" s="52" t="s">
        <v>143</v>
      </c>
      <c r="EU33" s="52" t="s">
        <v>122</v>
      </c>
      <c r="EV33" s="52" t="s">
        <v>61</v>
      </c>
      <c r="EW33" s="52" t="s">
        <v>61</v>
      </c>
      <c r="EX33" s="52" t="s">
        <v>61</v>
      </c>
      <c r="EY33" s="52" t="s">
        <v>89</v>
      </c>
      <c r="EZ33" s="52" t="s">
        <v>61</v>
      </c>
      <c r="FA33" s="52" t="s">
        <v>61</v>
      </c>
      <c r="FB33" s="52" t="s">
        <v>87</v>
      </c>
      <c r="FC33" s="52" t="s">
        <v>87</v>
      </c>
      <c r="FD33" s="52" t="s">
        <v>75</v>
      </c>
      <c r="FE33" s="52" t="s">
        <v>65</v>
      </c>
      <c r="FF33" s="52" t="s">
        <v>61</v>
      </c>
    </row>
    <row r="34" spans="1:162" x14ac:dyDescent="0.2">
      <c r="A34" s="31" t="s">
        <v>49</v>
      </c>
      <c r="B34" s="27" t="str">
        <f>VLOOKUP(A34,Units!$B$2:$C$230,2,FALSE)</f>
        <v>mg/L</v>
      </c>
      <c r="C34" s="20">
        <v>100</v>
      </c>
      <c r="D34" s="61">
        <v>513</v>
      </c>
      <c r="E34" s="52" t="s">
        <v>61</v>
      </c>
      <c r="F34" s="52" t="s">
        <v>61</v>
      </c>
      <c r="G34" s="61">
        <v>9220</v>
      </c>
      <c r="H34" s="52" t="s">
        <v>61</v>
      </c>
      <c r="I34" s="52" t="s">
        <v>61</v>
      </c>
      <c r="J34" s="52" t="s">
        <v>61</v>
      </c>
      <c r="K34" s="52" t="s">
        <v>61</v>
      </c>
      <c r="L34" s="52" t="s">
        <v>61</v>
      </c>
      <c r="M34" s="52" t="s">
        <v>61</v>
      </c>
      <c r="N34" s="52" t="s">
        <v>61</v>
      </c>
      <c r="O34" s="52" t="s">
        <v>61</v>
      </c>
      <c r="P34" s="52" t="s">
        <v>61</v>
      </c>
      <c r="Q34" s="61">
        <v>451</v>
      </c>
      <c r="R34" s="61">
        <v>8320</v>
      </c>
      <c r="S34" s="61">
        <v>2140</v>
      </c>
      <c r="T34" s="61">
        <v>156</v>
      </c>
      <c r="U34" s="52" t="s">
        <v>61</v>
      </c>
      <c r="V34" s="52" t="s">
        <v>61</v>
      </c>
      <c r="W34" s="52" t="s">
        <v>61</v>
      </c>
      <c r="X34" s="52">
        <v>33.9</v>
      </c>
      <c r="Y34" s="61">
        <v>443</v>
      </c>
      <c r="Z34" s="61">
        <v>261</v>
      </c>
      <c r="AA34" s="61">
        <v>182</v>
      </c>
      <c r="AB34" s="61">
        <v>650</v>
      </c>
      <c r="AC34" s="61">
        <v>379</v>
      </c>
      <c r="AD34" s="52" t="s">
        <v>61</v>
      </c>
      <c r="AE34" s="52" t="s">
        <v>61</v>
      </c>
      <c r="AF34" s="52" t="s">
        <v>61</v>
      </c>
      <c r="AG34" s="61">
        <v>376</v>
      </c>
      <c r="AH34" s="52" t="s">
        <v>61</v>
      </c>
      <c r="AI34" s="61">
        <v>489</v>
      </c>
      <c r="AJ34" s="52" t="s">
        <v>61</v>
      </c>
      <c r="AK34" s="52" t="s">
        <v>61</v>
      </c>
      <c r="AL34" s="52" t="s">
        <v>61</v>
      </c>
      <c r="AM34" s="52" t="s">
        <v>61</v>
      </c>
      <c r="AN34" s="52" t="s">
        <v>61</v>
      </c>
      <c r="AO34" s="52" t="s">
        <v>61</v>
      </c>
      <c r="AP34" s="52" t="s">
        <v>61</v>
      </c>
      <c r="AQ34" s="52" t="s">
        <v>61</v>
      </c>
      <c r="AR34" s="52" t="s">
        <v>61</v>
      </c>
      <c r="AS34" s="61">
        <v>522</v>
      </c>
      <c r="AT34" s="52" t="s">
        <v>61</v>
      </c>
      <c r="AU34" s="61">
        <v>677</v>
      </c>
      <c r="AV34" s="52" t="s">
        <v>61</v>
      </c>
      <c r="AW34" s="52" t="s">
        <v>61</v>
      </c>
      <c r="AX34" s="52" t="s">
        <v>61</v>
      </c>
      <c r="AY34" s="61">
        <v>737</v>
      </c>
      <c r="AZ34" s="52" t="s">
        <v>61</v>
      </c>
      <c r="BA34" s="61">
        <v>610</v>
      </c>
      <c r="BB34" s="52" t="s">
        <v>61</v>
      </c>
      <c r="BC34" s="52" t="s">
        <v>61</v>
      </c>
      <c r="BD34" s="52" t="s">
        <v>61</v>
      </c>
      <c r="BE34" s="52" t="s">
        <v>61</v>
      </c>
      <c r="BF34" s="52" t="s">
        <v>61</v>
      </c>
      <c r="BG34" s="52" t="s">
        <v>61</v>
      </c>
      <c r="BH34" s="52" t="s">
        <v>61</v>
      </c>
      <c r="BI34" s="61">
        <v>760</v>
      </c>
      <c r="BJ34" s="56"/>
      <c r="BK34" s="52" t="s">
        <v>61</v>
      </c>
      <c r="BL34" s="52" t="s">
        <v>61</v>
      </c>
      <c r="BM34" s="52" t="s">
        <v>61</v>
      </c>
      <c r="BN34" s="61">
        <v>730</v>
      </c>
      <c r="BO34" s="61">
        <v>5310</v>
      </c>
      <c r="BP34" s="61">
        <v>4450</v>
      </c>
      <c r="BQ34" s="52" t="s">
        <v>61</v>
      </c>
      <c r="BR34" s="52" t="s">
        <v>61</v>
      </c>
      <c r="BS34" s="61">
        <v>1720</v>
      </c>
      <c r="BT34" s="61">
        <v>10200</v>
      </c>
      <c r="BU34" s="61">
        <v>2540</v>
      </c>
      <c r="BV34" s="61">
        <v>2550</v>
      </c>
      <c r="BW34" s="52" t="s">
        <v>61</v>
      </c>
      <c r="BX34" s="52" t="s">
        <v>61</v>
      </c>
      <c r="BY34" s="52" t="s">
        <v>61</v>
      </c>
      <c r="BZ34" s="52" t="s">
        <v>61</v>
      </c>
      <c r="CA34" s="61">
        <v>1620</v>
      </c>
      <c r="CB34" s="52" t="s">
        <v>61</v>
      </c>
      <c r="CC34" s="52" t="s">
        <v>61</v>
      </c>
      <c r="CD34" s="61">
        <v>314</v>
      </c>
      <c r="CE34" s="52" t="s">
        <v>61</v>
      </c>
      <c r="CF34" s="52" t="s">
        <v>61</v>
      </c>
      <c r="CG34" s="52" t="s">
        <v>61</v>
      </c>
      <c r="CH34" s="52" t="s">
        <v>61</v>
      </c>
      <c r="CI34" s="52" t="s">
        <v>61</v>
      </c>
      <c r="CJ34" s="61">
        <v>608</v>
      </c>
      <c r="CK34" s="52" t="s">
        <v>61</v>
      </c>
      <c r="CL34" s="61">
        <v>808</v>
      </c>
      <c r="CM34" s="52" t="s">
        <v>61</v>
      </c>
      <c r="CN34" s="61">
        <v>125</v>
      </c>
      <c r="CO34" s="56"/>
      <c r="CP34" s="61">
        <v>1400</v>
      </c>
      <c r="CQ34" s="61">
        <v>164</v>
      </c>
      <c r="CR34" s="61">
        <v>163</v>
      </c>
      <c r="CS34" s="61">
        <v>2880</v>
      </c>
      <c r="CT34" s="52" t="s">
        <v>61</v>
      </c>
      <c r="CU34" s="61">
        <v>1490</v>
      </c>
      <c r="CV34" s="61">
        <v>1180</v>
      </c>
      <c r="CW34" s="61">
        <v>1110</v>
      </c>
      <c r="CX34" s="61">
        <v>4432</v>
      </c>
      <c r="CY34" s="52" t="s">
        <v>61</v>
      </c>
      <c r="CZ34" s="52" t="s">
        <v>61</v>
      </c>
      <c r="DA34" s="61">
        <v>37400</v>
      </c>
      <c r="DB34" s="61">
        <v>3690</v>
      </c>
      <c r="DC34" s="52" t="s">
        <v>61</v>
      </c>
      <c r="DD34" s="52" t="s">
        <v>61</v>
      </c>
      <c r="DE34" s="52">
        <v>25.7</v>
      </c>
      <c r="DF34" s="61">
        <v>5570</v>
      </c>
      <c r="DG34" s="52" t="s">
        <v>61</v>
      </c>
      <c r="DH34" s="61">
        <v>1790</v>
      </c>
      <c r="DI34" s="61">
        <v>438</v>
      </c>
      <c r="DJ34" s="61">
        <v>1790</v>
      </c>
      <c r="DK34" s="56"/>
      <c r="DL34" s="61">
        <v>9480</v>
      </c>
      <c r="DM34" s="61">
        <v>98100</v>
      </c>
      <c r="DN34" s="61">
        <v>60500</v>
      </c>
      <c r="DO34" s="61">
        <v>545</v>
      </c>
      <c r="DP34" s="52" t="s">
        <v>61</v>
      </c>
      <c r="DQ34" s="61">
        <v>13200</v>
      </c>
      <c r="DR34" s="61">
        <v>1730</v>
      </c>
      <c r="DS34" s="61">
        <v>4900</v>
      </c>
      <c r="DT34" s="61">
        <v>1570</v>
      </c>
      <c r="DU34" s="52"/>
      <c r="DV34" s="61">
        <v>2120</v>
      </c>
      <c r="DW34" s="52" t="s">
        <v>61</v>
      </c>
      <c r="DX34" s="61">
        <v>437</v>
      </c>
      <c r="DY34" s="52" t="s">
        <v>61</v>
      </c>
      <c r="DZ34" s="61">
        <v>139</v>
      </c>
      <c r="EA34" s="52" t="s">
        <v>61</v>
      </c>
      <c r="EB34" s="61">
        <v>1060</v>
      </c>
      <c r="EC34" s="52" t="s">
        <v>61</v>
      </c>
      <c r="ED34" s="61">
        <v>1320</v>
      </c>
      <c r="EE34" s="52" t="s">
        <v>61</v>
      </c>
      <c r="EF34" s="61">
        <v>1730</v>
      </c>
      <c r="EG34" s="52" t="s">
        <v>61</v>
      </c>
      <c r="EH34" s="52" t="s">
        <v>61</v>
      </c>
      <c r="EI34" s="61">
        <v>3460</v>
      </c>
      <c r="EJ34" s="61">
        <v>3320</v>
      </c>
      <c r="EK34" s="61">
        <v>2350</v>
      </c>
      <c r="EL34" s="61">
        <v>4740</v>
      </c>
      <c r="EM34" s="61">
        <v>70000</v>
      </c>
      <c r="EN34" s="61">
        <v>52900</v>
      </c>
      <c r="EO34" s="52" t="s">
        <v>61</v>
      </c>
      <c r="EP34" s="52" t="s">
        <v>61</v>
      </c>
      <c r="EQ34" s="61">
        <v>7120</v>
      </c>
      <c r="ER34" s="61">
        <v>16800</v>
      </c>
      <c r="ES34" s="61">
        <v>1370</v>
      </c>
      <c r="ET34" s="61">
        <v>52200</v>
      </c>
      <c r="EU34" s="61">
        <v>1410</v>
      </c>
      <c r="EV34" s="52" t="s">
        <v>61</v>
      </c>
      <c r="EW34" s="52" t="s">
        <v>61</v>
      </c>
      <c r="EX34" s="52" t="s">
        <v>61</v>
      </c>
      <c r="EY34" s="61">
        <v>4860</v>
      </c>
      <c r="EZ34" s="52" t="s">
        <v>61</v>
      </c>
      <c r="FA34" s="52" t="s">
        <v>61</v>
      </c>
      <c r="FB34" s="61">
        <v>628</v>
      </c>
      <c r="FC34" s="61">
        <v>644</v>
      </c>
      <c r="FD34" s="52">
        <v>29.1</v>
      </c>
      <c r="FE34" s="61">
        <v>9650</v>
      </c>
      <c r="FF34" s="52" t="s">
        <v>61</v>
      </c>
    </row>
    <row r="35" spans="1:162" x14ac:dyDescent="0.2">
      <c r="A35" s="31" t="s">
        <v>1164</v>
      </c>
      <c r="B35" s="27" t="str">
        <f>VLOOKUP(A35,Units!$B$2:$C$230,2,FALSE)</f>
        <v>mg/L</v>
      </c>
      <c r="C35" s="20" t="s">
        <v>1043</v>
      </c>
      <c r="D35" s="52">
        <v>1.52</v>
      </c>
      <c r="E35" s="52" t="s">
        <v>61</v>
      </c>
      <c r="F35" s="52" t="s">
        <v>61</v>
      </c>
      <c r="G35" s="52">
        <v>5.24</v>
      </c>
      <c r="H35" s="52" t="s">
        <v>61</v>
      </c>
      <c r="I35" s="52" t="s">
        <v>61</v>
      </c>
      <c r="J35" s="52" t="s">
        <v>61</v>
      </c>
      <c r="K35" s="52" t="s">
        <v>61</v>
      </c>
      <c r="L35" s="52" t="s">
        <v>61</v>
      </c>
      <c r="M35" s="52" t="s">
        <v>61</v>
      </c>
      <c r="N35" s="52" t="s">
        <v>61</v>
      </c>
      <c r="O35" s="52" t="s">
        <v>61</v>
      </c>
      <c r="P35" s="52" t="s">
        <v>61</v>
      </c>
      <c r="Q35" s="52">
        <v>2.38</v>
      </c>
      <c r="R35" s="52">
        <v>5.6</v>
      </c>
      <c r="S35" s="52">
        <v>8.59</v>
      </c>
      <c r="T35" s="52">
        <v>3.47</v>
      </c>
      <c r="U35" s="52" t="s">
        <v>61</v>
      </c>
      <c r="V35" s="52" t="s">
        <v>61</v>
      </c>
      <c r="W35" s="52" t="s">
        <v>61</v>
      </c>
      <c r="X35" s="52">
        <v>0.83</v>
      </c>
      <c r="Y35" s="52">
        <v>0.96</v>
      </c>
      <c r="Z35" s="52">
        <v>1.08</v>
      </c>
      <c r="AA35" s="52">
        <v>0.95</v>
      </c>
      <c r="AB35" s="52">
        <v>0.81</v>
      </c>
      <c r="AC35" s="52">
        <v>0.79</v>
      </c>
      <c r="AD35" s="52" t="s">
        <v>61</v>
      </c>
      <c r="AE35" s="52" t="s">
        <v>61</v>
      </c>
      <c r="AF35" s="52" t="s">
        <v>61</v>
      </c>
      <c r="AG35" s="52">
        <v>0.87</v>
      </c>
      <c r="AH35" s="52" t="s">
        <v>61</v>
      </c>
      <c r="AI35" s="52">
        <v>16.8</v>
      </c>
      <c r="AJ35" s="52" t="s">
        <v>61</v>
      </c>
      <c r="AK35" s="52" t="s">
        <v>61</v>
      </c>
      <c r="AL35" s="52" t="s">
        <v>61</v>
      </c>
      <c r="AM35" s="52" t="s">
        <v>61</v>
      </c>
      <c r="AN35" s="52" t="s">
        <v>61</v>
      </c>
      <c r="AO35" s="52" t="s">
        <v>61</v>
      </c>
      <c r="AP35" s="52" t="s">
        <v>61</v>
      </c>
      <c r="AQ35" s="52" t="s">
        <v>61</v>
      </c>
      <c r="AR35" s="52" t="s">
        <v>61</v>
      </c>
      <c r="AS35" s="52">
        <v>16.100000000000001</v>
      </c>
      <c r="AT35" s="52" t="s">
        <v>61</v>
      </c>
      <c r="AU35" s="52">
        <v>1.73</v>
      </c>
      <c r="AV35" s="52" t="s">
        <v>61</v>
      </c>
      <c r="AW35" s="52" t="s">
        <v>61</v>
      </c>
      <c r="AX35" s="52" t="s">
        <v>61</v>
      </c>
      <c r="AY35" s="52">
        <v>1.64</v>
      </c>
      <c r="AZ35" s="52" t="s">
        <v>61</v>
      </c>
      <c r="BA35" s="52">
        <v>1.22</v>
      </c>
      <c r="BB35" s="52" t="s">
        <v>61</v>
      </c>
      <c r="BC35" s="52" t="s">
        <v>61</v>
      </c>
      <c r="BD35" s="52" t="s">
        <v>61</v>
      </c>
      <c r="BE35" s="52" t="s">
        <v>61</v>
      </c>
      <c r="BF35" s="52" t="s">
        <v>61</v>
      </c>
      <c r="BG35" s="52" t="s">
        <v>61</v>
      </c>
      <c r="BH35" s="52" t="s">
        <v>61</v>
      </c>
      <c r="BI35" s="52">
        <v>1.37</v>
      </c>
      <c r="BJ35" s="56"/>
      <c r="BK35" s="52" t="s">
        <v>61</v>
      </c>
      <c r="BL35" s="52" t="s">
        <v>61</v>
      </c>
      <c r="BM35" s="52" t="s">
        <v>61</v>
      </c>
      <c r="BN35" s="52">
        <v>1.38</v>
      </c>
      <c r="BO35" s="52">
        <v>2.56</v>
      </c>
      <c r="BP35" s="52">
        <v>1.86</v>
      </c>
      <c r="BQ35" s="52" t="s">
        <v>61</v>
      </c>
      <c r="BR35" s="52" t="s">
        <v>61</v>
      </c>
      <c r="BS35" s="52">
        <v>2</v>
      </c>
      <c r="BT35" s="52">
        <v>6.37</v>
      </c>
      <c r="BU35" s="52">
        <v>2.5099999999999998</v>
      </c>
      <c r="BV35" s="52">
        <v>2.5299999999999998</v>
      </c>
      <c r="BW35" s="52" t="s">
        <v>61</v>
      </c>
      <c r="BX35" s="52" t="s">
        <v>61</v>
      </c>
      <c r="BY35" s="52" t="s">
        <v>61</v>
      </c>
      <c r="BZ35" s="52" t="s">
        <v>61</v>
      </c>
      <c r="CA35" s="52" t="s">
        <v>444</v>
      </c>
      <c r="CB35" s="52" t="s">
        <v>61</v>
      </c>
      <c r="CC35" s="52" t="s">
        <v>61</v>
      </c>
      <c r="CD35" s="59">
        <v>4.78</v>
      </c>
      <c r="CE35" s="52" t="s">
        <v>61</v>
      </c>
      <c r="CF35" s="52" t="s">
        <v>61</v>
      </c>
      <c r="CG35" s="52" t="s">
        <v>61</v>
      </c>
      <c r="CH35" s="52" t="s">
        <v>61</v>
      </c>
      <c r="CI35" s="52" t="s">
        <v>61</v>
      </c>
      <c r="CJ35" s="52" t="s">
        <v>66</v>
      </c>
      <c r="CK35" s="52" t="s">
        <v>61</v>
      </c>
      <c r="CL35" s="52">
        <v>0.73</v>
      </c>
      <c r="CM35" s="52" t="s">
        <v>61</v>
      </c>
      <c r="CN35" s="52">
        <v>4.46</v>
      </c>
      <c r="CO35" s="56"/>
      <c r="CP35" s="52">
        <v>5.1100000000000003</v>
      </c>
      <c r="CQ35" s="52">
        <v>3.12</v>
      </c>
      <c r="CR35" s="52">
        <v>3.11</v>
      </c>
      <c r="CS35" s="52">
        <v>4.75</v>
      </c>
      <c r="CT35" s="52" t="s">
        <v>61</v>
      </c>
      <c r="CU35" s="52">
        <v>5.24</v>
      </c>
      <c r="CV35" s="52">
        <v>3.29</v>
      </c>
      <c r="CW35" s="52">
        <v>2.56</v>
      </c>
      <c r="CX35" s="52">
        <v>4.01</v>
      </c>
      <c r="CY35" s="52" t="s">
        <v>61</v>
      </c>
      <c r="CZ35" s="52" t="s">
        <v>61</v>
      </c>
      <c r="DA35" s="52">
        <v>19.899999999999999</v>
      </c>
      <c r="DB35" s="52">
        <v>0.71</v>
      </c>
      <c r="DC35" s="52" t="s">
        <v>61</v>
      </c>
      <c r="DD35" s="52" t="s">
        <v>61</v>
      </c>
      <c r="DE35" s="52">
        <v>3.67</v>
      </c>
      <c r="DF35" s="52">
        <v>9.26</v>
      </c>
      <c r="DG35" s="52" t="s">
        <v>61</v>
      </c>
      <c r="DH35" s="52">
        <v>2.37</v>
      </c>
      <c r="DI35" s="52">
        <v>2.1800000000000002</v>
      </c>
      <c r="DJ35" s="52">
        <v>1.54</v>
      </c>
      <c r="DK35" s="56"/>
      <c r="DL35" s="52">
        <v>6.56</v>
      </c>
      <c r="DM35" s="52">
        <v>57.2</v>
      </c>
      <c r="DN35" s="52">
        <v>46</v>
      </c>
      <c r="DO35" s="52">
        <v>1.07</v>
      </c>
      <c r="DP35" s="52" t="s">
        <v>61</v>
      </c>
      <c r="DQ35" s="52">
        <v>9.09</v>
      </c>
      <c r="DR35" s="52">
        <v>3.05</v>
      </c>
      <c r="DS35" s="52">
        <v>9.5399999999999991</v>
      </c>
      <c r="DT35" s="52">
        <v>2.52</v>
      </c>
      <c r="DU35" s="52"/>
      <c r="DV35" s="52">
        <v>3.05</v>
      </c>
      <c r="DW35" s="52" t="s">
        <v>61</v>
      </c>
      <c r="DX35" s="52">
        <v>4.24</v>
      </c>
      <c r="DY35" s="52" t="s">
        <v>61</v>
      </c>
      <c r="DZ35" s="52">
        <v>2.33</v>
      </c>
      <c r="EA35" s="52" t="s">
        <v>61</v>
      </c>
      <c r="EB35" s="52">
        <v>2.35</v>
      </c>
      <c r="EC35" s="52" t="s">
        <v>61</v>
      </c>
      <c r="ED35" s="52">
        <v>3.85</v>
      </c>
      <c r="EE35" s="52" t="s">
        <v>61</v>
      </c>
      <c r="EF35" s="52">
        <v>1.4</v>
      </c>
      <c r="EG35" s="52" t="s">
        <v>61</v>
      </c>
      <c r="EH35" s="52" t="s">
        <v>61</v>
      </c>
      <c r="EI35" s="52">
        <v>3.15</v>
      </c>
      <c r="EJ35" s="52">
        <v>0.69</v>
      </c>
      <c r="EK35" s="52">
        <v>2.97</v>
      </c>
      <c r="EL35" s="52">
        <v>4.47</v>
      </c>
      <c r="EM35" s="52">
        <v>44</v>
      </c>
      <c r="EN35" s="52">
        <v>24</v>
      </c>
      <c r="EO35" s="52" t="s">
        <v>61</v>
      </c>
      <c r="EP35" s="52" t="s">
        <v>61</v>
      </c>
      <c r="EQ35" s="52">
        <v>3.28</v>
      </c>
      <c r="ER35" s="52">
        <v>8.35</v>
      </c>
      <c r="ES35" s="52">
        <v>0.88</v>
      </c>
      <c r="ET35" s="52">
        <v>23.2</v>
      </c>
      <c r="EU35" s="52">
        <v>2.52</v>
      </c>
      <c r="EV35" s="52" t="s">
        <v>61</v>
      </c>
      <c r="EW35" s="52" t="s">
        <v>61</v>
      </c>
      <c r="EX35" s="52" t="s">
        <v>61</v>
      </c>
      <c r="EY35" s="52">
        <v>1.93</v>
      </c>
      <c r="EZ35" s="52" t="s">
        <v>61</v>
      </c>
      <c r="FA35" s="52" t="s">
        <v>61</v>
      </c>
      <c r="FB35" s="52">
        <v>3.69</v>
      </c>
      <c r="FC35" s="59">
        <v>3.61</v>
      </c>
      <c r="FD35" s="52">
        <v>2.35</v>
      </c>
      <c r="FE35" s="52">
        <v>6.54</v>
      </c>
      <c r="FF35" s="52" t="s">
        <v>61</v>
      </c>
    </row>
    <row r="36" spans="1:162" x14ac:dyDescent="0.2">
      <c r="A36" s="31" t="s">
        <v>25</v>
      </c>
      <c r="B36" s="27" t="str">
        <f>VLOOKUP(A36,Units!$B$2:$C$230,2,FALSE)</f>
        <v>mg/L</v>
      </c>
      <c r="C36" s="20">
        <v>5.0000000000000001E-3</v>
      </c>
      <c r="D36" s="52" t="s">
        <v>61</v>
      </c>
      <c r="E36" s="52" t="s">
        <v>61</v>
      </c>
      <c r="F36" s="52" t="s">
        <v>61</v>
      </c>
      <c r="G36" s="52" t="s">
        <v>61</v>
      </c>
      <c r="H36" s="52" t="s">
        <v>61</v>
      </c>
      <c r="I36" s="52" t="s">
        <v>61</v>
      </c>
      <c r="J36" s="52" t="s">
        <v>61</v>
      </c>
      <c r="K36" s="52" t="s">
        <v>61</v>
      </c>
      <c r="L36" s="52" t="s">
        <v>61</v>
      </c>
      <c r="M36" s="52" t="s">
        <v>61</v>
      </c>
      <c r="N36" s="52" t="s">
        <v>61</v>
      </c>
      <c r="O36" s="52" t="s">
        <v>61</v>
      </c>
      <c r="P36" s="52" t="s">
        <v>61</v>
      </c>
      <c r="Q36" s="52" t="s">
        <v>61</v>
      </c>
      <c r="R36" s="52" t="s">
        <v>61</v>
      </c>
      <c r="S36" s="52" t="s">
        <v>61</v>
      </c>
      <c r="T36" s="52" t="s">
        <v>61</v>
      </c>
      <c r="U36" s="52" t="s">
        <v>61</v>
      </c>
      <c r="V36" s="52" t="s">
        <v>61</v>
      </c>
      <c r="W36" s="52" t="s">
        <v>61</v>
      </c>
      <c r="X36" s="52" t="s">
        <v>61</v>
      </c>
      <c r="Y36" s="52" t="s">
        <v>61</v>
      </c>
      <c r="Z36" s="52" t="s">
        <v>61</v>
      </c>
      <c r="AA36" s="52" t="s">
        <v>61</v>
      </c>
      <c r="AB36" s="52" t="s">
        <v>61</v>
      </c>
      <c r="AC36" s="52" t="s">
        <v>61</v>
      </c>
      <c r="AD36" s="52" t="s">
        <v>61</v>
      </c>
      <c r="AE36" s="52" t="s">
        <v>61</v>
      </c>
      <c r="AF36" s="52" t="s">
        <v>61</v>
      </c>
      <c r="AG36" s="52" t="s">
        <v>61</v>
      </c>
      <c r="AH36" s="52" t="s">
        <v>61</v>
      </c>
      <c r="AI36" s="52"/>
      <c r="AJ36" s="52" t="s">
        <v>61</v>
      </c>
      <c r="AK36" s="52" t="s">
        <v>61</v>
      </c>
      <c r="AL36" s="52" t="s">
        <v>61</v>
      </c>
      <c r="AM36" s="52" t="s">
        <v>61</v>
      </c>
      <c r="AN36" s="52" t="s">
        <v>61</v>
      </c>
      <c r="AO36" s="52" t="s">
        <v>61</v>
      </c>
      <c r="AP36" s="52" t="s">
        <v>61</v>
      </c>
      <c r="AQ36" s="52" t="s">
        <v>61</v>
      </c>
      <c r="AR36" s="52" t="s">
        <v>61</v>
      </c>
      <c r="AS36" s="52" t="s">
        <v>61</v>
      </c>
      <c r="AT36" s="52" t="s">
        <v>61</v>
      </c>
      <c r="AU36" s="52"/>
      <c r="AV36" s="52" t="s">
        <v>61</v>
      </c>
      <c r="AW36" s="52" t="s">
        <v>61</v>
      </c>
      <c r="AX36" s="52" t="s">
        <v>61</v>
      </c>
      <c r="AY36" s="52" t="s">
        <v>61</v>
      </c>
      <c r="AZ36" s="52" t="s">
        <v>61</v>
      </c>
      <c r="BA36" s="62" t="s">
        <v>65</v>
      </c>
      <c r="BB36" s="52" t="s">
        <v>61</v>
      </c>
      <c r="BC36" s="52" t="s">
        <v>61</v>
      </c>
      <c r="BD36" s="52" t="s">
        <v>61</v>
      </c>
      <c r="BE36" s="52" t="s">
        <v>61</v>
      </c>
      <c r="BF36" s="52" t="s">
        <v>61</v>
      </c>
      <c r="BG36" s="52" t="s">
        <v>61</v>
      </c>
      <c r="BH36" s="52" t="s">
        <v>61</v>
      </c>
      <c r="BI36" s="62" t="s">
        <v>65</v>
      </c>
      <c r="BJ36" s="56"/>
      <c r="BK36" s="52" t="s">
        <v>61</v>
      </c>
      <c r="BL36" s="52" t="s">
        <v>61</v>
      </c>
      <c r="BM36" s="52" t="s">
        <v>61</v>
      </c>
      <c r="BN36" s="62" t="s">
        <v>65</v>
      </c>
      <c r="BO36" s="52" t="s">
        <v>61</v>
      </c>
      <c r="BP36" s="52" t="s">
        <v>61</v>
      </c>
      <c r="BQ36" s="52" t="s">
        <v>61</v>
      </c>
      <c r="BR36" s="52" t="s">
        <v>61</v>
      </c>
      <c r="BS36" s="62" t="s">
        <v>122</v>
      </c>
      <c r="BT36" s="62" t="s">
        <v>143</v>
      </c>
      <c r="BU36" s="62" t="s">
        <v>65</v>
      </c>
      <c r="BV36" s="62" t="s">
        <v>65</v>
      </c>
      <c r="BW36" s="52" t="s">
        <v>61</v>
      </c>
      <c r="BX36" s="52" t="s">
        <v>61</v>
      </c>
      <c r="BY36" s="52" t="s">
        <v>61</v>
      </c>
      <c r="BZ36" s="52" t="s">
        <v>61</v>
      </c>
      <c r="CA36" s="52" t="s">
        <v>61</v>
      </c>
      <c r="CB36" s="52" t="s">
        <v>61</v>
      </c>
      <c r="CC36" s="52" t="s">
        <v>61</v>
      </c>
      <c r="CD36" s="52" t="s">
        <v>61</v>
      </c>
      <c r="CE36" s="52" t="s">
        <v>61</v>
      </c>
      <c r="CF36" s="52" t="s">
        <v>61</v>
      </c>
      <c r="CG36" s="52" t="s">
        <v>61</v>
      </c>
      <c r="CH36" s="52" t="s">
        <v>61</v>
      </c>
      <c r="CI36" s="52" t="s">
        <v>61</v>
      </c>
      <c r="CJ36" s="52" t="s">
        <v>61</v>
      </c>
      <c r="CK36" s="52" t="s">
        <v>61</v>
      </c>
      <c r="CL36" s="52" t="s">
        <v>61</v>
      </c>
      <c r="CM36" s="52" t="s">
        <v>61</v>
      </c>
      <c r="CN36" s="52" t="s">
        <v>61</v>
      </c>
      <c r="CO36" s="56"/>
      <c r="CP36" s="52" t="s">
        <v>61</v>
      </c>
      <c r="CQ36" s="52" t="s">
        <v>61</v>
      </c>
      <c r="CR36" s="52" t="s">
        <v>61</v>
      </c>
      <c r="CS36" s="52" t="s">
        <v>61</v>
      </c>
      <c r="CT36" s="52" t="s">
        <v>61</v>
      </c>
      <c r="CU36" s="52" t="s">
        <v>61</v>
      </c>
      <c r="CV36" s="52" t="s">
        <v>61</v>
      </c>
      <c r="CW36" s="52" t="s">
        <v>61</v>
      </c>
      <c r="CX36" s="52" t="s">
        <v>61</v>
      </c>
      <c r="CY36" s="52" t="s">
        <v>61</v>
      </c>
      <c r="CZ36" s="52" t="s">
        <v>61</v>
      </c>
      <c r="DA36" s="52" t="s">
        <v>61</v>
      </c>
      <c r="DB36" s="52" t="s">
        <v>61</v>
      </c>
      <c r="DC36" s="52" t="s">
        <v>61</v>
      </c>
      <c r="DD36" s="52" t="s">
        <v>61</v>
      </c>
      <c r="DE36" s="52" t="s">
        <v>61</v>
      </c>
      <c r="DF36" s="52" t="s">
        <v>61</v>
      </c>
      <c r="DG36" s="52" t="s">
        <v>61</v>
      </c>
      <c r="DH36" s="52" t="s">
        <v>61</v>
      </c>
      <c r="DI36" s="52" t="s">
        <v>61</v>
      </c>
      <c r="DJ36" s="52" t="s">
        <v>61</v>
      </c>
      <c r="DK36" s="56"/>
      <c r="DL36" s="52" t="s">
        <v>61</v>
      </c>
      <c r="DM36" s="52" t="s">
        <v>61</v>
      </c>
      <c r="DN36" s="52" t="s">
        <v>61</v>
      </c>
      <c r="DO36" s="52" t="s">
        <v>61</v>
      </c>
      <c r="DP36" s="52" t="s">
        <v>61</v>
      </c>
      <c r="DQ36" s="52" t="s">
        <v>61</v>
      </c>
      <c r="DR36" s="52" t="s">
        <v>61</v>
      </c>
      <c r="DS36" s="52" t="s">
        <v>61</v>
      </c>
      <c r="DT36" s="52" t="s">
        <v>61</v>
      </c>
      <c r="DU36" s="52" t="s">
        <v>61</v>
      </c>
      <c r="DV36" s="52" t="s">
        <v>61</v>
      </c>
      <c r="DW36" s="52" t="s">
        <v>61</v>
      </c>
      <c r="DX36" s="52" t="s">
        <v>61</v>
      </c>
      <c r="DY36" s="52" t="s">
        <v>61</v>
      </c>
      <c r="DZ36" s="52" t="s">
        <v>61</v>
      </c>
      <c r="EA36" s="52" t="s">
        <v>61</v>
      </c>
      <c r="EB36" s="52" t="s">
        <v>61</v>
      </c>
      <c r="EC36" s="52" t="s">
        <v>61</v>
      </c>
      <c r="ED36" s="52" t="s">
        <v>61</v>
      </c>
      <c r="EE36" s="52" t="s">
        <v>61</v>
      </c>
      <c r="EF36" s="52" t="s">
        <v>61</v>
      </c>
      <c r="EG36" s="52" t="s">
        <v>61</v>
      </c>
      <c r="EH36" s="52" t="s">
        <v>61</v>
      </c>
      <c r="EI36" s="52" t="s">
        <v>61</v>
      </c>
      <c r="EJ36" s="52" t="s">
        <v>61</v>
      </c>
      <c r="EK36" s="52" t="s">
        <v>61</v>
      </c>
      <c r="EL36" s="52" t="s">
        <v>61</v>
      </c>
      <c r="EM36" s="52" t="s">
        <v>61</v>
      </c>
      <c r="EN36" s="52" t="s">
        <v>61</v>
      </c>
      <c r="EO36" s="52" t="s">
        <v>61</v>
      </c>
      <c r="EP36" s="52" t="s">
        <v>61</v>
      </c>
      <c r="EQ36" s="52" t="s">
        <v>61</v>
      </c>
      <c r="ER36" s="52" t="s">
        <v>61</v>
      </c>
      <c r="ES36" s="52" t="s">
        <v>61</v>
      </c>
      <c r="ET36" s="52" t="s">
        <v>61</v>
      </c>
      <c r="EU36" s="52" t="s">
        <v>61</v>
      </c>
      <c r="EV36" s="52" t="s">
        <v>61</v>
      </c>
      <c r="EW36" s="52" t="s">
        <v>61</v>
      </c>
      <c r="EX36" s="52" t="s">
        <v>61</v>
      </c>
      <c r="EY36" s="52" t="s">
        <v>61</v>
      </c>
      <c r="EZ36" s="52" t="s">
        <v>61</v>
      </c>
      <c r="FA36" s="52" t="s">
        <v>61</v>
      </c>
      <c r="FB36" s="52" t="s">
        <v>61</v>
      </c>
      <c r="FC36" s="52" t="s">
        <v>61</v>
      </c>
      <c r="FD36" s="52" t="s">
        <v>61</v>
      </c>
      <c r="FE36" s="52" t="s">
        <v>61</v>
      </c>
      <c r="FF36" s="52" t="s">
        <v>61</v>
      </c>
    </row>
    <row r="37" spans="1:162" x14ac:dyDescent="0.2">
      <c r="A37" s="25" t="s">
        <v>1051</v>
      </c>
      <c r="B37" s="20" t="s">
        <v>1052</v>
      </c>
      <c r="C37" s="2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  <c r="AA37" s="52"/>
      <c r="AB37" s="52"/>
      <c r="AC37" s="52"/>
      <c r="AD37" s="52"/>
      <c r="AE37" s="52"/>
      <c r="AF37" s="52"/>
      <c r="AG37" s="52"/>
      <c r="AH37" s="52"/>
      <c r="AI37" s="52"/>
      <c r="AJ37" s="52"/>
      <c r="AK37" s="52"/>
      <c r="AL37" s="52"/>
      <c r="AM37" s="52"/>
      <c r="AN37" s="52"/>
      <c r="AO37" s="52"/>
      <c r="AP37" s="52"/>
      <c r="AQ37" s="52"/>
      <c r="AR37" s="52"/>
      <c r="AS37" s="52"/>
      <c r="AT37" s="52"/>
      <c r="AU37" s="52"/>
      <c r="AV37" s="52"/>
      <c r="AW37" s="52"/>
      <c r="AX37" s="52"/>
      <c r="AY37" s="52"/>
      <c r="AZ37" s="52"/>
      <c r="BA37" s="52"/>
      <c r="BB37" s="52"/>
      <c r="BC37" s="52"/>
      <c r="BD37" s="52"/>
      <c r="BE37" s="52"/>
      <c r="BF37" s="52"/>
      <c r="BG37" s="52"/>
      <c r="BH37" s="52"/>
      <c r="BI37" s="52"/>
      <c r="BJ37" s="56"/>
      <c r="BK37" s="52"/>
      <c r="BL37" s="52"/>
      <c r="BM37" s="52"/>
      <c r="BN37" s="52"/>
      <c r="BO37" s="52"/>
      <c r="BP37" s="52"/>
      <c r="BQ37" s="52"/>
      <c r="BR37" s="52"/>
      <c r="BS37" s="52"/>
      <c r="BT37" s="52"/>
      <c r="BU37" s="52"/>
      <c r="BV37" s="52"/>
      <c r="BW37" s="52"/>
      <c r="BX37" s="52"/>
      <c r="BY37" s="52"/>
      <c r="BZ37" s="52"/>
      <c r="CA37" s="52"/>
      <c r="CB37" s="52"/>
      <c r="CC37" s="52"/>
      <c r="CD37" s="52"/>
      <c r="CE37" s="52"/>
      <c r="CF37" s="52"/>
      <c r="CG37" s="52"/>
      <c r="CH37" s="52"/>
      <c r="CI37" s="52"/>
      <c r="CJ37" s="52"/>
      <c r="CK37" s="52"/>
      <c r="CL37" s="52"/>
      <c r="CM37" s="52"/>
      <c r="CN37" s="52"/>
      <c r="CO37" s="56"/>
      <c r="CP37" s="52"/>
      <c r="CQ37" s="52"/>
      <c r="CR37" s="52"/>
      <c r="CS37" s="52"/>
      <c r="CT37" s="52"/>
      <c r="CU37" s="52"/>
      <c r="CV37" s="52"/>
      <c r="CW37" s="52"/>
      <c r="CX37" s="52"/>
      <c r="CY37" s="52"/>
      <c r="CZ37" s="52"/>
      <c r="DA37" s="52"/>
      <c r="DB37" s="52"/>
      <c r="DC37" s="52"/>
      <c r="DD37" s="52"/>
      <c r="DE37" s="52"/>
      <c r="DF37" s="52"/>
      <c r="DG37" s="52"/>
      <c r="DH37" s="52"/>
      <c r="DI37" s="52"/>
      <c r="DJ37" s="52"/>
      <c r="DK37" s="56"/>
      <c r="DL37" s="52"/>
      <c r="DM37" s="52"/>
      <c r="DN37" s="52"/>
      <c r="DO37" s="52"/>
      <c r="DP37" s="52"/>
      <c r="DQ37" s="52"/>
      <c r="DR37" s="52"/>
      <c r="DS37" s="52"/>
      <c r="DT37" s="52"/>
      <c r="DU37" s="52"/>
      <c r="DV37" s="52"/>
      <c r="DW37" s="52"/>
      <c r="DX37" s="52"/>
      <c r="DY37" s="52"/>
      <c r="DZ37" s="52"/>
      <c r="EA37" s="52"/>
      <c r="EB37" s="52"/>
      <c r="EC37" s="52"/>
      <c r="ED37" s="52"/>
      <c r="EE37" s="52"/>
      <c r="EF37" s="52"/>
      <c r="EG37" s="52"/>
      <c r="EH37" s="52"/>
      <c r="EI37" s="52"/>
      <c r="EJ37" s="52"/>
      <c r="EK37" s="52"/>
      <c r="EL37" s="52"/>
      <c r="EM37" s="52"/>
      <c r="EN37" s="52"/>
      <c r="EO37" s="52"/>
      <c r="EP37" s="52"/>
      <c r="EQ37" s="52"/>
      <c r="ER37" s="52"/>
      <c r="ES37" s="52"/>
      <c r="ET37" s="52"/>
      <c r="EU37" s="52"/>
      <c r="EV37" s="52"/>
      <c r="EW37" s="52"/>
      <c r="EX37" s="52"/>
      <c r="EY37" s="52"/>
      <c r="EZ37" s="52"/>
      <c r="FA37" s="52"/>
      <c r="FB37" s="52"/>
      <c r="FC37" s="52"/>
      <c r="FD37" s="52"/>
      <c r="FE37" s="52"/>
      <c r="FF37" s="52"/>
    </row>
    <row r="38" spans="1:162" x14ac:dyDescent="0.2">
      <c r="A38" s="24" t="s">
        <v>1037</v>
      </c>
      <c r="B38" s="20"/>
      <c r="C38" s="2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  <c r="AA38" s="52"/>
      <c r="AB38" s="52"/>
      <c r="AC38" s="52"/>
      <c r="AD38" s="52"/>
      <c r="AE38" s="52"/>
      <c r="AF38" s="52"/>
      <c r="AG38" s="52"/>
      <c r="AH38" s="52"/>
      <c r="AI38" s="52"/>
      <c r="AJ38" s="52"/>
      <c r="AK38" s="52"/>
      <c r="AL38" s="52"/>
      <c r="AM38" s="52"/>
      <c r="AN38" s="52"/>
      <c r="AO38" s="52"/>
      <c r="AP38" s="52"/>
      <c r="AQ38" s="52"/>
      <c r="AR38" s="52"/>
      <c r="AS38" s="52"/>
      <c r="AT38" s="52"/>
      <c r="AU38" s="52"/>
      <c r="AV38" s="52"/>
      <c r="AW38" s="52"/>
      <c r="AX38" s="52"/>
      <c r="AY38" s="52"/>
      <c r="AZ38" s="52"/>
      <c r="BA38" s="52"/>
      <c r="BB38" s="52"/>
      <c r="BC38" s="52"/>
      <c r="BD38" s="52"/>
      <c r="BE38" s="52"/>
      <c r="BF38" s="52"/>
      <c r="BG38" s="52"/>
      <c r="BH38" s="52"/>
      <c r="BI38" s="52"/>
      <c r="BJ38" s="56"/>
      <c r="BK38" s="52"/>
      <c r="BL38" s="52"/>
      <c r="BM38" s="52"/>
      <c r="BN38" s="52"/>
      <c r="BO38" s="52"/>
      <c r="BP38" s="52"/>
      <c r="BQ38" s="52"/>
      <c r="BR38" s="52"/>
      <c r="BS38" s="52"/>
      <c r="BT38" s="52"/>
      <c r="BU38" s="52"/>
      <c r="BV38" s="52"/>
      <c r="BW38" s="52"/>
      <c r="BX38" s="52"/>
      <c r="BY38" s="52"/>
      <c r="BZ38" s="52"/>
      <c r="CA38" s="52"/>
      <c r="CB38" s="52"/>
      <c r="CC38" s="52"/>
      <c r="CD38" s="52"/>
      <c r="CE38" s="52"/>
      <c r="CF38" s="52"/>
      <c r="CG38" s="52"/>
      <c r="CH38" s="52"/>
      <c r="CI38" s="52"/>
      <c r="CJ38" s="52"/>
      <c r="CK38" s="52"/>
      <c r="CL38" s="52"/>
      <c r="CM38" s="52"/>
      <c r="CN38" s="52"/>
      <c r="CO38" s="56"/>
      <c r="CP38" s="52"/>
      <c r="CQ38" s="52"/>
      <c r="CR38" s="52"/>
      <c r="CS38" s="52"/>
      <c r="CT38" s="52"/>
      <c r="CU38" s="52"/>
      <c r="CV38" s="52"/>
      <c r="CW38" s="52"/>
      <c r="CX38" s="52"/>
      <c r="CY38" s="52"/>
      <c r="CZ38" s="52"/>
      <c r="DA38" s="52"/>
      <c r="DB38" s="52"/>
      <c r="DC38" s="52"/>
      <c r="DD38" s="52"/>
      <c r="DE38" s="52"/>
      <c r="DF38" s="52"/>
      <c r="DG38" s="52"/>
      <c r="DH38" s="52"/>
      <c r="DI38" s="52"/>
      <c r="DJ38" s="52"/>
      <c r="DK38" s="56"/>
      <c r="DL38" s="52"/>
      <c r="DM38" s="52"/>
      <c r="DN38" s="52"/>
      <c r="DO38" s="52"/>
      <c r="DP38" s="52"/>
      <c r="DQ38" s="52"/>
      <c r="DR38" s="52"/>
      <c r="DS38" s="52"/>
      <c r="DT38" s="52"/>
      <c r="DU38" s="52"/>
      <c r="DV38" s="52"/>
      <c r="DW38" s="52"/>
      <c r="DX38" s="52"/>
      <c r="DY38" s="52"/>
      <c r="DZ38" s="52"/>
      <c r="EA38" s="52"/>
      <c r="EB38" s="52"/>
      <c r="EC38" s="52"/>
      <c r="ED38" s="52"/>
      <c r="EE38" s="52"/>
      <c r="EF38" s="52"/>
      <c r="EG38" s="52"/>
      <c r="EH38" s="52"/>
      <c r="EI38" s="52"/>
      <c r="EJ38" s="52"/>
      <c r="EK38" s="52"/>
      <c r="EL38" s="52"/>
      <c r="EM38" s="52"/>
      <c r="EN38" s="52"/>
      <c r="EO38" s="52"/>
      <c r="EP38" s="52"/>
      <c r="EQ38" s="52"/>
      <c r="ER38" s="52"/>
      <c r="ES38" s="52"/>
      <c r="ET38" s="52"/>
      <c r="EU38" s="52"/>
      <c r="EV38" s="52"/>
      <c r="EW38" s="52"/>
      <c r="EX38" s="52"/>
      <c r="EY38" s="52"/>
      <c r="EZ38" s="52"/>
      <c r="FA38" s="52"/>
      <c r="FB38" s="52"/>
      <c r="FC38" s="52"/>
      <c r="FD38" s="52"/>
      <c r="FE38" s="52"/>
      <c r="FF38" s="52"/>
    </row>
    <row r="39" spans="1:162" ht="14.25" x14ac:dyDescent="0.2">
      <c r="A39" s="31" t="s">
        <v>1114</v>
      </c>
      <c r="B39" s="27" t="str">
        <f>VLOOKUP(A39,Units!$B$2:$C$230,2,FALSE)</f>
        <v>mg/L</v>
      </c>
      <c r="C39" s="20" t="s">
        <v>1067</v>
      </c>
      <c r="D39" s="61">
        <v>13.4</v>
      </c>
      <c r="E39" s="52" t="s">
        <v>61</v>
      </c>
      <c r="F39" s="52" t="s">
        <v>61</v>
      </c>
      <c r="G39" s="61">
        <v>1.46</v>
      </c>
      <c r="H39" s="52" t="s">
        <v>61</v>
      </c>
      <c r="I39" s="52" t="s">
        <v>61</v>
      </c>
      <c r="J39" s="52" t="s">
        <v>61</v>
      </c>
      <c r="K39" s="52" t="s">
        <v>61</v>
      </c>
      <c r="L39" s="52" t="s">
        <v>61</v>
      </c>
      <c r="M39" s="52" t="s">
        <v>61</v>
      </c>
      <c r="N39" s="52" t="s">
        <v>61</v>
      </c>
      <c r="O39" s="52" t="s">
        <v>61</v>
      </c>
      <c r="P39" s="52" t="s">
        <v>61</v>
      </c>
      <c r="Q39" s="52">
        <v>3.1199999999999999E-2</v>
      </c>
      <c r="R39" s="61">
        <v>0.56599999999999995</v>
      </c>
      <c r="S39" s="61">
        <v>30.2</v>
      </c>
      <c r="T39" s="61">
        <v>6.6E-3</v>
      </c>
      <c r="U39" s="52" t="s">
        <v>61</v>
      </c>
      <c r="V39" s="52" t="s">
        <v>61</v>
      </c>
      <c r="W39" s="52" t="s">
        <v>61</v>
      </c>
      <c r="X39" s="52">
        <v>1.4E-3</v>
      </c>
      <c r="Y39" s="61">
        <v>0.30399999999999999</v>
      </c>
      <c r="Z39" s="52" t="s">
        <v>75</v>
      </c>
      <c r="AA39" s="52">
        <v>5.8900000000000001E-2</v>
      </c>
      <c r="AB39" s="61">
        <v>1.53</v>
      </c>
      <c r="AC39" s="52">
        <v>9.3399999999999997E-2</v>
      </c>
      <c r="AD39" s="52" t="s">
        <v>61</v>
      </c>
      <c r="AE39" s="52" t="s">
        <v>61</v>
      </c>
      <c r="AF39" s="52" t="s">
        <v>61</v>
      </c>
      <c r="AG39" s="52">
        <v>9.2399999999999996E-2</v>
      </c>
      <c r="AH39" s="52" t="s">
        <v>61</v>
      </c>
      <c r="AI39" s="61">
        <v>2.7799999999999998E-2</v>
      </c>
      <c r="AJ39" s="52" t="s">
        <v>61</v>
      </c>
      <c r="AK39" s="52" t="s">
        <v>61</v>
      </c>
      <c r="AL39" s="52" t="s">
        <v>61</v>
      </c>
      <c r="AM39" s="52" t="s">
        <v>61</v>
      </c>
      <c r="AN39" s="52" t="s">
        <v>61</v>
      </c>
      <c r="AO39" s="52" t="s">
        <v>61</v>
      </c>
      <c r="AP39" s="52" t="s">
        <v>61</v>
      </c>
      <c r="AQ39" s="52" t="s">
        <v>61</v>
      </c>
      <c r="AR39" s="52" t="s">
        <v>61</v>
      </c>
      <c r="AS39" s="52">
        <v>3.9199999999999999E-2</v>
      </c>
      <c r="AT39" s="52" t="s">
        <v>61</v>
      </c>
      <c r="AU39" s="52">
        <v>1.9E-2</v>
      </c>
      <c r="AV39" s="52" t="s">
        <v>61</v>
      </c>
      <c r="AW39" s="52" t="s">
        <v>61</v>
      </c>
      <c r="AX39" s="52" t="s">
        <v>61</v>
      </c>
      <c r="AY39" s="52">
        <v>1.35E-2</v>
      </c>
      <c r="AZ39" s="52" t="s">
        <v>61</v>
      </c>
      <c r="BA39" s="61">
        <v>0.41399999999999998</v>
      </c>
      <c r="BB39" s="52" t="s">
        <v>61</v>
      </c>
      <c r="BC39" s="52" t="s">
        <v>61</v>
      </c>
      <c r="BD39" s="52" t="s">
        <v>61</v>
      </c>
      <c r="BE39" s="52" t="s">
        <v>61</v>
      </c>
      <c r="BF39" s="52" t="s">
        <v>61</v>
      </c>
      <c r="BG39" s="52" t="s">
        <v>61</v>
      </c>
      <c r="BH39" s="52" t="s">
        <v>61</v>
      </c>
      <c r="BI39" s="61">
        <v>17.5</v>
      </c>
      <c r="BJ39" s="56"/>
      <c r="BK39" s="52" t="s">
        <v>61</v>
      </c>
      <c r="BL39" s="52" t="s">
        <v>61</v>
      </c>
      <c r="BM39" s="52" t="s">
        <v>61</v>
      </c>
      <c r="BN39" s="61">
        <v>22.9</v>
      </c>
      <c r="BO39" s="61">
        <v>25.9</v>
      </c>
      <c r="BP39" s="61">
        <v>18.2</v>
      </c>
      <c r="BQ39" s="52" t="s">
        <v>61</v>
      </c>
      <c r="BR39" s="52" t="s">
        <v>61</v>
      </c>
      <c r="BS39" s="61">
        <v>0.46600000000000003</v>
      </c>
      <c r="BT39" s="61">
        <v>2.76</v>
      </c>
      <c r="BU39" s="61">
        <v>7.6999999999999999E-2</v>
      </c>
      <c r="BV39" s="61">
        <v>0.17399999999999999</v>
      </c>
      <c r="BW39" s="52" t="s">
        <v>61</v>
      </c>
      <c r="BX39" s="52" t="s">
        <v>61</v>
      </c>
      <c r="BY39" s="52" t="s">
        <v>61</v>
      </c>
      <c r="BZ39" s="52" t="s">
        <v>61</v>
      </c>
      <c r="CA39" s="52">
        <v>3.3999999999999998E-3</v>
      </c>
      <c r="CB39" s="52" t="s">
        <v>61</v>
      </c>
      <c r="CC39" s="52" t="s">
        <v>61</v>
      </c>
      <c r="CD39" s="52">
        <v>6.6E-3</v>
      </c>
      <c r="CE39" s="52" t="s">
        <v>61</v>
      </c>
      <c r="CF39" s="52" t="s">
        <v>61</v>
      </c>
      <c r="CG39" s="52" t="s">
        <v>61</v>
      </c>
      <c r="CH39" s="52" t="s">
        <v>61</v>
      </c>
      <c r="CI39" s="52" t="s">
        <v>61</v>
      </c>
      <c r="CJ39" s="52">
        <v>1.1999999999999999E-3</v>
      </c>
      <c r="CK39" s="52" t="s">
        <v>61</v>
      </c>
      <c r="CL39" s="61">
        <v>2.9000000000000001E-2</v>
      </c>
      <c r="CM39" s="52" t="s">
        <v>61</v>
      </c>
      <c r="CN39" s="52">
        <v>2.3E-3</v>
      </c>
      <c r="CO39" s="56"/>
      <c r="CP39" s="52">
        <v>3.2000000000000002E-3</v>
      </c>
      <c r="CQ39" s="52">
        <v>2.5000000000000001E-3</v>
      </c>
      <c r="CR39" s="52">
        <v>3.0000000000000001E-3</v>
      </c>
      <c r="CS39" s="61">
        <v>0.20200000000000001</v>
      </c>
      <c r="CT39" s="52" t="s">
        <v>61</v>
      </c>
      <c r="CU39" s="52">
        <v>3.7000000000000002E-3</v>
      </c>
      <c r="CV39" s="52" t="s">
        <v>133</v>
      </c>
      <c r="CW39" s="61">
        <v>6.44</v>
      </c>
      <c r="CX39" s="62" t="s">
        <v>143</v>
      </c>
      <c r="CY39" s="52" t="s">
        <v>61</v>
      </c>
      <c r="CZ39" s="52" t="s">
        <v>61</v>
      </c>
      <c r="DA39" s="61">
        <v>623</v>
      </c>
      <c r="DB39" s="61">
        <v>0.24099999999999999</v>
      </c>
      <c r="DC39" s="52" t="s">
        <v>61</v>
      </c>
      <c r="DD39" s="52" t="s">
        <v>61</v>
      </c>
      <c r="DE39" s="61">
        <v>6.0000000000000001E-3</v>
      </c>
      <c r="DF39" s="61">
        <v>0.26800000000000002</v>
      </c>
      <c r="DG39" s="52" t="s">
        <v>61</v>
      </c>
      <c r="DH39" s="61">
        <v>16.5</v>
      </c>
      <c r="DI39" s="52">
        <v>4.1300000000000003E-2</v>
      </c>
      <c r="DJ39" s="61">
        <v>8.2000000000000003E-2</v>
      </c>
      <c r="DK39" s="56"/>
      <c r="DL39" s="62" t="s">
        <v>141</v>
      </c>
      <c r="DM39" s="61">
        <v>1070</v>
      </c>
      <c r="DN39" s="61">
        <v>932</v>
      </c>
      <c r="DO39" s="61">
        <v>3.37</v>
      </c>
      <c r="DP39" s="52" t="s">
        <v>61</v>
      </c>
      <c r="DQ39" s="61">
        <v>13.5</v>
      </c>
      <c r="DR39" s="52">
        <v>6.4999999999999997E-3</v>
      </c>
      <c r="DS39" s="61">
        <v>0.23599999999999999</v>
      </c>
      <c r="DT39" s="52" t="s">
        <v>133</v>
      </c>
      <c r="DU39" s="52" t="s">
        <v>61</v>
      </c>
      <c r="DV39" s="52" t="s">
        <v>133</v>
      </c>
      <c r="DW39" s="52" t="s">
        <v>61</v>
      </c>
      <c r="DX39" s="52">
        <v>2.2000000000000001E-3</v>
      </c>
      <c r="DY39" s="52" t="s">
        <v>61</v>
      </c>
      <c r="DZ39" s="52">
        <v>3.5000000000000001E-3</v>
      </c>
      <c r="EA39" s="52" t="s">
        <v>61</v>
      </c>
      <c r="EB39" s="52">
        <v>2.3E-3</v>
      </c>
      <c r="EC39" s="52" t="s">
        <v>61</v>
      </c>
      <c r="ED39" s="52">
        <v>1.6000000000000001E-3</v>
      </c>
      <c r="EE39" s="52" t="s">
        <v>61</v>
      </c>
      <c r="EF39" s="61">
        <v>6.4000000000000003E-3</v>
      </c>
      <c r="EG39" s="52" t="s">
        <v>61</v>
      </c>
      <c r="EH39" s="52" t="s">
        <v>61</v>
      </c>
      <c r="EI39" s="61">
        <v>0.42899999999999999</v>
      </c>
      <c r="EJ39" s="61">
        <v>0.63200000000000001</v>
      </c>
      <c r="EK39" s="61">
        <v>2.4E-2</v>
      </c>
      <c r="EL39" s="61">
        <v>0.23200000000000001</v>
      </c>
      <c r="EM39" s="61">
        <v>873</v>
      </c>
      <c r="EN39" s="61">
        <v>329</v>
      </c>
      <c r="EO39" s="52" t="s">
        <v>61</v>
      </c>
      <c r="EP39" s="52" t="s">
        <v>61</v>
      </c>
      <c r="EQ39" s="61">
        <v>39.299999999999997</v>
      </c>
      <c r="ER39" s="61">
        <v>10.6</v>
      </c>
      <c r="ES39" s="61">
        <v>11.3</v>
      </c>
      <c r="ET39" s="61">
        <v>321</v>
      </c>
      <c r="EU39" s="52" t="s">
        <v>133</v>
      </c>
      <c r="EV39" s="52" t="s">
        <v>61</v>
      </c>
      <c r="EW39" s="52" t="s">
        <v>61</v>
      </c>
      <c r="EX39" s="52" t="s">
        <v>61</v>
      </c>
      <c r="EY39" s="61">
        <v>82.2</v>
      </c>
      <c r="EZ39" s="52" t="s">
        <v>61</v>
      </c>
      <c r="FA39" s="52" t="s">
        <v>61</v>
      </c>
      <c r="FB39" s="52">
        <v>1.9E-3</v>
      </c>
      <c r="FC39" s="52">
        <v>1.9E-3</v>
      </c>
      <c r="FD39" s="52">
        <v>5.8999999999999999E-3</v>
      </c>
      <c r="FE39" s="62" t="s">
        <v>141</v>
      </c>
      <c r="FF39" s="52" t="s">
        <v>61</v>
      </c>
    </row>
    <row r="40" spans="1:162" ht="11.45" hidden="1" customHeight="1" x14ac:dyDescent="0.2">
      <c r="A40" s="26" t="s">
        <v>1038</v>
      </c>
      <c r="B40" s="20"/>
      <c r="C40" s="20"/>
      <c r="D40" s="69" t="e">
        <f>IF(#REF!&gt;=6.5,0.1,0.005)</f>
        <v>#REF!</v>
      </c>
      <c r="E40" s="69">
        <f t="shared" ref="E40:F40" si="0">IF(E11&gt;=6.5,0.1,0.005)</f>
        <v>0.1</v>
      </c>
      <c r="F40" s="69">
        <f t="shared" si="0"/>
        <v>0.1</v>
      </c>
      <c r="G40" s="69" t="e">
        <f>IF(#REF!&gt;=6.5,0.1,0.005)</f>
        <v>#REF!</v>
      </c>
      <c r="H40" s="69">
        <f t="shared" ref="H40:W40" si="1">IF(H11&gt;=6.5,0.1,0.005)</f>
        <v>5.0000000000000001E-3</v>
      </c>
      <c r="I40" s="69">
        <f t="shared" si="1"/>
        <v>5.0000000000000001E-3</v>
      </c>
      <c r="J40" s="69">
        <f t="shared" si="1"/>
        <v>5.0000000000000001E-3</v>
      </c>
      <c r="K40" s="69">
        <f t="shared" si="1"/>
        <v>5.0000000000000001E-3</v>
      </c>
      <c r="L40" s="69">
        <f t="shared" si="1"/>
        <v>5.0000000000000001E-3</v>
      </c>
      <c r="M40" s="69">
        <f t="shared" si="1"/>
        <v>5.0000000000000001E-3</v>
      </c>
      <c r="N40" s="69">
        <f t="shared" si="1"/>
        <v>0.1</v>
      </c>
      <c r="O40" s="69">
        <f t="shared" si="1"/>
        <v>5.0000000000000001E-3</v>
      </c>
      <c r="P40" s="69">
        <f t="shared" si="1"/>
        <v>5.0000000000000001E-3</v>
      </c>
      <c r="Q40" s="69" t="e">
        <f>IF(#REF!&gt;=6.5,0.1,0.005)</f>
        <v>#REF!</v>
      </c>
      <c r="R40" s="69" t="e">
        <f>IF(#REF!&gt;=6.5,0.1,0.005)</f>
        <v>#REF!</v>
      </c>
      <c r="S40" s="69" t="e">
        <f>IF(#REF!&gt;=6.5,0.1,0.005)</f>
        <v>#REF!</v>
      </c>
      <c r="T40" s="69" t="e">
        <f>IF(#REF!&gt;=6.5,0.1,0.005)</f>
        <v>#REF!</v>
      </c>
      <c r="U40" s="69">
        <f t="shared" si="1"/>
        <v>5.0000000000000001E-3</v>
      </c>
      <c r="V40" s="69">
        <f t="shared" si="1"/>
        <v>5.0000000000000001E-3</v>
      </c>
      <c r="W40" s="69">
        <f t="shared" si="1"/>
        <v>5.0000000000000001E-3</v>
      </c>
      <c r="X40" s="69" t="e">
        <f>IF(#REF!&gt;=6.5,0.1,0.005)</f>
        <v>#REF!</v>
      </c>
      <c r="Y40" s="69" t="e">
        <f>IF(#REF!&gt;=6.5,0.1,0.005)</f>
        <v>#REF!</v>
      </c>
      <c r="Z40" s="69" t="e">
        <f>IF(#REF!&gt;=6.5,0.1,0.005)</f>
        <v>#REF!</v>
      </c>
      <c r="AA40" s="56"/>
      <c r="AB40" s="56"/>
      <c r="AC40" s="56"/>
      <c r="AD40" s="56"/>
      <c r="AE40" s="56"/>
      <c r="AF40" s="56"/>
      <c r="AG40" s="56"/>
      <c r="AH40" s="56"/>
      <c r="AI40" s="56"/>
      <c r="AJ40" s="56"/>
      <c r="AK40" s="56"/>
      <c r="AL40" s="56"/>
      <c r="AM40" s="56"/>
      <c r="AN40" s="56"/>
      <c r="AO40" s="56"/>
      <c r="AP40" s="56"/>
      <c r="AQ40" s="56"/>
      <c r="AR40" s="56"/>
      <c r="AS40" s="56"/>
      <c r="AT40" s="56"/>
      <c r="AU40" s="56"/>
      <c r="AV40" s="56"/>
      <c r="AW40" s="56"/>
      <c r="AX40" s="56"/>
      <c r="AY40" s="56"/>
      <c r="AZ40" s="56"/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/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/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56"/>
      <c r="CK40" s="56"/>
      <c r="CL40" s="56"/>
      <c r="CM40" s="56"/>
      <c r="CN40" s="56"/>
      <c r="CO40" s="56"/>
      <c r="CP40" s="56"/>
      <c r="CQ40" s="56"/>
      <c r="CR40" s="56"/>
      <c r="CS40" s="56"/>
      <c r="CT40" s="56"/>
      <c r="CU40" s="56"/>
      <c r="CV40" s="56"/>
      <c r="CW40" s="56"/>
      <c r="CX40" s="56"/>
      <c r="CY40" s="56"/>
      <c r="CZ40" s="56"/>
      <c r="DA40" s="56"/>
      <c r="DB40" s="56"/>
      <c r="DC40" s="56"/>
      <c r="DD40" s="56"/>
      <c r="DE40" s="56"/>
      <c r="DF40" s="56"/>
      <c r="DG40" s="56"/>
      <c r="DH40" s="56"/>
      <c r="DI40" s="56"/>
      <c r="DJ40" s="56"/>
      <c r="DK40" s="56"/>
      <c r="DL40" s="56"/>
      <c r="DM40" s="56"/>
      <c r="DN40" s="56"/>
      <c r="DO40" s="56"/>
      <c r="DP40" s="56"/>
      <c r="DQ40" s="56"/>
      <c r="DR40" s="56"/>
      <c r="DS40" s="56"/>
      <c r="DT40" s="56"/>
      <c r="DU40" s="56"/>
      <c r="DV40" s="56"/>
      <c r="DW40" s="56"/>
      <c r="DX40" s="56"/>
      <c r="DY40" s="56"/>
      <c r="DZ40" s="56"/>
      <c r="EA40" s="56"/>
      <c r="EB40" s="56"/>
      <c r="EC40" s="56"/>
      <c r="ED40" s="56"/>
      <c r="EE40" s="56"/>
      <c r="EF40" s="56"/>
      <c r="EG40" s="56"/>
      <c r="EH40" s="56"/>
      <c r="EI40" s="56"/>
      <c r="EJ40" s="56"/>
      <c r="EK40" s="56"/>
      <c r="EL40" s="56"/>
      <c r="EM40" s="56"/>
      <c r="EN40" s="56"/>
      <c r="EO40" s="56"/>
      <c r="EP40" s="56"/>
      <c r="EQ40" s="56"/>
      <c r="ER40" s="56"/>
      <c r="ES40" s="56"/>
      <c r="ET40" s="56"/>
      <c r="EU40" s="56"/>
      <c r="EV40" s="56"/>
      <c r="EW40" s="56"/>
      <c r="EX40" s="56"/>
      <c r="EY40" s="56"/>
      <c r="EZ40" s="56"/>
      <c r="FA40" s="56"/>
      <c r="FB40" s="56"/>
      <c r="FC40" s="56"/>
      <c r="FD40" s="56"/>
      <c r="FE40" s="56"/>
      <c r="FF40" s="56"/>
    </row>
    <row r="41" spans="1:162" x14ac:dyDescent="0.2">
      <c r="A41" s="31" t="s">
        <v>1130</v>
      </c>
      <c r="B41" s="27" t="str">
        <f>VLOOKUP(A41,Units!$B$2:$C$230,2,FALSE)</f>
        <v>mg/L</v>
      </c>
      <c r="C41" s="20">
        <v>1.6</v>
      </c>
      <c r="D41" s="52" t="s">
        <v>64</v>
      </c>
      <c r="E41" s="52" t="s">
        <v>61</v>
      </c>
      <c r="F41" s="52" t="s">
        <v>61</v>
      </c>
      <c r="G41" s="52" t="s">
        <v>87</v>
      </c>
      <c r="H41" s="52" t="s">
        <v>61</v>
      </c>
      <c r="I41" s="52" t="s">
        <v>61</v>
      </c>
      <c r="J41" s="52" t="s">
        <v>61</v>
      </c>
      <c r="K41" s="52" t="s">
        <v>61</v>
      </c>
      <c r="L41" s="52" t="s">
        <v>61</v>
      </c>
      <c r="M41" s="52" t="s">
        <v>61</v>
      </c>
      <c r="N41" s="52" t="s">
        <v>61</v>
      </c>
      <c r="O41" s="52" t="s">
        <v>61</v>
      </c>
      <c r="P41" s="52" t="s">
        <v>61</v>
      </c>
      <c r="Q41" s="52" t="s">
        <v>129</v>
      </c>
      <c r="R41" s="52" t="s">
        <v>87</v>
      </c>
      <c r="S41" s="52" t="s">
        <v>133</v>
      </c>
      <c r="T41" s="52" t="s">
        <v>129</v>
      </c>
      <c r="U41" s="52" t="s">
        <v>61</v>
      </c>
      <c r="V41" s="52" t="s">
        <v>61</v>
      </c>
      <c r="W41" s="52" t="s">
        <v>61</v>
      </c>
      <c r="X41" s="52" t="s">
        <v>129</v>
      </c>
      <c r="Y41" s="52" t="s">
        <v>64</v>
      </c>
      <c r="Z41" s="52" t="s">
        <v>129</v>
      </c>
      <c r="AA41" s="52" t="s">
        <v>129</v>
      </c>
      <c r="AB41" s="52" t="s">
        <v>64</v>
      </c>
      <c r="AC41" s="52" t="s">
        <v>64</v>
      </c>
      <c r="AD41" s="52" t="s">
        <v>61</v>
      </c>
      <c r="AE41" s="52" t="s">
        <v>61</v>
      </c>
      <c r="AF41" s="52" t="s">
        <v>61</v>
      </c>
      <c r="AG41" s="52" t="s">
        <v>64</v>
      </c>
      <c r="AH41" s="52" t="s">
        <v>61</v>
      </c>
      <c r="AI41" s="52" t="s">
        <v>64</v>
      </c>
      <c r="AJ41" s="52" t="s">
        <v>61</v>
      </c>
      <c r="AK41" s="52" t="s">
        <v>61</v>
      </c>
      <c r="AL41" s="52" t="s">
        <v>61</v>
      </c>
      <c r="AM41" s="52" t="s">
        <v>61</v>
      </c>
      <c r="AN41" s="52" t="s">
        <v>61</v>
      </c>
      <c r="AO41" s="52" t="s">
        <v>61</v>
      </c>
      <c r="AP41" s="52" t="s">
        <v>61</v>
      </c>
      <c r="AQ41" s="52" t="s">
        <v>61</v>
      </c>
      <c r="AR41" s="52" t="s">
        <v>61</v>
      </c>
      <c r="AS41" s="52" t="s">
        <v>64</v>
      </c>
      <c r="AT41" s="52" t="s">
        <v>61</v>
      </c>
      <c r="AU41" s="52" t="s">
        <v>64</v>
      </c>
      <c r="AV41" s="52" t="s">
        <v>61</v>
      </c>
      <c r="AW41" s="52" t="s">
        <v>61</v>
      </c>
      <c r="AX41" s="52" t="s">
        <v>61</v>
      </c>
      <c r="AY41" s="52" t="s">
        <v>64</v>
      </c>
      <c r="AZ41" s="52" t="s">
        <v>61</v>
      </c>
      <c r="BA41" s="52" t="s">
        <v>170</v>
      </c>
      <c r="BB41" s="52" t="s">
        <v>61</v>
      </c>
      <c r="BC41" s="52" t="s">
        <v>61</v>
      </c>
      <c r="BD41" s="52" t="s">
        <v>61</v>
      </c>
      <c r="BE41" s="52" t="s">
        <v>61</v>
      </c>
      <c r="BF41" s="52" t="s">
        <v>61</v>
      </c>
      <c r="BG41" s="52" t="s">
        <v>61</v>
      </c>
      <c r="BH41" s="52" t="s">
        <v>61</v>
      </c>
      <c r="BI41" s="52" t="s">
        <v>129</v>
      </c>
      <c r="BJ41" s="56"/>
      <c r="BK41" s="52" t="s">
        <v>61</v>
      </c>
      <c r="BL41" s="52" t="s">
        <v>61</v>
      </c>
      <c r="BM41" s="52" t="s">
        <v>61</v>
      </c>
      <c r="BN41" s="52" t="s">
        <v>129</v>
      </c>
      <c r="BO41" s="52" t="s">
        <v>122</v>
      </c>
      <c r="BP41" s="52" t="s">
        <v>122</v>
      </c>
      <c r="BQ41" s="52" t="s">
        <v>61</v>
      </c>
      <c r="BR41" s="52" t="s">
        <v>61</v>
      </c>
      <c r="BS41" s="52" t="s">
        <v>133</v>
      </c>
      <c r="BT41" s="52" t="s">
        <v>122</v>
      </c>
      <c r="BU41" s="52" t="s">
        <v>133</v>
      </c>
      <c r="BV41" s="52" t="s">
        <v>133</v>
      </c>
      <c r="BW41" s="52" t="s">
        <v>61</v>
      </c>
      <c r="BX41" s="52" t="s">
        <v>61</v>
      </c>
      <c r="BY41" s="52" t="s">
        <v>61</v>
      </c>
      <c r="BZ41" s="52" t="s">
        <v>61</v>
      </c>
      <c r="CA41" s="52">
        <v>2.2000000000000001E-4</v>
      </c>
      <c r="CB41" s="52" t="s">
        <v>61</v>
      </c>
      <c r="CC41" s="52" t="s">
        <v>61</v>
      </c>
      <c r="CD41" s="52">
        <v>7.2000000000000005E-4</v>
      </c>
      <c r="CE41" s="52" t="s">
        <v>61</v>
      </c>
      <c r="CF41" s="52" t="s">
        <v>61</v>
      </c>
      <c r="CG41" s="52" t="s">
        <v>61</v>
      </c>
      <c r="CH41" s="52" t="s">
        <v>61</v>
      </c>
      <c r="CI41" s="52" t="s">
        <v>61</v>
      </c>
      <c r="CJ41" s="52">
        <v>2.0000000000000001E-4</v>
      </c>
      <c r="CK41" s="52" t="s">
        <v>61</v>
      </c>
      <c r="CL41" s="52">
        <v>1.3899999999999999E-2</v>
      </c>
      <c r="CM41" s="52" t="s">
        <v>61</v>
      </c>
      <c r="CN41" s="52" t="s">
        <v>129</v>
      </c>
      <c r="CO41" s="56"/>
      <c r="CP41" s="52" t="s">
        <v>129</v>
      </c>
      <c r="CQ41" s="52">
        <v>1.2E-4</v>
      </c>
      <c r="CR41" s="52">
        <v>1.1E-4</v>
      </c>
      <c r="CS41" s="52" t="s">
        <v>133</v>
      </c>
      <c r="CT41" s="52" t="s">
        <v>61</v>
      </c>
      <c r="CU41" s="52" t="s">
        <v>170</v>
      </c>
      <c r="CV41" s="52" t="s">
        <v>170</v>
      </c>
      <c r="CW41" s="52" t="s">
        <v>129</v>
      </c>
      <c r="CX41" s="52" t="s">
        <v>122</v>
      </c>
      <c r="CY41" s="52" t="s">
        <v>61</v>
      </c>
      <c r="CZ41" s="52" t="s">
        <v>61</v>
      </c>
      <c r="DA41" s="52" t="s">
        <v>65</v>
      </c>
      <c r="DB41" s="52" t="s">
        <v>64</v>
      </c>
      <c r="DC41" s="52" t="s">
        <v>61</v>
      </c>
      <c r="DD41" s="52" t="s">
        <v>61</v>
      </c>
      <c r="DE41" s="52" t="s">
        <v>129</v>
      </c>
      <c r="DF41" s="52" t="s">
        <v>133</v>
      </c>
      <c r="DG41" s="52" t="s">
        <v>61</v>
      </c>
      <c r="DH41" s="52" t="s">
        <v>133</v>
      </c>
      <c r="DI41" s="52" t="s">
        <v>129</v>
      </c>
      <c r="DJ41" s="52" t="s">
        <v>75</v>
      </c>
      <c r="DK41" s="56"/>
      <c r="DL41" s="52" t="s">
        <v>89</v>
      </c>
      <c r="DM41" s="61">
        <v>4.0599999999999996</v>
      </c>
      <c r="DN41" s="52" t="s">
        <v>141</v>
      </c>
      <c r="DO41" s="52" t="s">
        <v>64</v>
      </c>
      <c r="DP41" s="52" t="s">
        <v>61</v>
      </c>
      <c r="DQ41" s="52" t="s">
        <v>89</v>
      </c>
      <c r="DR41" s="52" t="s">
        <v>64</v>
      </c>
      <c r="DS41" s="52" t="s">
        <v>133</v>
      </c>
      <c r="DT41" s="52">
        <v>6.4999999999999997E-4</v>
      </c>
      <c r="DU41" s="52" t="s">
        <v>61</v>
      </c>
      <c r="DV41" s="52">
        <v>1.5200000000000001E-3</v>
      </c>
      <c r="DW41" s="52" t="s">
        <v>61</v>
      </c>
      <c r="DX41" s="52">
        <v>1.3999999999999999E-4</v>
      </c>
      <c r="DY41" s="52" t="s">
        <v>61</v>
      </c>
      <c r="DZ41" s="52" t="s">
        <v>129</v>
      </c>
      <c r="EA41" s="52" t="s">
        <v>61</v>
      </c>
      <c r="EB41" s="52">
        <v>5.9000000000000003E-4</v>
      </c>
      <c r="EC41" s="52" t="s">
        <v>61</v>
      </c>
      <c r="ED41" s="52">
        <v>3.8000000000000002E-4</v>
      </c>
      <c r="EE41" s="52" t="s">
        <v>61</v>
      </c>
      <c r="EF41" s="52">
        <v>6.3000000000000003E-4</v>
      </c>
      <c r="EG41" s="52" t="s">
        <v>61</v>
      </c>
      <c r="EH41" s="52" t="s">
        <v>61</v>
      </c>
      <c r="EI41" s="52" t="s">
        <v>87</v>
      </c>
      <c r="EJ41" s="52" t="s">
        <v>133</v>
      </c>
      <c r="EK41" s="52" t="s">
        <v>133</v>
      </c>
      <c r="EL41" s="52" t="s">
        <v>87</v>
      </c>
      <c r="EM41" s="52" t="s">
        <v>141</v>
      </c>
      <c r="EN41" s="52" t="s">
        <v>143</v>
      </c>
      <c r="EO41" s="52" t="s">
        <v>61</v>
      </c>
      <c r="EP41" s="52" t="s">
        <v>61</v>
      </c>
      <c r="EQ41" s="52" t="s">
        <v>122</v>
      </c>
      <c r="ER41" s="52" t="s">
        <v>89</v>
      </c>
      <c r="ES41" s="52" t="s">
        <v>133</v>
      </c>
      <c r="ET41" s="52" t="s">
        <v>143</v>
      </c>
      <c r="EU41" s="52">
        <v>2.5000000000000001E-4</v>
      </c>
      <c r="EV41" s="52" t="s">
        <v>61</v>
      </c>
      <c r="EW41" s="52" t="s">
        <v>61</v>
      </c>
      <c r="EX41" s="52" t="s">
        <v>61</v>
      </c>
      <c r="EY41" s="52" t="s">
        <v>122</v>
      </c>
      <c r="EZ41" s="52" t="s">
        <v>61</v>
      </c>
      <c r="FA41" s="52" t="s">
        <v>61</v>
      </c>
      <c r="FB41" s="52">
        <v>1.6000000000000001E-4</v>
      </c>
      <c r="FC41" s="52">
        <v>1.4999999999999999E-4</v>
      </c>
      <c r="FD41" s="52">
        <v>1.3999999999999999E-4</v>
      </c>
      <c r="FE41" s="52" t="s">
        <v>89</v>
      </c>
      <c r="FF41" s="52" t="s">
        <v>61</v>
      </c>
    </row>
    <row r="42" spans="1:162" x14ac:dyDescent="0.2">
      <c r="A42" s="31" t="s">
        <v>1131</v>
      </c>
      <c r="B42" s="27" t="str">
        <f>VLOOKUP(A42,Units!$B$2:$C$230,2,FALSE)</f>
        <v>mg/L</v>
      </c>
      <c r="C42" s="20">
        <v>5.0000000000000001E-3</v>
      </c>
      <c r="D42" s="52">
        <v>5.8E-4</v>
      </c>
      <c r="E42" s="52" t="s">
        <v>61</v>
      </c>
      <c r="F42" s="52" t="s">
        <v>61</v>
      </c>
      <c r="G42" s="52" t="s">
        <v>87</v>
      </c>
      <c r="H42" s="52" t="s">
        <v>61</v>
      </c>
      <c r="I42" s="52" t="s">
        <v>61</v>
      </c>
      <c r="J42" s="52" t="s">
        <v>61</v>
      </c>
      <c r="K42" s="52" t="s">
        <v>61</v>
      </c>
      <c r="L42" s="52" t="s">
        <v>61</v>
      </c>
      <c r="M42" s="52" t="s">
        <v>61</v>
      </c>
      <c r="N42" s="52" t="s">
        <v>61</v>
      </c>
      <c r="O42" s="52" t="s">
        <v>61</v>
      </c>
      <c r="P42" s="52" t="s">
        <v>61</v>
      </c>
      <c r="Q42" s="52">
        <v>3.4000000000000002E-4</v>
      </c>
      <c r="R42" s="52" t="s">
        <v>87</v>
      </c>
      <c r="S42" s="52" t="s">
        <v>133</v>
      </c>
      <c r="T42" s="52">
        <v>1.1E-4</v>
      </c>
      <c r="U42" s="52" t="s">
        <v>61</v>
      </c>
      <c r="V42" s="52" t="s">
        <v>61</v>
      </c>
      <c r="W42" s="52" t="s">
        <v>61</v>
      </c>
      <c r="X42" s="52">
        <v>1.4999999999999999E-4</v>
      </c>
      <c r="Y42" s="52" t="s">
        <v>64</v>
      </c>
      <c r="Z42" s="52">
        <v>1.2E-4</v>
      </c>
      <c r="AA42" s="52" t="s">
        <v>129</v>
      </c>
      <c r="AB42" s="52">
        <v>5.2999999999999998E-4</v>
      </c>
      <c r="AC42" s="52" t="s">
        <v>64</v>
      </c>
      <c r="AD42" s="52" t="s">
        <v>61</v>
      </c>
      <c r="AE42" s="52" t="s">
        <v>61</v>
      </c>
      <c r="AF42" s="52" t="s">
        <v>61</v>
      </c>
      <c r="AG42" s="52" t="s">
        <v>64</v>
      </c>
      <c r="AH42" s="52" t="s">
        <v>61</v>
      </c>
      <c r="AI42" s="52">
        <v>2.0899999999999998E-3</v>
      </c>
      <c r="AJ42" s="52" t="s">
        <v>61</v>
      </c>
      <c r="AK42" s="52" t="s">
        <v>61</v>
      </c>
      <c r="AL42" s="52" t="s">
        <v>61</v>
      </c>
      <c r="AM42" s="52" t="s">
        <v>61</v>
      </c>
      <c r="AN42" s="52" t="s">
        <v>61</v>
      </c>
      <c r="AO42" s="52" t="s">
        <v>61</v>
      </c>
      <c r="AP42" s="52" t="s">
        <v>61</v>
      </c>
      <c r="AQ42" s="52" t="s">
        <v>61</v>
      </c>
      <c r="AR42" s="52" t="s">
        <v>61</v>
      </c>
      <c r="AS42" s="52">
        <v>2.0600000000000002E-3</v>
      </c>
      <c r="AT42" s="52" t="s">
        <v>61</v>
      </c>
      <c r="AU42" s="52" t="s">
        <v>64</v>
      </c>
      <c r="AV42" s="52" t="s">
        <v>61</v>
      </c>
      <c r="AW42" s="52" t="s">
        <v>61</v>
      </c>
      <c r="AX42" s="52" t="s">
        <v>61</v>
      </c>
      <c r="AY42" s="52" t="s">
        <v>64</v>
      </c>
      <c r="AZ42" s="52" t="s">
        <v>61</v>
      </c>
      <c r="BA42" s="52">
        <v>9.7000000000000005E-4</v>
      </c>
      <c r="BB42" s="52" t="s">
        <v>61</v>
      </c>
      <c r="BC42" s="52" t="s">
        <v>61</v>
      </c>
      <c r="BD42" s="52" t="s">
        <v>61</v>
      </c>
      <c r="BE42" s="52" t="s">
        <v>61</v>
      </c>
      <c r="BF42" s="52" t="s">
        <v>61</v>
      </c>
      <c r="BG42" s="52" t="s">
        <v>61</v>
      </c>
      <c r="BH42" s="52" t="s">
        <v>61</v>
      </c>
      <c r="BI42" s="52">
        <v>7.3999999999999999E-4</v>
      </c>
      <c r="BJ42" s="56"/>
      <c r="BK42" s="52" t="s">
        <v>61</v>
      </c>
      <c r="BL42" s="52" t="s">
        <v>61</v>
      </c>
      <c r="BM42" s="52" t="s">
        <v>61</v>
      </c>
      <c r="BN42" s="52">
        <v>8.7000000000000001E-4</v>
      </c>
      <c r="BO42" s="61">
        <v>0.161</v>
      </c>
      <c r="BP42" s="61">
        <v>0.22500000000000001</v>
      </c>
      <c r="BQ42" s="52" t="s">
        <v>61</v>
      </c>
      <c r="BR42" s="52" t="s">
        <v>61</v>
      </c>
      <c r="BS42" s="61">
        <v>8.77E-2</v>
      </c>
      <c r="BT42" s="61">
        <v>7.6999999999999999E-2</v>
      </c>
      <c r="BU42" s="61">
        <v>6.3399999999999998E-2</v>
      </c>
      <c r="BV42" s="61">
        <v>3.2500000000000001E-2</v>
      </c>
      <c r="BW42" s="52" t="s">
        <v>61</v>
      </c>
      <c r="BX42" s="52" t="s">
        <v>61</v>
      </c>
      <c r="BY42" s="52" t="s">
        <v>61</v>
      </c>
      <c r="BZ42" s="52" t="s">
        <v>61</v>
      </c>
      <c r="CA42" s="52">
        <v>1.14E-3</v>
      </c>
      <c r="CB42" s="52" t="s">
        <v>61</v>
      </c>
      <c r="CC42" s="52" t="s">
        <v>61</v>
      </c>
      <c r="CD42" s="52">
        <v>2.49E-3</v>
      </c>
      <c r="CE42" s="52" t="s">
        <v>61</v>
      </c>
      <c r="CF42" s="52" t="s">
        <v>61</v>
      </c>
      <c r="CG42" s="52" t="s">
        <v>61</v>
      </c>
      <c r="CH42" s="52" t="s">
        <v>61</v>
      </c>
      <c r="CI42" s="52" t="s">
        <v>61</v>
      </c>
      <c r="CJ42" s="52">
        <v>4.4000000000000002E-4</v>
      </c>
      <c r="CK42" s="52" t="s">
        <v>61</v>
      </c>
      <c r="CL42" s="61">
        <v>0.59599999999999997</v>
      </c>
      <c r="CM42" s="52" t="s">
        <v>61</v>
      </c>
      <c r="CN42" s="52">
        <v>1.9000000000000001E-4</v>
      </c>
      <c r="CO42" s="56"/>
      <c r="CP42" s="52">
        <v>1.3999999999999999E-4</v>
      </c>
      <c r="CQ42" s="52">
        <v>3.1E-4</v>
      </c>
      <c r="CR42" s="52">
        <v>3.3E-4</v>
      </c>
      <c r="CS42" s="52" t="s">
        <v>133</v>
      </c>
      <c r="CT42" s="52" t="s">
        <v>61</v>
      </c>
      <c r="CU42" s="52">
        <v>2.2000000000000001E-4</v>
      </c>
      <c r="CV42" s="52">
        <v>2.2000000000000001E-4</v>
      </c>
      <c r="CW42" s="52">
        <v>8.7000000000000001E-4</v>
      </c>
      <c r="CX42" s="52" t="s">
        <v>122</v>
      </c>
      <c r="CY42" s="52" t="s">
        <v>61</v>
      </c>
      <c r="CZ42" s="52" t="s">
        <v>61</v>
      </c>
      <c r="DA42" s="61">
        <v>8.25</v>
      </c>
      <c r="DB42" s="52" t="s">
        <v>64</v>
      </c>
      <c r="DC42" s="52" t="s">
        <v>61</v>
      </c>
      <c r="DD42" s="52" t="s">
        <v>61</v>
      </c>
      <c r="DE42" s="52">
        <v>1.2E-4</v>
      </c>
      <c r="DF42" s="52" t="s">
        <v>133</v>
      </c>
      <c r="DG42" s="52" t="s">
        <v>61</v>
      </c>
      <c r="DH42" s="52" t="s">
        <v>133</v>
      </c>
      <c r="DI42" s="52">
        <v>2.3000000000000001E-4</v>
      </c>
      <c r="DJ42" s="52" t="s">
        <v>75</v>
      </c>
      <c r="DK42" s="56"/>
      <c r="DL42" s="52" t="s">
        <v>89</v>
      </c>
      <c r="DM42" s="61">
        <v>821</v>
      </c>
      <c r="DN42" s="61">
        <v>12.5</v>
      </c>
      <c r="DO42" s="52" t="s">
        <v>64</v>
      </c>
      <c r="DP42" s="52" t="s">
        <v>61</v>
      </c>
      <c r="DQ42" s="62" t="s">
        <v>89</v>
      </c>
      <c r="DR42" s="52" t="s">
        <v>64</v>
      </c>
      <c r="DS42" s="52" t="s">
        <v>133</v>
      </c>
      <c r="DT42" s="52">
        <v>1.83E-3</v>
      </c>
      <c r="DU42" s="52" t="s">
        <v>61</v>
      </c>
      <c r="DV42" s="52">
        <v>4.3600000000000002E-3</v>
      </c>
      <c r="DW42" s="52" t="s">
        <v>61</v>
      </c>
      <c r="DX42" s="52">
        <v>5.5000000000000003E-4</v>
      </c>
      <c r="DY42" s="52" t="s">
        <v>61</v>
      </c>
      <c r="DZ42" s="52">
        <v>1.6000000000000001E-4</v>
      </c>
      <c r="EA42" s="52" t="s">
        <v>61</v>
      </c>
      <c r="EB42" s="52">
        <v>1.2199999999999999E-3</v>
      </c>
      <c r="EC42" s="52" t="s">
        <v>61</v>
      </c>
      <c r="ED42" s="52">
        <v>2.99E-3</v>
      </c>
      <c r="EE42" s="52" t="s">
        <v>61</v>
      </c>
      <c r="EF42" s="52">
        <v>1.21E-2</v>
      </c>
      <c r="EG42" s="52" t="s">
        <v>61</v>
      </c>
      <c r="EH42" s="52" t="s">
        <v>61</v>
      </c>
      <c r="EI42" s="61">
        <v>8.6999999999999994E-3</v>
      </c>
      <c r="EJ42" s="52" t="s">
        <v>133</v>
      </c>
      <c r="EK42" s="52" t="s">
        <v>133</v>
      </c>
      <c r="EL42" s="61">
        <v>0.13200000000000001</v>
      </c>
      <c r="EM42" s="62" t="s">
        <v>141</v>
      </c>
      <c r="EN42" s="62" t="s">
        <v>143</v>
      </c>
      <c r="EO42" s="52" t="s">
        <v>61</v>
      </c>
      <c r="EP42" s="52" t="s">
        <v>61</v>
      </c>
      <c r="EQ42" s="61">
        <v>5.8999999999999997E-2</v>
      </c>
      <c r="ER42" s="61">
        <v>4.5999999999999999E-2</v>
      </c>
      <c r="ES42" s="61">
        <v>1.0500000000000001E-2</v>
      </c>
      <c r="ET42" s="62" t="s">
        <v>143</v>
      </c>
      <c r="EU42" s="52">
        <v>3.1E-4</v>
      </c>
      <c r="EV42" s="52" t="s">
        <v>61</v>
      </c>
      <c r="EW42" s="52" t="s">
        <v>61</v>
      </c>
      <c r="EX42" s="52" t="s">
        <v>61</v>
      </c>
      <c r="EY42" s="61">
        <v>1.4999999999999999E-2</v>
      </c>
      <c r="EZ42" s="52" t="s">
        <v>61</v>
      </c>
      <c r="FA42" s="52" t="s">
        <v>61</v>
      </c>
      <c r="FB42" s="52">
        <v>2.3000000000000001E-4</v>
      </c>
      <c r="FC42" s="52">
        <v>1.8000000000000001E-4</v>
      </c>
      <c r="FD42" s="52">
        <v>1.4999999999999999E-4</v>
      </c>
      <c r="FE42" s="62" t="s">
        <v>89</v>
      </c>
      <c r="FF42" s="52" t="s">
        <v>61</v>
      </c>
    </row>
    <row r="43" spans="1:162" x14ac:dyDescent="0.2">
      <c r="A43" s="31" t="s">
        <v>1132</v>
      </c>
      <c r="B43" s="27" t="str">
        <f>VLOOKUP(A43,Units!$B$2:$C$230,2,FALSE)</f>
        <v>mg/L</v>
      </c>
      <c r="C43" s="20">
        <v>2.2999999999999998</v>
      </c>
      <c r="D43" s="52">
        <v>2.6599999999999999E-2</v>
      </c>
      <c r="E43" s="52" t="s">
        <v>61</v>
      </c>
      <c r="F43" s="52" t="s">
        <v>61</v>
      </c>
      <c r="G43" s="52">
        <v>1.2999999999999999E-2</v>
      </c>
      <c r="H43" s="52" t="s">
        <v>61</v>
      </c>
      <c r="I43" s="52" t="s">
        <v>61</v>
      </c>
      <c r="J43" s="52" t="s">
        <v>61</v>
      </c>
      <c r="K43" s="52" t="s">
        <v>61</v>
      </c>
      <c r="L43" s="52" t="s">
        <v>61</v>
      </c>
      <c r="M43" s="52" t="s">
        <v>61</v>
      </c>
      <c r="N43" s="52" t="s">
        <v>61</v>
      </c>
      <c r="O43" s="52" t="s">
        <v>61</v>
      </c>
      <c r="P43" s="52" t="s">
        <v>61</v>
      </c>
      <c r="Q43" s="52">
        <v>1.7999999999999999E-2</v>
      </c>
      <c r="R43" s="52">
        <v>1.2999999999999999E-2</v>
      </c>
      <c r="S43" s="52">
        <v>1.67E-2</v>
      </c>
      <c r="T43" s="52">
        <v>4.8500000000000001E-2</v>
      </c>
      <c r="U43" s="52" t="s">
        <v>61</v>
      </c>
      <c r="V43" s="52" t="s">
        <v>61</v>
      </c>
      <c r="W43" s="52" t="s">
        <v>61</v>
      </c>
      <c r="X43" s="52">
        <v>4.3099999999999999E-2</v>
      </c>
      <c r="Y43" s="52">
        <v>1.9099999999999999E-2</v>
      </c>
      <c r="Z43" s="52">
        <v>3.4099999999999998E-2</v>
      </c>
      <c r="AA43" s="52">
        <v>2.9899999999999999E-2</v>
      </c>
      <c r="AB43" s="52">
        <v>1.3599999999999999E-2</v>
      </c>
      <c r="AC43" s="52">
        <v>1.1900000000000001E-2</v>
      </c>
      <c r="AD43" s="52" t="s">
        <v>61</v>
      </c>
      <c r="AE43" s="52" t="s">
        <v>61</v>
      </c>
      <c r="AF43" s="52" t="s">
        <v>61</v>
      </c>
      <c r="AG43" s="52">
        <v>1.21E-2</v>
      </c>
      <c r="AH43" s="52" t="s">
        <v>61</v>
      </c>
      <c r="AI43" s="52">
        <v>9.0200000000000002E-2</v>
      </c>
      <c r="AJ43" s="52" t="s">
        <v>61</v>
      </c>
      <c r="AK43" s="52" t="s">
        <v>61</v>
      </c>
      <c r="AL43" s="52" t="s">
        <v>61</v>
      </c>
      <c r="AM43" s="52" t="s">
        <v>61</v>
      </c>
      <c r="AN43" s="52" t="s">
        <v>61</v>
      </c>
      <c r="AO43" s="52" t="s">
        <v>61</v>
      </c>
      <c r="AP43" s="52" t="s">
        <v>61</v>
      </c>
      <c r="AQ43" s="52" t="s">
        <v>61</v>
      </c>
      <c r="AR43" s="52" t="s">
        <v>61</v>
      </c>
      <c r="AS43" s="52">
        <v>9.3200000000000005E-2</v>
      </c>
      <c r="AT43" s="52" t="s">
        <v>61</v>
      </c>
      <c r="AU43" s="52">
        <v>1.23E-2</v>
      </c>
      <c r="AV43" s="52" t="s">
        <v>61</v>
      </c>
      <c r="AW43" s="52" t="s">
        <v>61</v>
      </c>
      <c r="AX43" s="52" t="s">
        <v>61</v>
      </c>
      <c r="AY43" s="52">
        <v>1.17E-2</v>
      </c>
      <c r="AZ43" s="52" t="s">
        <v>61</v>
      </c>
      <c r="BA43" s="52">
        <v>1.21E-2</v>
      </c>
      <c r="BB43" s="52" t="s">
        <v>61</v>
      </c>
      <c r="BC43" s="52" t="s">
        <v>61</v>
      </c>
      <c r="BD43" s="52" t="s">
        <v>61</v>
      </c>
      <c r="BE43" s="52" t="s">
        <v>61</v>
      </c>
      <c r="BF43" s="52" t="s">
        <v>61</v>
      </c>
      <c r="BG43" s="52" t="s">
        <v>61</v>
      </c>
      <c r="BH43" s="52" t="s">
        <v>61</v>
      </c>
      <c r="BI43" s="52">
        <v>2.0299999999999999E-2</v>
      </c>
      <c r="BJ43" s="56"/>
      <c r="BK43" s="52" t="s">
        <v>61</v>
      </c>
      <c r="BL43" s="52" t="s">
        <v>61</v>
      </c>
      <c r="BM43" s="52" t="s">
        <v>61</v>
      </c>
      <c r="BN43" s="52">
        <v>1.9599999999999999E-2</v>
      </c>
      <c r="BO43" s="52">
        <v>8.3000000000000001E-3</v>
      </c>
      <c r="BP43" s="52">
        <v>9.7999999999999997E-3</v>
      </c>
      <c r="BQ43" s="52" t="s">
        <v>61</v>
      </c>
      <c r="BR43" s="52" t="s">
        <v>61</v>
      </c>
      <c r="BS43" s="52">
        <v>1.2699999999999999E-2</v>
      </c>
      <c r="BT43" s="52">
        <v>1.29E-2</v>
      </c>
      <c r="BU43" s="52">
        <v>1.49E-2</v>
      </c>
      <c r="BV43" s="52">
        <v>1.6899999999999998E-2</v>
      </c>
      <c r="BW43" s="52" t="s">
        <v>61</v>
      </c>
      <c r="BX43" s="52" t="s">
        <v>61</v>
      </c>
      <c r="BY43" s="52" t="s">
        <v>61</v>
      </c>
      <c r="BZ43" s="52" t="s">
        <v>61</v>
      </c>
      <c r="CA43" s="52">
        <v>2.8299999999999999E-2</v>
      </c>
      <c r="CB43" s="52" t="s">
        <v>61</v>
      </c>
      <c r="CC43" s="52" t="s">
        <v>61</v>
      </c>
      <c r="CD43" s="52">
        <v>5.1400000000000001E-2</v>
      </c>
      <c r="CE43" s="52" t="s">
        <v>61</v>
      </c>
      <c r="CF43" s="52" t="s">
        <v>61</v>
      </c>
      <c r="CG43" s="52" t="s">
        <v>61</v>
      </c>
      <c r="CH43" s="52" t="s">
        <v>61</v>
      </c>
      <c r="CI43" s="52" t="s">
        <v>61</v>
      </c>
      <c r="CJ43" s="52">
        <v>2.0799999999999999E-2</v>
      </c>
      <c r="CK43" s="52" t="s">
        <v>61</v>
      </c>
      <c r="CL43" s="52">
        <v>2.12E-2</v>
      </c>
      <c r="CM43" s="52" t="s">
        <v>61</v>
      </c>
      <c r="CN43" s="52">
        <v>1.4999999999999999E-2</v>
      </c>
      <c r="CO43" s="56"/>
      <c r="CP43" s="52">
        <v>6.9000000000000006E-2</v>
      </c>
      <c r="CQ43" s="52">
        <v>0.17499999999999999</v>
      </c>
      <c r="CR43" s="52">
        <v>0.17199999999999999</v>
      </c>
      <c r="CS43" s="52">
        <v>2.1999999999999999E-2</v>
      </c>
      <c r="CT43" s="52" t="s">
        <v>61</v>
      </c>
      <c r="CU43" s="52">
        <v>5.3800000000000001E-2</v>
      </c>
      <c r="CV43" s="52">
        <v>2.4799999999999999E-2</v>
      </c>
      <c r="CW43" s="52">
        <v>3.5799999999999998E-2</v>
      </c>
      <c r="CX43" s="52">
        <v>1.3299999999999999E-2</v>
      </c>
      <c r="CY43" s="52" t="s">
        <v>61</v>
      </c>
      <c r="CZ43" s="52" t="s">
        <v>61</v>
      </c>
      <c r="DA43" s="52">
        <v>4.2999999999999997E-2</v>
      </c>
      <c r="DB43" s="52">
        <v>8.3899999999999999E-3</v>
      </c>
      <c r="DC43" s="52" t="s">
        <v>61</v>
      </c>
      <c r="DD43" s="52" t="s">
        <v>61</v>
      </c>
      <c r="DE43" s="52">
        <v>6.6199999999999995E-2</v>
      </c>
      <c r="DF43" s="52">
        <v>4.5499999999999999E-2</v>
      </c>
      <c r="DG43" s="52" t="s">
        <v>61</v>
      </c>
      <c r="DH43" s="52">
        <v>9.1999999999999998E-3</v>
      </c>
      <c r="DI43" s="52">
        <v>1.7500000000000002E-2</v>
      </c>
      <c r="DJ43" s="52">
        <v>1.1599999999999999E-2</v>
      </c>
      <c r="DK43" s="56"/>
      <c r="DL43" s="52">
        <v>1.4999999999999999E-2</v>
      </c>
      <c r="DM43" s="52" t="s">
        <v>356</v>
      </c>
      <c r="DN43" s="52" t="s">
        <v>143</v>
      </c>
      <c r="DO43" s="52">
        <v>1.12E-2</v>
      </c>
      <c r="DP43" s="52" t="s">
        <v>61</v>
      </c>
      <c r="DQ43" s="52">
        <v>3.6999999999999998E-2</v>
      </c>
      <c r="DR43" s="52">
        <v>2.4E-2</v>
      </c>
      <c r="DS43" s="52">
        <v>4.7300000000000002E-2</v>
      </c>
      <c r="DT43" s="52">
        <v>3.56E-2</v>
      </c>
      <c r="DU43" s="52" t="s">
        <v>61</v>
      </c>
      <c r="DV43" s="52">
        <v>1.44E-2</v>
      </c>
      <c r="DW43" s="52" t="s">
        <v>61</v>
      </c>
      <c r="DX43" s="52">
        <v>9.9299999999999999E-2</v>
      </c>
      <c r="DY43" s="52" t="s">
        <v>61</v>
      </c>
      <c r="DZ43" s="52">
        <v>7.8100000000000003E-2</v>
      </c>
      <c r="EA43" s="52" t="s">
        <v>61</v>
      </c>
      <c r="EB43" s="52">
        <v>1.6199999999999999E-2</v>
      </c>
      <c r="EC43" s="52" t="s">
        <v>61</v>
      </c>
      <c r="ED43" s="52">
        <v>2.7699999999999999E-2</v>
      </c>
      <c r="EE43" s="52" t="s">
        <v>61</v>
      </c>
      <c r="EF43" s="52">
        <v>7.2399999999999999E-3</v>
      </c>
      <c r="EG43" s="52" t="s">
        <v>61</v>
      </c>
      <c r="EH43" s="52" t="s">
        <v>61</v>
      </c>
      <c r="EI43" s="52">
        <v>1.2699999999999999E-2</v>
      </c>
      <c r="EJ43" s="52">
        <v>1.01E-2</v>
      </c>
      <c r="EK43" s="52">
        <v>1.7299999999999999E-2</v>
      </c>
      <c r="EL43" s="52">
        <v>1.26E-2</v>
      </c>
      <c r="EM43" s="52" t="s">
        <v>143</v>
      </c>
      <c r="EN43" s="52">
        <v>5.8000000000000003E-2</v>
      </c>
      <c r="EO43" s="52" t="s">
        <v>61</v>
      </c>
      <c r="EP43" s="52" t="s">
        <v>61</v>
      </c>
      <c r="EQ43" s="52">
        <v>5.1999999999999998E-3</v>
      </c>
      <c r="ER43" s="52">
        <v>1.7999999999999999E-2</v>
      </c>
      <c r="ES43" s="52">
        <v>2.5000000000000001E-2</v>
      </c>
      <c r="ET43" s="52" t="s">
        <v>65</v>
      </c>
      <c r="EU43" s="52">
        <v>3.0599999999999999E-2</v>
      </c>
      <c r="EV43" s="52" t="s">
        <v>61</v>
      </c>
      <c r="EW43" s="52" t="s">
        <v>61</v>
      </c>
      <c r="EX43" s="52" t="s">
        <v>61</v>
      </c>
      <c r="EY43" s="52">
        <v>1.6E-2</v>
      </c>
      <c r="EZ43" s="52" t="s">
        <v>61</v>
      </c>
      <c r="FA43" s="52" t="s">
        <v>61</v>
      </c>
      <c r="FB43" s="52">
        <v>7.3899999999999993E-2</v>
      </c>
      <c r="FC43" s="52">
        <v>7.5200000000000003E-2</v>
      </c>
      <c r="FD43" s="52">
        <v>9.5600000000000004E-2</v>
      </c>
      <c r="FE43" s="52">
        <v>1.4999999999999999E-2</v>
      </c>
      <c r="FF43" s="52" t="s">
        <v>61</v>
      </c>
    </row>
    <row r="44" spans="1:162" x14ac:dyDescent="0.2">
      <c r="A44" s="31" t="s">
        <v>1133</v>
      </c>
      <c r="B44" s="27" t="str">
        <f>VLOOKUP(A44,Units!$B$2:$C$230,2,FALSE)</f>
        <v>mg/L</v>
      </c>
      <c r="C44" s="20">
        <v>5.3E-3</v>
      </c>
      <c r="D44" s="52">
        <v>4.62E-3</v>
      </c>
      <c r="E44" s="52" t="s">
        <v>61</v>
      </c>
      <c r="F44" s="52" t="s">
        <v>61</v>
      </c>
      <c r="G44" s="52" t="s">
        <v>87</v>
      </c>
      <c r="H44" s="52" t="s">
        <v>61</v>
      </c>
      <c r="I44" s="52" t="s">
        <v>61</v>
      </c>
      <c r="J44" s="52" t="s">
        <v>61</v>
      </c>
      <c r="K44" s="52" t="s">
        <v>61</v>
      </c>
      <c r="L44" s="52" t="s">
        <v>61</v>
      </c>
      <c r="M44" s="52" t="s">
        <v>61</v>
      </c>
      <c r="N44" s="52" t="s">
        <v>61</v>
      </c>
      <c r="O44" s="52" t="s">
        <v>61</v>
      </c>
      <c r="P44" s="52" t="s">
        <v>61</v>
      </c>
      <c r="Q44" s="52" t="s">
        <v>129</v>
      </c>
      <c r="R44" s="52" t="s">
        <v>87</v>
      </c>
      <c r="S44" s="52">
        <v>1.0699999999999999E-2</v>
      </c>
      <c r="T44" s="52" t="s">
        <v>129</v>
      </c>
      <c r="U44" s="52" t="s">
        <v>61</v>
      </c>
      <c r="V44" s="52" t="s">
        <v>61</v>
      </c>
      <c r="W44" s="52" t="s">
        <v>61</v>
      </c>
      <c r="X44" s="52" t="s">
        <v>129</v>
      </c>
      <c r="Y44" s="52">
        <v>1.58E-3</v>
      </c>
      <c r="Z44" s="52" t="s">
        <v>129</v>
      </c>
      <c r="AA44" s="52">
        <v>2.9999999999999997E-4</v>
      </c>
      <c r="AB44" s="52">
        <v>3.7799999999999999E-3</v>
      </c>
      <c r="AC44" s="52">
        <v>9.2000000000000003E-4</v>
      </c>
      <c r="AD44" s="52" t="s">
        <v>61</v>
      </c>
      <c r="AE44" s="52" t="s">
        <v>61</v>
      </c>
      <c r="AF44" s="52" t="s">
        <v>61</v>
      </c>
      <c r="AG44" s="52">
        <v>8.8999999999999995E-4</v>
      </c>
      <c r="AH44" s="52" t="s">
        <v>61</v>
      </c>
      <c r="AI44" s="52" t="s">
        <v>64</v>
      </c>
      <c r="AJ44" s="52" t="s">
        <v>61</v>
      </c>
      <c r="AK44" s="52" t="s">
        <v>61</v>
      </c>
      <c r="AL44" s="52" t="s">
        <v>61</v>
      </c>
      <c r="AM44" s="52" t="s">
        <v>61</v>
      </c>
      <c r="AN44" s="52" t="s">
        <v>61</v>
      </c>
      <c r="AO44" s="52" t="s">
        <v>61</v>
      </c>
      <c r="AP44" s="52" t="s">
        <v>61</v>
      </c>
      <c r="AQ44" s="52" t="s">
        <v>61</v>
      </c>
      <c r="AR44" s="52" t="s">
        <v>61</v>
      </c>
      <c r="AS44" s="52" t="s">
        <v>64</v>
      </c>
      <c r="AT44" s="52" t="s">
        <v>61</v>
      </c>
      <c r="AU44" s="52" t="s">
        <v>64</v>
      </c>
      <c r="AV44" s="52" t="s">
        <v>61</v>
      </c>
      <c r="AW44" s="52" t="s">
        <v>61</v>
      </c>
      <c r="AX44" s="52" t="s">
        <v>61</v>
      </c>
      <c r="AY44" s="52" t="s">
        <v>64</v>
      </c>
      <c r="AZ44" s="52" t="s">
        <v>61</v>
      </c>
      <c r="BA44" s="52" t="s">
        <v>170</v>
      </c>
      <c r="BB44" s="52" t="s">
        <v>61</v>
      </c>
      <c r="BC44" s="52" t="s">
        <v>61</v>
      </c>
      <c r="BD44" s="52" t="s">
        <v>61</v>
      </c>
      <c r="BE44" s="52" t="s">
        <v>61</v>
      </c>
      <c r="BF44" s="52" t="s">
        <v>61</v>
      </c>
      <c r="BG44" s="52" t="s">
        <v>61</v>
      </c>
      <c r="BH44" s="52" t="s">
        <v>61</v>
      </c>
      <c r="BI44" s="52">
        <v>1.49E-3</v>
      </c>
      <c r="BJ44" s="56"/>
      <c r="BK44" s="52" t="s">
        <v>61</v>
      </c>
      <c r="BL44" s="52" t="s">
        <v>61</v>
      </c>
      <c r="BM44" s="52" t="s">
        <v>61</v>
      </c>
      <c r="BN44" s="52">
        <v>1.8699999999999999E-3</v>
      </c>
      <c r="BO44" s="62" t="s">
        <v>122</v>
      </c>
      <c r="BP44" s="62" t="s">
        <v>122</v>
      </c>
      <c r="BQ44" s="52" t="s">
        <v>61</v>
      </c>
      <c r="BR44" s="52" t="s">
        <v>61</v>
      </c>
      <c r="BS44" s="52" t="s">
        <v>133</v>
      </c>
      <c r="BT44" s="62" t="s">
        <v>122</v>
      </c>
      <c r="BU44" s="52" t="s">
        <v>133</v>
      </c>
      <c r="BV44" s="52" t="s">
        <v>133</v>
      </c>
      <c r="BW44" s="52" t="s">
        <v>61</v>
      </c>
      <c r="BX44" s="52" t="s">
        <v>61</v>
      </c>
      <c r="BY44" s="52" t="s">
        <v>61</v>
      </c>
      <c r="BZ44" s="52" t="s">
        <v>61</v>
      </c>
      <c r="CA44" s="52" t="s">
        <v>170</v>
      </c>
      <c r="CB44" s="52" t="s">
        <v>61</v>
      </c>
      <c r="CC44" s="52" t="s">
        <v>61</v>
      </c>
      <c r="CD44" s="52" t="s">
        <v>129</v>
      </c>
      <c r="CE44" s="52" t="s">
        <v>61</v>
      </c>
      <c r="CF44" s="52" t="s">
        <v>61</v>
      </c>
      <c r="CG44" s="52" t="s">
        <v>61</v>
      </c>
      <c r="CH44" s="52" t="s">
        <v>61</v>
      </c>
      <c r="CI44" s="52" t="s">
        <v>61</v>
      </c>
      <c r="CJ44" s="52" t="s">
        <v>129</v>
      </c>
      <c r="CK44" s="52" t="s">
        <v>61</v>
      </c>
      <c r="CL44" s="52" t="s">
        <v>75</v>
      </c>
      <c r="CM44" s="52" t="s">
        <v>61</v>
      </c>
      <c r="CN44" s="52" t="s">
        <v>129</v>
      </c>
      <c r="CO44" s="56"/>
      <c r="CP44" s="52" t="s">
        <v>129</v>
      </c>
      <c r="CQ44" s="52" t="s">
        <v>129</v>
      </c>
      <c r="CR44" s="52" t="s">
        <v>129</v>
      </c>
      <c r="CS44" s="52" t="s">
        <v>133</v>
      </c>
      <c r="CT44" s="52" t="s">
        <v>61</v>
      </c>
      <c r="CU44" s="52" t="s">
        <v>170</v>
      </c>
      <c r="CV44" s="52" t="s">
        <v>170</v>
      </c>
      <c r="CW44" s="52">
        <v>1.75E-3</v>
      </c>
      <c r="CX44" s="52" t="s">
        <v>122</v>
      </c>
      <c r="CY44" s="52" t="s">
        <v>61</v>
      </c>
      <c r="CZ44" s="52" t="s">
        <v>61</v>
      </c>
      <c r="DA44" s="61">
        <v>0.19900000000000001</v>
      </c>
      <c r="DB44" s="52" t="s">
        <v>64</v>
      </c>
      <c r="DC44" s="52" t="s">
        <v>61</v>
      </c>
      <c r="DD44" s="52" t="s">
        <v>61</v>
      </c>
      <c r="DE44" s="52" t="s">
        <v>129</v>
      </c>
      <c r="DF44" s="52" t="s">
        <v>133</v>
      </c>
      <c r="DG44" s="52" t="s">
        <v>61</v>
      </c>
      <c r="DH44" s="61">
        <v>6.3E-3</v>
      </c>
      <c r="DI44" s="52" t="s">
        <v>129</v>
      </c>
      <c r="DJ44" s="52" t="s">
        <v>75</v>
      </c>
      <c r="DK44" s="56"/>
      <c r="DL44" s="62" t="s">
        <v>89</v>
      </c>
      <c r="DM44" s="62" t="s">
        <v>66</v>
      </c>
      <c r="DN44" s="61">
        <v>0.4</v>
      </c>
      <c r="DO44" s="52">
        <v>1.3600000000000001E-3</v>
      </c>
      <c r="DP44" s="52" t="s">
        <v>61</v>
      </c>
      <c r="DQ44" s="62" t="s">
        <v>89</v>
      </c>
      <c r="DR44" s="52" t="s">
        <v>64</v>
      </c>
      <c r="DS44" s="52" t="s">
        <v>133</v>
      </c>
      <c r="DT44" s="52" t="s">
        <v>170</v>
      </c>
      <c r="DU44" s="52" t="s">
        <v>61</v>
      </c>
      <c r="DV44" s="52" t="s">
        <v>170</v>
      </c>
      <c r="DW44" s="52" t="s">
        <v>61</v>
      </c>
      <c r="DX44" s="52" t="s">
        <v>129</v>
      </c>
      <c r="DY44" s="52" t="s">
        <v>61</v>
      </c>
      <c r="DZ44" s="52" t="s">
        <v>129</v>
      </c>
      <c r="EA44" s="52" t="s">
        <v>61</v>
      </c>
      <c r="EB44" s="52" t="s">
        <v>170</v>
      </c>
      <c r="EC44" s="52" t="s">
        <v>61</v>
      </c>
      <c r="ED44" s="52" t="s">
        <v>129</v>
      </c>
      <c r="EE44" s="52" t="s">
        <v>61</v>
      </c>
      <c r="EF44" s="52" t="s">
        <v>64</v>
      </c>
      <c r="EG44" s="52" t="s">
        <v>61</v>
      </c>
      <c r="EH44" s="52" t="s">
        <v>61</v>
      </c>
      <c r="EI44" s="52" t="s">
        <v>87</v>
      </c>
      <c r="EJ44" s="52" t="s">
        <v>133</v>
      </c>
      <c r="EK44" s="52" t="s">
        <v>133</v>
      </c>
      <c r="EL44" s="52" t="s">
        <v>87</v>
      </c>
      <c r="EM44" s="62" t="s">
        <v>141</v>
      </c>
      <c r="EN44" s="62" t="s">
        <v>143</v>
      </c>
      <c r="EO44" s="52" t="s">
        <v>61</v>
      </c>
      <c r="EP44" s="52" t="s">
        <v>61</v>
      </c>
      <c r="EQ44" s="62" t="s">
        <v>122</v>
      </c>
      <c r="ER44" s="62" t="s">
        <v>89</v>
      </c>
      <c r="ES44" s="52" t="s">
        <v>133</v>
      </c>
      <c r="ET44" s="62" t="s">
        <v>143</v>
      </c>
      <c r="EU44" s="52" t="s">
        <v>170</v>
      </c>
      <c r="EV44" s="52" t="s">
        <v>61</v>
      </c>
      <c r="EW44" s="52" t="s">
        <v>61</v>
      </c>
      <c r="EX44" s="52" t="s">
        <v>61</v>
      </c>
      <c r="EY44" s="61">
        <v>1.4E-2</v>
      </c>
      <c r="EZ44" s="52" t="s">
        <v>61</v>
      </c>
      <c r="FA44" s="52" t="s">
        <v>61</v>
      </c>
      <c r="FB44" s="52" t="s">
        <v>129</v>
      </c>
      <c r="FC44" s="52" t="s">
        <v>129</v>
      </c>
      <c r="FD44" s="52" t="s">
        <v>129</v>
      </c>
      <c r="FE44" s="62" t="s">
        <v>89</v>
      </c>
      <c r="FF44" s="52" t="s">
        <v>61</v>
      </c>
    </row>
    <row r="45" spans="1:162" x14ac:dyDescent="0.2">
      <c r="A45" s="31" t="s">
        <v>1134</v>
      </c>
      <c r="B45" s="27" t="str">
        <f>VLOOKUP(A45,Units!$B$2:$C$230,2,FALSE)</f>
        <v>mg/L</v>
      </c>
      <c r="C45" s="20">
        <v>1.5</v>
      </c>
      <c r="D45" s="52" t="s">
        <v>65</v>
      </c>
      <c r="E45" s="52" t="s">
        <v>61</v>
      </c>
      <c r="F45" s="52" t="s">
        <v>61</v>
      </c>
      <c r="G45" s="52" t="s">
        <v>66</v>
      </c>
      <c r="H45" s="52" t="s">
        <v>61</v>
      </c>
      <c r="I45" s="52" t="s">
        <v>61</v>
      </c>
      <c r="J45" s="52" t="s">
        <v>61</v>
      </c>
      <c r="K45" s="52" t="s">
        <v>61</v>
      </c>
      <c r="L45" s="52" t="s">
        <v>61</v>
      </c>
      <c r="M45" s="52" t="s">
        <v>61</v>
      </c>
      <c r="N45" s="52" t="s">
        <v>61</v>
      </c>
      <c r="O45" s="52" t="s">
        <v>61</v>
      </c>
      <c r="P45" s="52" t="s">
        <v>61</v>
      </c>
      <c r="Q45" s="52" t="s">
        <v>122</v>
      </c>
      <c r="R45" s="52" t="s">
        <v>66</v>
      </c>
      <c r="S45" s="52" t="s">
        <v>141</v>
      </c>
      <c r="T45" s="52" t="s">
        <v>122</v>
      </c>
      <c r="U45" s="52" t="s">
        <v>61</v>
      </c>
      <c r="V45" s="52" t="s">
        <v>61</v>
      </c>
      <c r="W45" s="52" t="s">
        <v>61</v>
      </c>
      <c r="X45" s="52" t="s">
        <v>122</v>
      </c>
      <c r="Y45" s="52" t="s">
        <v>65</v>
      </c>
      <c r="Z45" s="52" t="s">
        <v>122</v>
      </c>
      <c r="AA45" s="52" t="s">
        <v>122</v>
      </c>
      <c r="AB45" s="52" t="s">
        <v>65</v>
      </c>
      <c r="AC45" s="52" t="s">
        <v>65</v>
      </c>
      <c r="AD45" s="52" t="s">
        <v>61</v>
      </c>
      <c r="AE45" s="52" t="s">
        <v>61</v>
      </c>
      <c r="AF45" s="52" t="s">
        <v>61</v>
      </c>
      <c r="AG45" s="52" t="s">
        <v>65</v>
      </c>
      <c r="AH45" s="52" t="s">
        <v>61</v>
      </c>
      <c r="AI45" s="52" t="s">
        <v>65</v>
      </c>
      <c r="AJ45" s="52" t="s">
        <v>61</v>
      </c>
      <c r="AK45" s="52" t="s">
        <v>61</v>
      </c>
      <c r="AL45" s="52" t="s">
        <v>61</v>
      </c>
      <c r="AM45" s="52" t="s">
        <v>61</v>
      </c>
      <c r="AN45" s="52" t="s">
        <v>61</v>
      </c>
      <c r="AO45" s="52" t="s">
        <v>61</v>
      </c>
      <c r="AP45" s="52" t="s">
        <v>61</v>
      </c>
      <c r="AQ45" s="52" t="s">
        <v>61</v>
      </c>
      <c r="AR45" s="52" t="s">
        <v>61</v>
      </c>
      <c r="AS45" s="52" t="s">
        <v>65</v>
      </c>
      <c r="AT45" s="52" t="s">
        <v>61</v>
      </c>
      <c r="AU45" s="52" t="s">
        <v>65</v>
      </c>
      <c r="AV45" s="52" t="s">
        <v>61</v>
      </c>
      <c r="AW45" s="52" t="s">
        <v>61</v>
      </c>
      <c r="AX45" s="52" t="s">
        <v>61</v>
      </c>
      <c r="AY45" s="52" t="s">
        <v>65</v>
      </c>
      <c r="AZ45" s="52" t="s">
        <v>61</v>
      </c>
      <c r="BA45" s="52" t="s">
        <v>89</v>
      </c>
      <c r="BB45" s="52" t="s">
        <v>61</v>
      </c>
      <c r="BC45" s="52" t="s">
        <v>61</v>
      </c>
      <c r="BD45" s="52" t="s">
        <v>61</v>
      </c>
      <c r="BE45" s="52" t="s">
        <v>61</v>
      </c>
      <c r="BF45" s="52" t="s">
        <v>61</v>
      </c>
      <c r="BG45" s="52" t="s">
        <v>61</v>
      </c>
      <c r="BH45" s="52" t="s">
        <v>61</v>
      </c>
      <c r="BI45" s="52" t="s">
        <v>122</v>
      </c>
      <c r="BJ45" s="56"/>
      <c r="BK45" s="52" t="s">
        <v>61</v>
      </c>
      <c r="BL45" s="52" t="s">
        <v>61</v>
      </c>
      <c r="BM45" s="52" t="s">
        <v>61</v>
      </c>
      <c r="BN45" s="52" t="s">
        <v>122</v>
      </c>
      <c r="BO45" s="52" t="s">
        <v>136</v>
      </c>
      <c r="BP45" s="52" t="s">
        <v>136</v>
      </c>
      <c r="BQ45" s="52" t="s">
        <v>61</v>
      </c>
      <c r="BR45" s="52" t="s">
        <v>61</v>
      </c>
      <c r="BS45" s="52" t="s">
        <v>141</v>
      </c>
      <c r="BT45" s="52" t="s">
        <v>136</v>
      </c>
      <c r="BU45" s="52" t="s">
        <v>141</v>
      </c>
      <c r="BV45" s="52" t="s">
        <v>141</v>
      </c>
      <c r="BW45" s="52" t="s">
        <v>61</v>
      </c>
      <c r="BX45" s="52" t="s">
        <v>61</v>
      </c>
      <c r="BY45" s="52" t="s">
        <v>61</v>
      </c>
      <c r="BZ45" s="52" t="s">
        <v>61</v>
      </c>
      <c r="CA45" s="52" t="s">
        <v>89</v>
      </c>
      <c r="CB45" s="52" t="s">
        <v>61</v>
      </c>
      <c r="CC45" s="52" t="s">
        <v>61</v>
      </c>
      <c r="CD45" s="52" t="s">
        <v>122</v>
      </c>
      <c r="CE45" s="52" t="s">
        <v>61</v>
      </c>
      <c r="CF45" s="52" t="s">
        <v>61</v>
      </c>
      <c r="CG45" s="52" t="s">
        <v>61</v>
      </c>
      <c r="CH45" s="52" t="s">
        <v>61</v>
      </c>
      <c r="CI45" s="52" t="s">
        <v>61</v>
      </c>
      <c r="CJ45" s="52" t="s">
        <v>122</v>
      </c>
      <c r="CK45" s="52" t="s">
        <v>61</v>
      </c>
      <c r="CL45" s="52" t="s">
        <v>143</v>
      </c>
      <c r="CM45" s="52" t="s">
        <v>61</v>
      </c>
      <c r="CN45" s="52" t="s">
        <v>122</v>
      </c>
      <c r="CO45" s="56"/>
      <c r="CP45" s="52" t="s">
        <v>122</v>
      </c>
      <c r="CQ45" s="52" t="s">
        <v>122</v>
      </c>
      <c r="CR45" s="52" t="s">
        <v>122</v>
      </c>
      <c r="CS45" s="52" t="s">
        <v>141</v>
      </c>
      <c r="CT45" s="52" t="s">
        <v>61</v>
      </c>
      <c r="CU45" s="52" t="s">
        <v>89</v>
      </c>
      <c r="CV45" s="52" t="s">
        <v>89</v>
      </c>
      <c r="CW45" s="52" t="s">
        <v>122</v>
      </c>
      <c r="CX45" s="52" t="s">
        <v>136</v>
      </c>
      <c r="CY45" s="52" t="s">
        <v>61</v>
      </c>
      <c r="CZ45" s="52" t="s">
        <v>61</v>
      </c>
      <c r="DA45" s="62" t="s">
        <v>120</v>
      </c>
      <c r="DB45" s="52" t="s">
        <v>65</v>
      </c>
      <c r="DC45" s="52" t="s">
        <v>61</v>
      </c>
      <c r="DD45" s="52" t="s">
        <v>61</v>
      </c>
      <c r="DE45" s="52" t="s">
        <v>122</v>
      </c>
      <c r="DF45" s="52" t="s">
        <v>141</v>
      </c>
      <c r="DG45" s="52" t="s">
        <v>61</v>
      </c>
      <c r="DH45" s="52" t="s">
        <v>141</v>
      </c>
      <c r="DI45" s="52" t="s">
        <v>122</v>
      </c>
      <c r="DJ45" s="52" t="s">
        <v>143</v>
      </c>
      <c r="DK45" s="56"/>
      <c r="DL45" s="62" t="s">
        <v>63</v>
      </c>
      <c r="DM45" s="62" t="s">
        <v>542</v>
      </c>
      <c r="DN45" s="62" t="s">
        <v>229</v>
      </c>
      <c r="DO45" s="52" t="s">
        <v>65</v>
      </c>
      <c r="DP45" s="52" t="s">
        <v>61</v>
      </c>
      <c r="DQ45" s="62" t="s">
        <v>63</v>
      </c>
      <c r="DR45" s="52" t="s">
        <v>65</v>
      </c>
      <c r="DS45" s="52" t="s">
        <v>141</v>
      </c>
      <c r="DT45" s="52" t="s">
        <v>89</v>
      </c>
      <c r="DU45" s="52" t="s">
        <v>61</v>
      </c>
      <c r="DV45" s="52" t="s">
        <v>89</v>
      </c>
      <c r="DW45" s="52" t="s">
        <v>61</v>
      </c>
      <c r="DX45" s="52" t="s">
        <v>122</v>
      </c>
      <c r="DY45" s="52" t="s">
        <v>61</v>
      </c>
      <c r="DZ45" s="52" t="s">
        <v>122</v>
      </c>
      <c r="EA45" s="52" t="s">
        <v>61</v>
      </c>
      <c r="EB45" s="52" t="s">
        <v>89</v>
      </c>
      <c r="EC45" s="52" t="s">
        <v>61</v>
      </c>
      <c r="ED45" s="52" t="s">
        <v>122</v>
      </c>
      <c r="EE45" s="52" t="s">
        <v>61</v>
      </c>
      <c r="EF45" s="52" t="s">
        <v>65</v>
      </c>
      <c r="EG45" s="52" t="s">
        <v>61</v>
      </c>
      <c r="EH45" s="52" t="s">
        <v>61</v>
      </c>
      <c r="EI45" s="52" t="s">
        <v>66</v>
      </c>
      <c r="EJ45" s="52" t="s">
        <v>141</v>
      </c>
      <c r="EK45" s="52" t="s">
        <v>141</v>
      </c>
      <c r="EL45" s="52" t="s">
        <v>66</v>
      </c>
      <c r="EM45" s="62" t="s">
        <v>229</v>
      </c>
      <c r="EN45" s="62" t="s">
        <v>142</v>
      </c>
      <c r="EO45" s="52" t="s">
        <v>61</v>
      </c>
      <c r="EP45" s="52" t="s">
        <v>61</v>
      </c>
      <c r="EQ45" s="52" t="s">
        <v>136</v>
      </c>
      <c r="ER45" s="62" t="s">
        <v>63</v>
      </c>
      <c r="ES45" s="52" t="s">
        <v>141</v>
      </c>
      <c r="ET45" s="62" t="s">
        <v>142</v>
      </c>
      <c r="EU45" s="52" t="s">
        <v>89</v>
      </c>
      <c r="EV45" s="52" t="s">
        <v>61</v>
      </c>
      <c r="EW45" s="52" t="s">
        <v>61</v>
      </c>
      <c r="EX45" s="52" t="s">
        <v>61</v>
      </c>
      <c r="EY45" s="52" t="s">
        <v>136</v>
      </c>
      <c r="EZ45" s="52" t="s">
        <v>61</v>
      </c>
      <c r="FA45" s="52" t="s">
        <v>61</v>
      </c>
      <c r="FB45" s="52" t="s">
        <v>122</v>
      </c>
      <c r="FC45" s="52" t="s">
        <v>122</v>
      </c>
      <c r="FD45" s="52" t="s">
        <v>122</v>
      </c>
      <c r="FE45" s="62" t="s">
        <v>63</v>
      </c>
      <c r="FF45" s="52" t="s">
        <v>61</v>
      </c>
    </row>
    <row r="46" spans="1:162" ht="14.25" x14ac:dyDescent="0.2">
      <c r="A46" s="31" t="s">
        <v>1135</v>
      </c>
      <c r="B46" s="27" t="str">
        <f>VLOOKUP(A46,Units!$B$2:$C$230,2,FALSE)</f>
        <v>mg/L</v>
      </c>
      <c r="C46" s="93" t="s">
        <v>1068</v>
      </c>
      <c r="D46" s="52">
        <v>7.6899999999999996E-2</v>
      </c>
      <c r="E46" s="52" t="s">
        <v>61</v>
      </c>
      <c r="F46" s="52" t="s">
        <v>61</v>
      </c>
      <c r="G46" s="52">
        <v>0.20100000000000001</v>
      </c>
      <c r="H46" s="52" t="s">
        <v>61</v>
      </c>
      <c r="I46" s="52" t="s">
        <v>61</v>
      </c>
      <c r="J46" s="52" t="s">
        <v>61</v>
      </c>
      <c r="K46" s="52" t="s">
        <v>61</v>
      </c>
      <c r="L46" s="52" t="s">
        <v>61</v>
      </c>
      <c r="M46" s="52" t="s">
        <v>61</v>
      </c>
      <c r="N46" s="52" t="s">
        <v>61</v>
      </c>
      <c r="O46" s="52" t="s">
        <v>61</v>
      </c>
      <c r="P46" s="52" t="s">
        <v>61</v>
      </c>
      <c r="Q46" s="52">
        <v>2.3800000000000002E-3</v>
      </c>
      <c r="R46" s="52">
        <v>0.18</v>
      </c>
      <c r="S46" s="52">
        <v>0.247</v>
      </c>
      <c r="T46" s="52">
        <v>2.1299999999999999E-5</v>
      </c>
      <c r="U46" s="52" t="s">
        <v>61</v>
      </c>
      <c r="V46" s="52" t="s">
        <v>61</v>
      </c>
      <c r="W46" s="52" t="s">
        <v>61</v>
      </c>
      <c r="X46" s="52">
        <v>1.3499999999999999E-5</v>
      </c>
      <c r="Y46" s="52">
        <v>3.5099999999999999E-2</v>
      </c>
      <c r="Z46" s="52">
        <v>1.09E-3</v>
      </c>
      <c r="AA46" s="52">
        <v>1.38E-2</v>
      </c>
      <c r="AB46" s="52">
        <v>9.8400000000000001E-2</v>
      </c>
      <c r="AC46" s="52">
        <v>4.1000000000000002E-2</v>
      </c>
      <c r="AD46" s="52" t="s">
        <v>61</v>
      </c>
      <c r="AE46" s="52" t="s">
        <v>61</v>
      </c>
      <c r="AF46" s="52" t="s">
        <v>61</v>
      </c>
      <c r="AG46" s="52">
        <v>4.1099999999999998E-2</v>
      </c>
      <c r="AH46" s="52" t="s">
        <v>61</v>
      </c>
      <c r="AI46" s="52">
        <v>1.63E-4</v>
      </c>
      <c r="AJ46" s="52" t="s">
        <v>61</v>
      </c>
      <c r="AK46" s="52" t="s">
        <v>61</v>
      </c>
      <c r="AL46" s="52" t="s">
        <v>61</v>
      </c>
      <c r="AM46" s="52" t="s">
        <v>61</v>
      </c>
      <c r="AN46" s="52" t="s">
        <v>61</v>
      </c>
      <c r="AO46" s="52" t="s">
        <v>61</v>
      </c>
      <c r="AP46" s="52" t="s">
        <v>61</v>
      </c>
      <c r="AQ46" s="52" t="s">
        <v>61</v>
      </c>
      <c r="AR46" s="52" t="s">
        <v>61</v>
      </c>
      <c r="AS46" s="52">
        <v>2.4000000000000001E-4</v>
      </c>
      <c r="AT46" s="52" t="s">
        <v>61</v>
      </c>
      <c r="AU46" s="52">
        <v>1.2699999999999999E-2</v>
      </c>
      <c r="AV46" s="52" t="s">
        <v>61</v>
      </c>
      <c r="AW46" s="52" t="s">
        <v>61</v>
      </c>
      <c r="AX46" s="52" t="s">
        <v>61</v>
      </c>
      <c r="AY46" s="52">
        <v>1.2800000000000001E-2</v>
      </c>
      <c r="AZ46" s="52" t="s">
        <v>61</v>
      </c>
      <c r="BA46" s="52">
        <v>7.3800000000000005E-4</v>
      </c>
      <c r="BB46" s="52" t="s">
        <v>61</v>
      </c>
      <c r="BC46" s="52" t="s">
        <v>61</v>
      </c>
      <c r="BD46" s="52" t="s">
        <v>61</v>
      </c>
      <c r="BE46" s="52" t="s">
        <v>61</v>
      </c>
      <c r="BF46" s="52" t="s">
        <v>61</v>
      </c>
      <c r="BG46" s="52" t="s">
        <v>61</v>
      </c>
      <c r="BH46" s="52" t="s">
        <v>61</v>
      </c>
      <c r="BI46" s="52">
        <v>2.8800000000000002E-3</v>
      </c>
      <c r="BJ46" s="56"/>
      <c r="BK46" s="52" t="s">
        <v>61</v>
      </c>
      <c r="BL46" s="52" t="s">
        <v>61</v>
      </c>
      <c r="BM46" s="52" t="s">
        <v>61</v>
      </c>
      <c r="BN46" s="52">
        <v>3.13E-3</v>
      </c>
      <c r="BO46" s="61">
        <v>0.89500000000000002</v>
      </c>
      <c r="BP46" s="61">
        <v>0.50700000000000001</v>
      </c>
      <c r="BQ46" s="52" t="s">
        <v>61</v>
      </c>
      <c r="BR46" s="52" t="s">
        <v>61</v>
      </c>
      <c r="BS46" s="52">
        <v>3.32E-2</v>
      </c>
      <c r="BT46" s="52">
        <v>2.2800000000000001E-2</v>
      </c>
      <c r="BU46" s="52">
        <v>3.5900000000000001E-2</v>
      </c>
      <c r="BV46" s="52">
        <v>3.5700000000000003E-2</v>
      </c>
      <c r="BW46" s="52" t="s">
        <v>61</v>
      </c>
      <c r="BX46" s="52" t="s">
        <v>61</v>
      </c>
      <c r="BY46" s="52" t="s">
        <v>61</v>
      </c>
      <c r="BZ46" s="52" t="s">
        <v>61</v>
      </c>
      <c r="CA46" s="52" t="s">
        <v>134</v>
      </c>
      <c r="CB46" s="52" t="s">
        <v>61</v>
      </c>
      <c r="CC46" s="52" t="s">
        <v>61</v>
      </c>
      <c r="CD46" s="52">
        <v>1.2799999999999999E-5</v>
      </c>
      <c r="CE46" s="52" t="s">
        <v>61</v>
      </c>
      <c r="CF46" s="52" t="s">
        <v>61</v>
      </c>
      <c r="CG46" s="52" t="s">
        <v>61</v>
      </c>
      <c r="CH46" s="52" t="s">
        <v>61</v>
      </c>
      <c r="CI46" s="52" t="s">
        <v>61</v>
      </c>
      <c r="CJ46" s="52">
        <v>3.8999999999999999E-5</v>
      </c>
      <c r="CK46" s="52" t="s">
        <v>61</v>
      </c>
      <c r="CL46" s="52">
        <v>3.7900000000000003E-2</v>
      </c>
      <c r="CM46" s="52" t="s">
        <v>61</v>
      </c>
      <c r="CN46" s="52">
        <v>1.0900000000000001E-5</v>
      </c>
      <c r="CO46" s="56"/>
      <c r="CP46" s="52">
        <v>1.9699999999999999E-4</v>
      </c>
      <c r="CQ46" s="52">
        <v>2.58E-5</v>
      </c>
      <c r="CR46" s="52">
        <v>2.1999999999999999E-5</v>
      </c>
      <c r="CS46" s="52">
        <v>6.9500000000000006E-2</v>
      </c>
      <c r="CT46" s="52" t="s">
        <v>61</v>
      </c>
      <c r="CU46" s="52">
        <v>2.3700000000000001E-3</v>
      </c>
      <c r="CV46" s="52">
        <v>7.7799999999999996E-3</v>
      </c>
      <c r="CW46" s="52">
        <v>1.2200000000000001E-2</v>
      </c>
      <c r="CX46" s="52">
        <v>0.13500000000000001</v>
      </c>
      <c r="CY46" s="52" t="s">
        <v>61</v>
      </c>
      <c r="CZ46" s="52" t="s">
        <v>61</v>
      </c>
      <c r="DA46" s="61">
        <v>5.6</v>
      </c>
      <c r="DB46" s="52">
        <v>3.8800000000000001E-2</v>
      </c>
      <c r="DC46" s="52" t="s">
        <v>61</v>
      </c>
      <c r="DD46" s="52" t="s">
        <v>61</v>
      </c>
      <c r="DE46" s="52">
        <v>2.03E-4</v>
      </c>
      <c r="DF46" s="52">
        <v>7.6899999999999996E-2</v>
      </c>
      <c r="DG46" s="52" t="s">
        <v>61</v>
      </c>
      <c r="DH46" s="52">
        <v>0.16700000000000001</v>
      </c>
      <c r="DI46" s="52">
        <v>3.13E-3</v>
      </c>
      <c r="DJ46" s="52">
        <v>2.8799999999999999E-2</v>
      </c>
      <c r="DK46" s="56"/>
      <c r="DL46" s="52">
        <v>0.19800000000000001</v>
      </c>
      <c r="DM46" s="61">
        <v>43.4</v>
      </c>
      <c r="DN46" s="61">
        <v>22.2</v>
      </c>
      <c r="DO46" s="52">
        <v>4.3299999999999998E-2</v>
      </c>
      <c r="DP46" s="52" t="s">
        <v>61</v>
      </c>
      <c r="DQ46" s="61">
        <v>1.36</v>
      </c>
      <c r="DR46" s="52">
        <v>4.3900000000000002E-2</v>
      </c>
      <c r="DS46" s="52">
        <v>7.6300000000000007E-2</v>
      </c>
      <c r="DT46" s="52">
        <v>2.0899999999999998E-3</v>
      </c>
      <c r="DU46" s="52" t="s">
        <v>61</v>
      </c>
      <c r="DV46" s="52">
        <v>3.2699999999999998E-4</v>
      </c>
      <c r="DW46" s="52" t="s">
        <v>61</v>
      </c>
      <c r="DX46" s="52">
        <v>7.8899999999999993E-5</v>
      </c>
      <c r="DY46" s="52" t="s">
        <v>61</v>
      </c>
      <c r="DZ46" s="52">
        <v>1.5299999999999999E-5</v>
      </c>
      <c r="EA46" s="52" t="s">
        <v>61</v>
      </c>
      <c r="EB46" s="52">
        <v>6.1500000000000001E-3</v>
      </c>
      <c r="EC46" s="52" t="s">
        <v>61</v>
      </c>
      <c r="ED46" s="52">
        <v>5.3900000000000002E-5</v>
      </c>
      <c r="EE46" s="52" t="s">
        <v>61</v>
      </c>
      <c r="EF46" s="52">
        <v>2.5899999999999999E-2</v>
      </c>
      <c r="EG46" s="52" t="s">
        <v>61</v>
      </c>
      <c r="EH46" s="52" t="s">
        <v>61</v>
      </c>
      <c r="EI46" s="52">
        <v>0.11</v>
      </c>
      <c r="EJ46" s="52">
        <v>0.19500000000000001</v>
      </c>
      <c r="EK46" s="52">
        <v>7.7399999999999997E-2</v>
      </c>
      <c r="EL46" s="52">
        <v>0.16500000000000001</v>
      </c>
      <c r="EM46" s="61">
        <v>10.5</v>
      </c>
      <c r="EN46" s="61">
        <v>3.61</v>
      </c>
      <c r="EO46" s="52" t="s">
        <v>61</v>
      </c>
      <c r="EP46" s="52" t="s">
        <v>61</v>
      </c>
      <c r="EQ46" s="61">
        <v>1.4</v>
      </c>
      <c r="ER46" s="52">
        <v>0.10299999999999999</v>
      </c>
      <c r="ES46" s="52">
        <v>0.123</v>
      </c>
      <c r="ET46" s="61">
        <v>3.47</v>
      </c>
      <c r="EU46" s="52">
        <v>1.1E-5</v>
      </c>
      <c r="EV46" s="52" t="s">
        <v>61</v>
      </c>
      <c r="EW46" s="52" t="s">
        <v>61</v>
      </c>
      <c r="EX46" s="52" t="s">
        <v>61</v>
      </c>
      <c r="EY46" s="61">
        <v>0.59599999999999997</v>
      </c>
      <c r="EZ46" s="52" t="s">
        <v>61</v>
      </c>
      <c r="FA46" s="52" t="s">
        <v>61</v>
      </c>
      <c r="FB46" s="52">
        <v>2.1299999999999999E-5</v>
      </c>
      <c r="FC46" s="52">
        <v>2.16E-5</v>
      </c>
      <c r="FD46" s="52">
        <v>5.4999999999999999E-6</v>
      </c>
      <c r="FE46" s="52">
        <v>0.20200000000000001</v>
      </c>
      <c r="FF46" s="52" t="s">
        <v>61</v>
      </c>
    </row>
    <row r="47" spans="1:162" ht="12.6" hidden="1" customHeight="1" x14ac:dyDescent="0.2">
      <c r="A47" s="26" t="s">
        <v>1039</v>
      </c>
      <c r="B47" s="20"/>
      <c r="C47" s="20"/>
      <c r="D47" s="69">
        <f>IF(AND(D15&gt;17,D15&lt;=280),10^(0.83*(LOG(D15,10))-2.46)/1000,0.00037)</f>
        <v>3.6999999999999999E-4</v>
      </c>
      <c r="E47" s="69">
        <f t="shared" ref="E47:W47" si="2">IF(AND(E15&gt;17,E15&lt;=280),10^(0.83*(LOG(E15,10))-2.46)/1000,0.00037)</f>
        <v>3.6999999999999999E-4</v>
      </c>
      <c r="F47" s="69">
        <f t="shared" si="2"/>
        <v>3.6999999999999999E-4</v>
      </c>
      <c r="G47" s="69">
        <f>IF(AND(G15&gt;17,G15&lt;=280),10^(0.83*(LOG(G15,10))-2.46)/1000,0.00037)</f>
        <v>3.6999999999999999E-4</v>
      </c>
      <c r="H47" s="69">
        <f t="shared" si="2"/>
        <v>3.6999999999999999E-4</v>
      </c>
      <c r="I47" s="69">
        <f t="shared" si="2"/>
        <v>3.6999999999999999E-4</v>
      </c>
      <c r="J47" s="69">
        <f t="shared" si="2"/>
        <v>3.6999999999999999E-4</v>
      </c>
      <c r="K47" s="69">
        <f t="shared" si="2"/>
        <v>3.6999999999999999E-4</v>
      </c>
      <c r="L47" s="69">
        <f t="shared" si="2"/>
        <v>3.6999999999999999E-4</v>
      </c>
      <c r="M47" s="69">
        <f t="shared" si="2"/>
        <v>3.6999999999999999E-4</v>
      </c>
      <c r="N47" s="69">
        <f t="shared" si="2"/>
        <v>3.6999999999999999E-4</v>
      </c>
      <c r="O47" s="69">
        <f t="shared" si="2"/>
        <v>3.6999999999999999E-4</v>
      </c>
      <c r="P47" s="69">
        <f t="shared" si="2"/>
        <v>3.6999999999999999E-4</v>
      </c>
      <c r="Q47" s="69">
        <f>IF(AND(Q15&gt;17,Q15&lt;=280),10^(0.83*(LOG(Q15,10))-2.46)/1000,0.00037)</f>
        <v>3.6999999999999999E-4</v>
      </c>
      <c r="R47" s="69">
        <f>IF(AND(R15&gt;17,R15&lt;=280),10^(0.83*(LOG(R15,10))-2.46)/1000,0.00037)</f>
        <v>3.6999999999999999E-4</v>
      </c>
      <c r="S47" s="69">
        <f>IF(AND(S15&gt;17,S15&lt;=280),10^(0.83*(LOG(S15,10))-2.46)/1000,0.00037)</f>
        <v>3.6999999999999999E-4</v>
      </c>
      <c r="T47" s="69">
        <f>IF(AND(T15&gt;17,T15&lt;=280),10^(0.83*(LOG(T15,10))-2.46)/1000,0.00037)</f>
        <v>3.6999999999999999E-4</v>
      </c>
      <c r="U47" s="69">
        <f t="shared" si="2"/>
        <v>3.6999999999999999E-4</v>
      </c>
      <c r="V47" s="69">
        <f t="shared" si="2"/>
        <v>3.6999999999999999E-4</v>
      </c>
      <c r="W47" s="69">
        <f t="shared" si="2"/>
        <v>3.6999999999999999E-4</v>
      </c>
      <c r="X47" s="69">
        <f>IF(AND(X15&gt;17,X15&lt;=280),10^(0.83*(LOG(X15,10))-2.46)/1000,0.00037)</f>
        <v>1.728295791410767E-4</v>
      </c>
      <c r="Y47" s="69">
        <f>IF(AND(Y15&gt;17,Y15&lt;=280),10^(0.83*(LOG(Y15,10))-2.46)/1000,0.00037)</f>
        <v>3.6999999999999999E-4</v>
      </c>
      <c r="Z47" s="69">
        <f>IF(AND(Z15&gt;17,Z15&lt;=280),10^(0.83*(LOG(Z15,10))-2.46)/1000,0.00037)</f>
        <v>3.6999999999999999E-4</v>
      </c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56"/>
      <c r="AM47" s="56"/>
      <c r="AN47" s="56"/>
      <c r="AO47" s="56"/>
      <c r="AP47" s="56"/>
      <c r="AQ47" s="56"/>
      <c r="AR47" s="56"/>
      <c r="AS47" s="56"/>
      <c r="AT47" s="56"/>
      <c r="AU47" s="56"/>
      <c r="AV47" s="56"/>
      <c r="AW47" s="56"/>
      <c r="AX47" s="56"/>
      <c r="AY47" s="56"/>
      <c r="AZ47" s="56"/>
      <c r="BA47" s="56"/>
      <c r="BB47" s="56"/>
      <c r="BC47" s="56"/>
      <c r="BD47" s="56"/>
      <c r="BE47" s="56"/>
      <c r="BF47" s="56"/>
      <c r="BG47" s="56"/>
      <c r="BH47" s="56"/>
      <c r="BI47" s="56"/>
      <c r="BJ47" s="56"/>
      <c r="BK47" s="56"/>
      <c r="BL47" s="56"/>
      <c r="BM47" s="56"/>
      <c r="BN47" s="56"/>
      <c r="BO47" s="56"/>
      <c r="BP47" s="56"/>
      <c r="BQ47" s="56"/>
      <c r="BR47" s="56"/>
      <c r="BS47" s="56"/>
      <c r="BT47" s="56"/>
      <c r="BU47" s="56"/>
      <c r="BV47" s="56"/>
      <c r="BW47" s="56"/>
      <c r="BX47" s="56"/>
      <c r="BY47" s="56"/>
      <c r="BZ47" s="56"/>
      <c r="CA47" s="56"/>
      <c r="CB47" s="56"/>
      <c r="CC47" s="56"/>
      <c r="CD47" s="56"/>
      <c r="CE47" s="56"/>
      <c r="CF47" s="56"/>
      <c r="CG47" s="56"/>
      <c r="CH47" s="56"/>
      <c r="CI47" s="56"/>
      <c r="CJ47" s="56"/>
      <c r="CK47" s="56"/>
      <c r="CL47" s="56"/>
      <c r="CM47" s="56"/>
      <c r="CN47" s="56"/>
      <c r="CO47" s="56"/>
      <c r="CP47" s="56"/>
      <c r="CQ47" s="56"/>
      <c r="CR47" s="56"/>
      <c r="CS47" s="56"/>
      <c r="CT47" s="56"/>
      <c r="CU47" s="56"/>
      <c r="CV47" s="56"/>
      <c r="CW47" s="56"/>
      <c r="CX47" s="56"/>
      <c r="CY47" s="56"/>
      <c r="CZ47" s="56"/>
      <c r="DA47" s="56"/>
      <c r="DB47" s="56"/>
      <c r="DC47" s="56"/>
      <c r="DD47" s="56"/>
      <c r="DE47" s="56"/>
      <c r="DF47" s="56"/>
      <c r="DG47" s="56"/>
      <c r="DH47" s="56"/>
      <c r="DI47" s="56"/>
      <c r="DJ47" s="56"/>
      <c r="DK47" s="56"/>
      <c r="DL47" s="56"/>
      <c r="DM47" s="56"/>
      <c r="DN47" s="56"/>
      <c r="DO47" s="56"/>
      <c r="DP47" s="56"/>
      <c r="DQ47" s="56"/>
      <c r="DR47" s="56"/>
      <c r="DS47" s="56"/>
      <c r="DT47" s="56"/>
      <c r="DU47" s="56"/>
      <c r="DV47" s="56"/>
      <c r="DW47" s="56"/>
      <c r="DX47" s="56"/>
      <c r="DY47" s="56"/>
      <c r="DZ47" s="56"/>
      <c r="EA47" s="56"/>
      <c r="EB47" s="56"/>
      <c r="EC47" s="56"/>
      <c r="ED47" s="56"/>
      <c r="EE47" s="56"/>
      <c r="EF47" s="56"/>
      <c r="EG47" s="56"/>
      <c r="EH47" s="56"/>
      <c r="EI47" s="56"/>
      <c r="EJ47" s="56"/>
      <c r="EK47" s="56"/>
      <c r="EL47" s="56"/>
      <c r="EM47" s="56"/>
      <c r="EN47" s="56"/>
      <c r="EO47" s="56"/>
      <c r="EP47" s="56"/>
      <c r="EQ47" s="56"/>
      <c r="ER47" s="56"/>
      <c r="ES47" s="56"/>
      <c r="ET47" s="56"/>
      <c r="EU47" s="56"/>
      <c r="EV47" s="56"/>
      <c r="EW47" s="56"/>
      <c r="EX47" s="56"/>
      <c r="EY47" s="56"/>
      <c r="EZ47" s="56"/>
      <c r="FA47" s="56"/>
      <c r="FB47" s="56"/>
      <c r="FC47" s="56"/>
      <c r="FD47" s="56"/>
      <c r="FE47" s="56"/>
      <c r="FF47" s="56"/>
    </row>
    <row r="48" spans="1:162" x14ac:dyDescent="0.2">
      <c r="A48" s="31" t="s">
        <v>1115</v>
      </c>
      <c r="B48" s="27" t="str">
        <f>VLOOKUP(A48,Units!$B$2:$C$230,2,FALSE)</f>
        <v>mg/L</v>
      </c>
      <c r="C48" s="20" t="s">
        <v>1043</v>
      </c>
      <c r="D48" s="52">
        <v>53.2</v>
      </c>
      <c r="E48" s="52" t="s">
        <v>61</v>
      </c>
      <c r="F48" s="52" t="s">
        <v>61</v>
      </c>
      <c r="G48" s="52">
        <v>424</v>
      </c>
      <c r="H48" s="52" t="s">
        <v>61</v>
      </c>
      <c r="I48" s="52" t="s">
        <v>61</v>
      </c>
      <c r="J48" s="52" t="s">
        <v>61</v>
      </c>
      <c r="K48" s="52" t="s">
        <v>61</v>
      </c>
      <c r="L48" s="52" t="s">
        <v>61</v>
      </c>
      <c r="M48" s="52" t="s">
        <v>61</v>
      </c>
      <c r="N48" s="52" t="s">
        <v>61</v>
      </c>
      <c r="O48" s="52" t="s">
        <v>61</v>
      </c>
      <c r="P48" s="52" t="s">
        <v>61</v>
      </c>
      <c r="Q48" s="52">
        <v>112</v>
      </c>
      <c r="R48" s="52">
        <v>436</v>
      </c>
      <c r="S48" s="52">
        <v>181</v>
      </c>
      <c r="T48" s="52">
        <v>105</v>
      </c>
      <c r="U48" s="52" t="s">
        <v>61</v>
      </c>
      <c r="V48" s="52" t="s">
        <v>61</v>
      </c>
      <c r="W48" s="52" t="s">
        <v>61</v>
      </c>
      <c r="X48" s="52">
        <v>35</v>
      </c>
      <c r="Y48" s="52">
        <v>95.9</v>
      </c>
      <c r="Z48" s="52">
        <v>109</v>
      </c>
      <c r="AA48" s="52">
        <v>69.5</v>
      </c>
      <c r="AB48" s="52">
        <v>109</v>
      </c>
      <c r="AC48" s="52">
        <v>74</v>
      </c>
      <c r="AD48" s="52" t="s">
        <v>61</v>
      </c>
      <c r="AE48" s="52" t="s">
        <v>61</v>
      </c>
      <c r="AF48" s="52" t="s">
        <v>61</v>
      </c>
      <c r="AG48" s="52">
        <v>73.7</v>
      </c>
      <c r="AH48" s="52" t="s">
        <v>61</v>
      </c>
      <c r="AI48" s="52">
        <v>295</v>
      </c>
      <c r="AJ48" s="52" t="s">
        <v>61</v>
      </c>
      <c r="AK48" s="52" t="s">
        <v>61</v>
      </c>
      <c r="AL48" s="52" t="s">
        <v>61</v>
      </c>
      <c r="AM48" s="52" t="s">
        <v>61</v>
      </c>
      <c r="AN48" s="52" t="s">
        <v>61</v>
      </c>
      <c r="AO48" s="52" t="s">
        <v>61</v>
      </c>
      <c r="AP48" s="52" t="s">
        <v>61</v>
      </c>
      <c r="AQ48" s="52" t="s">
        <v>61</v>
      </c>
      <c r="AR48" s="52" t="s">
        <v>61</v>
      </c>
      <c r="AS48" s="52">
        <v>305</v>
      </c>
      <c r="AT48" s="52" t="s">
        <v>61</v>
      </c>
      <c r="AU48" s="52">
        <v>168</v>
      </c>
      <c r="AV48" s="52" t="s">
        <v>61</v>
      </c>
      <c r="AW48" s="52" t="s">
        <v>61</v>
      </c>
      <c r="AX48" s="52" t="s">
        <v>61</v>
      </c>
      <c r="AY48" s="52">
        <v>169</v>
      </c>
      <c r="AZ48" s="52" t="s">
        <v>61</v>
      </c>
      <c r="BA48" s="52">
        <v>209</v>
      </c>
      <c r="BB48" s="52" t="s">
        <v>61</v>
      </c>
      <c r="BC48" s="52" t="s">
        <v>61</v>
      </c>
      <c r="BD48" s="52" t="s">
        <v>61</v>
      </c>
      <c r="BE48" s="52" t="s">
        <v>61</v>
      </c>
      <c r="BF48" s="52" t="s">
        <v>61</v>
      </c>
      <c r="BG48" s="52" t="s">
        <v>61</v>
      </c>
      <c r="BH48" s="52" t="s">
        <v>61</v>
      </c>
      <c r="BI48" s="52">
        <v>105</v>
      </c>
      <c r="BJ48" s="56"/>
      <c r="BK48" s="52" t="s">
        <v>61</v>
      </c>
      <c r="BL48" s="52" t="s">
        <v>61</v>
      </c>
      <c r="BM48" s="52" t="s">
        <v>61</v>
      </c>
      <c r="BN48" s="52">
        <v>113</v>
      </c>
      <c r="BO48" s="52">
        <v>265</v>
      </c>
      <c r="BP48" s="52">
        <v>302</v>
      </c>
      <c r="BQ48" s="52" t="s">
        <v>61</v>
      </c>
      <c r="BR48" s="52" t="s">
        <v>61</v>
      </c>
      <c r="BS48" s="52">
        <v>205</v>
      </c>
      <c r="BT48" s="52">
        <v>401</v>
      </c>
      <c r="BU48" s="52">
        <v>229</v>
      </c>
      <c r="BV48" s="52">
        <v>235</v>
      </c>
      <c r="BW48" s="52" t="s">
        <v>61</v>
      </c>
      <c r="BX48" s="52" t="s">
        <v>61</v>
      </c>
      <c r="BY48" s="52" t="s">
        <v>61</v>
      </c>
      <c r="BZ48" s="52" t="s">
        <v>61</v>
      </c>
      <c r="CA48" s="52">
        <v>354</v>
      </c>
      <c r="CB48" s="52" t="s">
        <v>61</v>
      </c>
      <c r="CC48" s="52" t="s">
        <v>61</v>
      </c>
      <c r="CD48" s="52">
        <v>145</v>
      </c>
      <c r="CE48" s="52" t="s">
        <v>61</v>
      </c>
      <c r="CF48" s="52" t="s">
        <v>61</v>
      </c>
      <c r="CG48" s="52" t="s">
        <v>61</v>
      </c>
      <c r="CH48" s="52" t="s">
        <v>61</v>
      </c>
      <c r="CI48" s="52" t="s">
        <v>61</v>
      </c>
      <c r="CJ48" s="52">
        <v>112</v>
      </c>
      <c r="CK48" s="52" t="s">
        <v>61</v>
      </c>
      <c r="CL48" s="52">
        <v>124</v>
      </c>
      <c r="CM48" s="52" t="s">
        <v>61</v>
      </c>
      <c r="CN48" s="52">
        <v>61.9</v>
      </c>
      <c r="CO48" s="56"/>
      <c r="CP48" s="52">
        <v>237</v>
      </c>
      <c r="CQ48" s="52">
        <v>120</v>
      </c>
      <c r="CR48" s="52">
        <v>120</v>
      </c>
      <c r="CS48" s="52">
        <v>466</v>
      </c>
      <c r="CT48" s="52" t="s">
        <v>61</v>
      </c>
      <c r="CU48" s="52">
        <v>402</v>
      </c>
      <c r="CV48" s="52">
        <v>182</v>
      </c>
      <c r="CW48" s="52">
        <v>99.7</v>
      </c>
      <c r="CX48" s="52">
        <v>358</v>
      </c>
      <c r="CY48" s="52" t="s">
        <v>61</v>
      </c>
      <c r="CZ48" s="52" t="s">
        <v>61</v>
      </c>
      <c r="DA48" s="52">
        <v>455</v>
      </c>
      <c r="DB48" s="52">
        <v>361</v>
      </c>
      <c r="DC48" s="52" t="s">
        <v>61</v>
      </c>
      <c r="DD48" s="52" t="s">
        <v>61</v>
      </c>
      <c r="DE48" s="52">
        <v>29.1</v>
      </c>
      <c r="DF48" s="52">
        <v>539</v>
      </c>
      <c r="DG48" s="52" t="s">
        <v>61</v>
      </c>
      <c r="DH48" s="52">
        <v>241</v>
      </c>
      <c r="DI48" s="52">
        <v>110</v>
      </c>
      <c r="DJ48" s="52">
        <v>179</v>
      </c>
      <c r="DK48" s="56"/>
      <c r="DL48" s="52">
        <v>442</v>
      </c>
      <c r="DM48" s="52">
        <v>419</v>
      </c>
      <c r="DN48" s="52">
        <v>561</v>
      </c>
      <c r="DO48" s="52">
        <v>80.900000000000006</v>
      </c>
      <c r="DP48" s="52" t="s">
        <v>61</v>
      </c>
      <c r="DQ48" s="52">
        <v>447</v>
      </c>
      <c r="DR48" s="52">
        <v>144</v>
      </c>
      <c r="DS48" s="52">
        <v>544</v>
      </c>
      <c r="DT48" s="52">
        <v>325</v>
      </c>
      <c r="DU48" s="52" t="s">
        <v>61</v>
      </c>
      <c r="DV48" s="52">
        <v>392</v>
      </c>
      <c r="DW48" s="52" t="s">
        <v>61</v>
      </c>
      <c r="DX48" s="52">
        <v>210</v>
      </c>
      <c r="DY48" s="52" t="s">
        <v>61</v>
      </c>
      <c r="DZ48" s="52">
        <v>101</v>
      </c>
      <c r="EA48" s="52" t="s">
        <v>61</v>
      </c>
      <c r="EB48" s="52">
        <v>233</v>
      </c>
      <c r="EC48" s="52" t="s">
        <v>61</v>
      </c>
      <c r="ED48" s="52">
        <v>283</v>
      </c>
      <c r="EE48" s="52" t="s">
        <v>61</v>
      </c>
      <c r="EF48" s="52">
        <v>354</v>
      </c>
      <c r="EG48" s="52" t="s">
        <v>61</v>
      </c>
      <c r="EH48" s="52" t="s">
        <v>61</v>
      </c>
      <c r="EI48" s="52">
        <v>493</v>
      </c>
      <c r="EJ48" s="52">
        <v>324</v>
      </c>
      <c r="EK48" s="52">
        <v>439</v>
      </c>
      <c r="EL48" s="52">
        <v>326</v>
      </c>
      <c r="EM48" s="52">
        <v>489</v>
      </c>
      <c r="EN48" s="52">
        <v>368</v>
      </c>
      <c r="EO48" s="52" t="s">
        <v>61</v>
      </c>
      <c r="EP48" s="52" t="s">
        <v>61</v>
      </c>
      <c r="EQ48" s="52">
        <v>240</v>
      </c>
      <c r="ER48" s="52">
        <v>434</v>
      </c>
      <c r="ES48" s="52">
        <v>123</v>
      </c>
      <c r="ET48" s="52">
        <v>363</v>
      </c>
      <c r="EU48" s="52">
        <v>350</v>
      </c>
      <c r="EV48" s="52" t="s">
        <v>61</v>
      </c>
      <c r="EW48" s="52" t="s">
        <v>61</v>
      </c>
      <c r="EX48" s="52" t="s">
        <v>61</v>
      </c>
      <c r="EY48" s="52">
        <v>426</v>
      </c>
      <c r="EZ48" s="52" t="s">
        <v>61</v>
      </c>
      <c r="FA48" s="52" t="s">
        <v>61</v>
      </c>
      <c r="FB48" s="52">
        <v>268</v>
      </c>
      <c r="FC48" s="52">
        <v>252</v>
      </c>
      <c r="FD48" s="52">
        <v>86.8</v>
      </c>
      <c r="FE48" s="52">
        <v>450</v>
      </c>
      <c r="FF48" s="52" t="s">
        <v>61</v>
      </c>
    </row>
    <row r="49" spans="1:162" x14ac:dyDescent="0.2">
      <c r="A49" s="31" t="s">
        <v>1136</v>
      </c>
      <c r="B49" s="27" t="str">
        <f>VLOOKUP(A49,Units!$B$2:$C$230,2,FALSE)</f>
        <v>mg/L</v>
      </c>
      <c r="C49" s="20">
        <v>8.8999999999999999E-3</v>
      </c>
      <c r="D49" s="52">
        <v>7.6400000000000001E-3</v>
      </c>
      <c r="E49" s="52" t="s">
        <v>61</v>
      </c>
      <c r="F49" s="52" t="s">
        <v>61</v>
      </c>
      <c r="G49" s="52" t="s">
        <v>87</v>
      </c>
      <c r="H49" s="52" t="s">
        <v>61</v>
      </c>
      <c r="I49" s="52" t="s">
        <v>61</v>
      </c>
      <c r="J49" s="52" t="s">
        <v>61</v>
      </c>
      <c r="K49" s="52" t="s">
        <v>61</v>
      </c>
      <c r="L49" s="52" t="s">
        <v>61</v>
      </c>
      <c r="M49" s="52" t="s">
        <v>61</v>
      </c>
      <c r="N49" s="52" t="s">
        <v>61</v>
      </c>
      <c r="O49" s="52" t="s">
        <v>61</v>
      </c>
      <c r="P49" s="52" t="s">
        <v>61</v>
      </c>
      <c r="Q49" s="52" t="s">
        <v>129</v>
      </c>
      <c r="R49" s="52" t="s">
        <v>87</v>
      </c>
      <c r="S49" s="52">
        <v>7.0000000000000001E-3</v>
      </c>
      <c r="T49" s="52">
        <v>1.1E-4</v>
      </c>
      <c r="U49" s="52" t="s">
        <v>61</v>
      </c>
      <c r="V49" s="52" t="s">
        <v>61</v>
      </c>
      <c r="W49" s="52" t="s">
        <v>61</v>
      </c>
      <c r="X49" s="52">
        <v>7.2999999999999996E-4</v>
      </c>
      <c r="Y49" s="52" t="s">
        <v>64</v>
      </c>
      <c r="Z49" s="52" t="s">
        <v>129</v>
      </c>
      <c r="AA49" s="52">
        <v>2.1000000000000001E-4</v>
      </c>
      <c r="AB49" s="52" t="s">
        <v>64</v>
      </c>
      <c r="AC49" s="52" t="s">
        <v>64</v>
      </c>
      <c r="AD49" s="52" t="s">
        <v>61</v>
      </c>
      <c r="AE49" s="52" t="s">
        <v>61</v>
      </c>
      <c r="AF49" s="52" t="s">
        <v>61</v>
      </c>
      <c r="AG49" s="52" t="s">
        <v>64</v>
      </c>
      <c r="AH49" s="52" t="s">
        <v>61</v>
      </c>
      <c r="AI49" s="52" t="s">
        <v>64</v>
      </c>
      <c r="AJ49" s="52" t="s">
        <v>61</v>
      </c>
      <c r="AK49" s="52" t="s">
        <v>61</v>
      </c>
      <c r="AL49" s="52" t="s">
        <v>61</v>
      </c>
      <c r="AM49" s="52" t="s">
        <v>61</v>
      </c>
      <c r="AN49" s="52" t="s">
        <v>61</v>
      </c>
      <c r="AO49" s="52" t="s">
        <v>61</v>
      </c>
      <c r="AP49" s="52" t="s">
        <v>61</v>
      </c>
      <c r="AQ49" s="52" t="s">
        <v>61</v>
      </c>
      <c r="AR49" s="52" t="s">
        <v>61</v>
      </c>
      <c r="AS49" s="52" t="s">
        <v>64</v>
      </c>
      <c r="AT49" s="52" t="s">
        <v>61</v>
      </c>
      <c r="AU49" s="52" t="s">
        <v>64</v>
      </c>
      <c r="AV49" s="52" t="s">
        <v>61</v>
      </c>
      <c r="AW49" s="52" t="s">
        <v>61</v>
      </c>
      <c r="AX49" s="52" t="s">
        <v>61</v>
      </c>
      <c r="AY49" s="52" t="s">
        <v>64</v>
      </c>
      <c r="AZ49" s="52" t="s">
        <v>61</v>
      </c>
      <c r="BA49" s="52" t="s">
        <v>170</v>
      </c>
      <c r="BB49" s="52" t="s">
        <v>61</v>
      </c>
      <c r="BC49" s="52" t="s">
        <v>61</v>
      </c>
      <c r="BD49" s="52" t="s">
        <v>61</v>
      </c>
      <c r="BE49" s="52" t="s">
        <v>61</v>
      </c>
      <c r="BF49" s="52" t="s">
        <v>61</v>
      </c>
      <c r="BG49" s="52" t="s">
        <v>61</v>
      </c>
      <c r="BH49" s="52" t="s">
        <v>61</v>
      </c>
      <c r="BI49" s="52">
        <v>1.74E-3</v>
      </c>
      <c r="BJ49" s="56"/>
      <c r="BK49" s="52" t="s">
        <v>61</v>
      </c>
      <c r="BL49" s="52" t="s">
        <v>61</v>
      </c>
      <c r="BM49" s="52" t="s">
        <v>61</v>
      </c>
      <c r="BN49" s="52">
        <v>2.7200000000000002E-3</v>
      </c>
      <c r="BO49" s="62" t="s">
        <v>122</v>
      </c>
      <c r="BP49" s="62" t="s">
        <v>122</v>
      </c>
      <c r="BQ49" s="52" t="s">
        <v>61</v>
      </c>
      <c r="BR49" s="52" t="s">
        <v>61</v>
      </c>
      <c r="BS49" s="52" t="s">
        <v>133</v>
      </c>
      <c r="BT49" s="62" t="s">
        <v>122</v>
      </c>
      <c r="BU49" s="52" t="s">
        <v>133</v>
      </c>
      <c r="BV49" s="52" t="s">
        <v>133</v>
      </c>
      <c r="BW49" s="52" t="s">
        <v>61</v>
      </c>
      <c r="BX49" s="52" t="s">
        <v>61</v>
      </c>
      <c r="BY49" s="52" t="s">
        <v>61</v>
      </c>
      <c r="BZ49" s="52" t="s">
        <v>61</v>
      </c>
      <c r="CA49" s="52" t="s">
        <v>170</v>
      </c>
      <c r="CB49" s="52" t="s">
        <v>61</v>
      </c>
      <c r="CC49" s="52" t="s">
        <v>61</v>
      </c>
      <c r="CD49" s="52">
        <v>1.3999999999999999E-4</v>
      </c>
      <c r="CE49" s="52" t="s">
        <v>61</v>
      </c>
      <c r="CF49" s="52" t="s">
        <v>61</v>
      </c>
      <c r="CG49" s="52" t="s">
        <v>61</v>
      </c>
      <c r="CH49" s="52" t="s">
        <v>61</v>
      </c>
      <c r="CI49" s="52" t="s">
        <v>61</v>
      </c>
      <c r="CJ49" s="52" t="s">
        <v>129</v>
      </c>
      <c r="CK49" s="52" t="s">
        <v>61</v>
      </c>
      <c r="CL49" s="52" t="s">
        <v>75</v>
      </c>
      <c r="CM49" s="52" t="s">
        <v>61</v>
      </c>
      <c r="CN49" s="52" t="s">
        <v>129</v>
      </c>
      <c r="CO49" s="56"/>
      <c r="CP49" s="52" t="s">
        <v>129</v>
      </c>
      <c r="CQ49" s="52">
        <v>1.9000000000000001E-4</v>
      </c>
      <c r="CR49" s="52">
        <v>2.0000000000000001E-4</v>
      </c>
      <c r="CS49" s="52" t="s">
        <v>133</v>
      </c>
      <c r="CT49" s="52" t="s">
        <v>61</v>
      </c>
      <c r="CU49" s="52" t="s">
        <v>170</v>
      </c>
      <c r="CV49" s="52" t="s">
        <v>170</v>
      </c>
      <c r="CW49" s="52">
        <v>8.3000000000000001E-4</v>
      </c>
      <c r="CX49" s="62" t="s">
        <v>122</v>
      </c>
      <c r="CY49" s="52" t="s">
        <v>61</v>
      </c>
      <c r="CZ49" s="52" t="s">
        <v>61</v>
      </c>
      <c r="DA49" s="61">
        <v>0.96199999999999997</v>
      </c>
      <c r="DB49" s="52" t="s">
        <v>64</v>
      </c>
      <c r="DC49" s="52" t="s">
        <v>61</v>
      </c>
      <c r="DD49" s="52" t="s">
        <v>61</v>
      </c>
      <c r="DE49" s="52" t="s">
        <v>129</v>
      </c>
      <c r="DF49" s="52" t="s">
        <v>133</v>
      </c>
      <c r="DG49" s="52" t="s">
        <v>61</v>
      </c>
      <c r="DH49" s="61">
        <v>9.4000000000000004E-3</v>
      </c>
      <c r="DI49" s="52" t="s">
        <v>129</v>
      </c>
      <c r="DJ49" s="52" t="s">
        <v>75</v>
      </c>
      <c r="DK49" s="56"/>
      <c r="DL49" s="62" t="s">
        <v>89</v>
      </c>
      <c r="DM49" s="61">
        <v>1.27</v>
      </c>
      <c r="DN49" s="61">
        <v>0.57999999999999996</v>
      </c>
      <c r="DO49" s="52">
        <v>9.5E-4</v>
      </c>
      <c r="DP49" s="52" t="s">
        <v>61</v>
      </c>
      <c r="DQ49" s="62" t="s">
        <v>89</v>
      </c>
      <c r="DR49" s="52" t="s">
        <v>64</v>
      </c>
      <c r="DS49" s="52" t="s">
        <v>133</v>
      </c>
      <c r="DT49" s="52" t="s">
        <v>170</v>
      </c>
      <c r="DU49" s="52" t="s">
        <v>61</v>
      </c>
      <c r="DV49" s="52" t="s">
        <v>170</v>
      </c>
      <c r="DW49" s="52" t="s">
        <v>61</v>
      </c>
      <c r="DX49" s="52" t="s">
        <v>129</v>
      </c>
      <c r="DY49" s="52" t="s">
        <v>61</v>
      </c>
      <c r="DZ49" s="52">
        <v>1.4999999999999999E-4</v>
      </c>
      <c r="EA49" s="52" t="s">
        <v>61</v>
      </c>
      <c r="EB49" s="52" t="s">
        <v>170</v>
      </c>
      <c r="EC49" s="52" t="s">
        <v>61</v>
      </c>
      <c r="ED49" s="52" t="s">
        <v>129</v>
      </c>
      <c r="EE49" s="52" t="s">
        <v>61</v>
      </c>
      <c r="EF49" s="52" t="s">
        <v>64</v>
      </c>
      <c r="EG49" s="52" t="s">
        <v>61</v>
      </c>
      <c r="EH49" s="52" t="s">
        <v>61</v>
      </c>
      <c r="EI49" s="52" t="s">
        <v>87</v>
      </c>
      <c r="EJ49" s="52" t="s">
        <v>133</v>
      </c>
      <c r="EK49" s="52" t="s">
        <v>133</v>
      </c>
      <c r="EL49" s="52" t="s">
        <v>87</v>
      </c>
      <c r="EM49" s="62" t="s">
        <v>141</v>
      </c>
      <c r="EN49" s="62" t="s">
        <v>143</v>
      </c>
      <c r="EO49" s="52" t="s">
        <v>61</v>
      </c>
      <c r="EP49" s="52" t="s">
        <v>61</v>
      </c>
      <c r="EQ49" s="62" t="s">
        <v>122</v>
      </c>
      <c r="ER49" s="62" t="s">
        <v>89</v>
      </c>
      <c r="ES49" s="52">
        <v>6.1000000000000004E-3</v>
      </c>
      <c r="ET49" s="62" t="s">
        <v>143</v>
      </c>
      <c r="EU49" s="52" t="s">
        <v>170</v>
      </c>
      <c r="EV49" s="52" t="s">
        <v>61</v>
      </c>
      <c r="EW49" s="52" t="s">
        <v>61</v>
      </c>
      <c r="EX49" s="52" t="s">
        <v>61</v>
      </c>
      <c r="EY49" s="62" t="s">
        <v>122</v>
      </c>
      <c r="EZ49" s="52" t="s">
        <v>61</v>
      </c>
      <c r="FA49" s="52" t="s">
        <v>61</v>
      </c>
      <c r="FB49" s="52">
        <v>1E-4</v>
      </c>
      <c r="FC49" s="52" t="s">
        <v>129</v>
      </c>
      <c r="FD49" s="52" t="s">
        <v>129</v>
      </c>
      <c r="FE49" s="62" t="s">
        <v>89</v>
      </c>
      <c r="FF49" s="52" t="s">
        <v>61</v>
      </c>
    </row>
    <row r="50" spans="1:162" x14ac:dyDescent="0.2">
      <c r="A50" s="31" t="s">
        <v>1137</v>
      </c>
      <c r="B50" s="27" t="str">
        <f>VLOOKUP(A50,Units!$B$2:$C$230,2,FALSE)</f>
        <v>mg/L</v>
      </c>
      <c r="C50" s="20" t="s">
        <v>1043</v>
      </c>
      <c r="D50" s="52">
        <v>0.157</v>
      </c>
      <c r="E50" s="52" t="s">
        <v>61</v>
      </c>
      <c r="F50" s="52" t="s">
        <v>61</v>
      </c>
      <c r="G50" s="52">
        <v>1.22</v>
      </c>
      <c r="H50" s="52" t="s">
        <v>61</v>
      </c>
      <c r="I50" s="52" t="s">
        <v>61</v>
      </c>
      <c r="J50" s="52" t="s">
        <v>61</v>
      </c>
      <c r="K50" s="52" t="s">
        <v>61</v>
      </c>
      <c r="L50" s="52" t="s">
        <v>61</v>
      </c>
      <c r="M50" s="52" t="s">
        <v>61</v>
      </c>
      <c r="N50" s="52" t="s">
        <v>61</v>
      </c>
      <c r="O50" s="52" t="s">
        <v>61</v>
      </c>
      <c r="P50" s="52" t="s">
        <v>61</v>
      </c>
      <c r="Q50" s="52">
        <v>2.7499999999999998E-3</v>
      </c>
      <c r="R50" s="52">
        <v>1.0900000000000001</v>
      </c>
      <c r="S50" s="52">
        <v>0.54900000000000004</v>
      </c>
      <c r="T50" s="52" t="s">
        <v>129</v>
      </c>
      <c r="U50" s="52" t="s">
        <v>61</v>
      </c>
      <c r="V50" s="52" t="s">
        <v>61</v>
      </c>
      <c r="W50" s="52" t="s">
        <v>61</v>
      </c>
      <c r="X50" s="52" t="s">
        <v>129</v>
      </c>
      <c r="Y50" s="52">
        <v>8.4499999999999992E-3</v>
      </c>
      <c r="Z50" s="52">
        <v>4.2999999999999999E-4</v>
      </c>
      <c r="AA50" s="52">
        <v>1.3100000000000001E-2</v>
      </c>
      <c r="AB50" s="52">
        <v>0.13</v>
      </c>
      <c r="AC50" s="52">
        <v>3.6799999999999999E-2</v>
      </c>
      <c r="AD50" s="52" t="s">
        <v>61</v>
      </c>
      <c r="AE50" s="52" t="s">
        <v>61</v>
      </c>
      <c r="AF50" s="52" t="s">
        <v>61</v>
      </c>
      <c r="AG50" s="52">
        <v>3.6400000000000002E-2</v>
      </c>
      <c r="AH50" s="52" t="s">
        <v>61</v>
      </c>
      <c r="AI50" s="52">
        <v>1.7500000000000002E-2</v>
      </c>
      <c r="AJ50" s="52" t="s">
        <v>61</v>
      </c>
      <c r="AK50" s="52" t="s">
        <v>61</v>
      </c>
      <c r="AL50" s="52" t="s">
        <v>61</v>
      </c>
      <c r="AM50" s="52" t="s">
        <v>61</v>
      </c>
      <c r="AN50" s="52" t="s">
        <v>61</v>
      </c>
      <c r="AO50" s="52" t="s">
        <v>61</v>
      </c>
      <c r="AP50" s="52" t="s">
        <v>61</v>
      </c>
      <c r="AQ50" s="52" t="s">
        <v>61</v>
      </c>
      <c r="AR50" s="52" t="s">
        <v>61</v>
      </c>
      <c r="AS50" s="52">
        <v>1.7999999999999999E-2</v>
      </c>
      <c r="AT50" s="52" t="s">
        <v>61</v>
      </c>
      <c r="AU50" s="52">
        <v>7.0499999999999993E-2</v>
      </c>
      <c r="AV50" s="52" t="s">
        <v>61</v>
      </c>
      <c r="AW50" s="52" t="s">
        <v>61</v>
      </c>
      <c r="AX50" s="52" t="s">
        <v>61</v>
      </c>
      <c r="AY50" s="52">
        <v>7.0000000000000007E-2</v>
      </c>
      <c r="AZ50" s="52" t="s">
        <v>61</v>
      </c>
      <c r="BA50" s="52">
        <v>6.0999999999999999E-2</v>
      </c>
      <c r="BB50" s="52" t="s">
        <v>61</v>
      </c>
      <c r="BC50" s="52" t="s">
        <v>61</v>
      </c>
      <c r="BD50" s="52" t="s">
        <v>61</v>
      </c>
      <c r="BE50" s="52" t="s">
        <v>61</v>
      </c>
      <c r="BF50" s="52" t="s">
        <v>61</v>
      </c>
      <c r="BG50" s="52" t="s">
        <v>61</v>
      </c>
      <c r="BH50" s="52" t="s">
        <v>61</v>
      </c>
      <c r="BI50" s="52">
        <v>0.111</v>
      </c>
      <c r="BJ50" s="56"/>
      <c r="BK50" s="52" t="s">
        <v>61</v>
      </c>
      <c r="BL50" s="52" t="s">
        <v>61</v>
      </c>
      <c r="BM50" s="52" t="s">
        <v>61</v>
      </c>
      <c r="BN50" s="52">
        <v>0.127</v>
      </c>
      <c r="BO50" s="52">
        <v>3.03</v>
      </c>
      <c r="BP50" s="52">
        <v>3.33</v>
      </c>
      <c r="BQ50" s="52" t="s">
        <v>61</v>
      </c>
      <c r="BR50" s="52" t="s">
        <v>61</v>
      </c>
      <c r="BS50" s="52">
        <v>0.26800000000000002</v>
      </c>
      <c r="BT50" s="52">
        <v>2</v>
      </c>
      <c r="BU50" s="52">
        <v>0.41099999999999998</v>
      </c>
      <c r="BV50" s="52">
        <v>0.42</v>
      </c>
      <c r="BW50" s="52" t="s">
        <v>61</v>
      </c>
      <c r="BX50" s="52" t="s">
        <v>61</v>
      </c>
      <c r="BY50" s="52" t="s">
        <v>61</v>
      </c>
      <c r="BZ50" s="52" t="s">
        <v>61</v>
      </c>
      <c r="CA50" s="52" t="s">
        <v>170</v>
      </c>
      <c r="CB50" s="52" t="s">
        <v>61</v>
      </c>
      <c r="CC50" s="52" t="s">
        <v>61</v>
      </c>
      <c r="CD50" s="52">
        <v>4.0000000000000002E-4</v>
      </c>
      <c r="CE50" s="52" t="s">
        <v>61</v>
      </c>
      <c r="CF50" s="52" t="s">
        <v>61</v>
      </c>
      <c r="CG50" s="52" t="s">
        <v>61</v>
      </c>
      <c r="CH50" s="52" t="s">
        <v>61</v>
      </c>
      <c r="CI50" s="52" t="s">
        <v>61</v>
      </c>
      <c r="CJ50" s="52">
        <v>2.4000000000000001E-4</v>
      </c>
      <c r="CK50" s="52" t="s">
        <v>61</v>
      </c>
      <c r="CL50" s="52">
        <v>0.23</v>
      </c>
      <c r="CM50" s="52" t="s">
        <v>61</v>
      </c>
      <c r="CN50" s="52" t="s">
        <v>129</v>
      </c>
      <c r="CO50" s="56"/>
      <c r="CP50" s="52">
        <v>1.1E-4</v>
      </c>
      <c r="CQ50" s="52" t="s">
        <v>129</v>
      </c>
      <c r="CR50" s="52" t="s">
        <v>129</v>
      </c>
      <c r="CS50" s="52">
        <v>5.8400000000000001E-2</v>
      </c>
      <c r="CT50" s="52" t="s">
        <v>61</v>
      </c>
      <c r="CU50" s="52" t="s">
        <v>170</v>
      </c>
      <c r="CV50" s="52">
        <v>2.1000000000000001E-4</v>
      </c>
      <c r="CW50" s="52">
        <v>6.7599999999999993E-2</v>
      </c>
      <c r="CX50" s="52">
        <v>0.98099999999999998</v>
      </c>
      <c r="CY50" s="52" t="s">
        <v>61</v>
      </c>
      <c r="CZ50" s="52" t="s">
        <v>61</v>
      </c>
      <c r="DA50" s="52">
        <v>9.44</v>
      </c>
      <c r="DB50" s="52">
        <v>4.9500000000000002E-2</v>
      </c>
      <c r="DC50" s="52" t="s">
        <v>61</v>
      </c>
      <c r="DD50" s="52" t="s">
        <v>61</v>
      </c>
      <c r="DE50" s="52" t="s">
        <v>129</v>
      </c>
      <c r="DF50" s="52">
        <v>0.54200000000000004</v>
      </c>
      <c r="DG50" s="52" t="s">
        <v>61</v>
      </c>
      <c r="DH50" s="52">
        <v>0.41499999999999998</v>
      </c>
      <c r="DI50" s="52">
        <v>4.5500000000000002E-3</v>
      </c>
      <c r="DJ50" s="52">
        <v>0.21099999999999999</v>
      </c>
      <c r="DK50" s="56"/>
      <c r="DL50" s="52">
        <v>1.93</v>
      </c>
      <c r="DM50" s="52">
        <v>18.2</v>
      </c>
      <c r="DN50" s="52">
        <v>14.4</v>
      </c>
      <c r="DO50" s="52">
        <v>4.8099999999999997E-2</v>
      </c>
      <c r="DP50" s="52" t="s">
        <v>61</v>
      </c>
      <c r="DQ50" s="52">
        <v>9.84</v>
      </c>
      <c r="DR50" s="52">
        <v>0.156</v>
      </c>
      <c r="DS50" s="52">
        <v>0.53500000000000003</v>
      </c>
      <c r="DT50" s="52">
        <v>1.5E-3</v>
      </c>
      <c r="DU50" s="52" t="s">
        <v>61</v>
      </c>
      <c r="DV50" s="52">
        <v>4.2000000000000002E-4</v>
      </c>
      <c r="DW50" s="52" t="s">
        <v>61</v>
      </c>
      <c r="DX50" s="52">
        <v>5.3200000000000001E-3</v>
      </c>
      <c r="DY50" s="52" t="s">
        <v>61</v>
      </c>
      <c r="DZ50" s="52" t="s">
        <v>129</v>
      </c>
      <c r="EA50" s="52" t="s">
        <v>61</v>
      </c>
      <c r="EB50" s="52">
        <v>6.4600000000000005E-2</v>
      </c>
      <c r="EC50" s="52" t="s">
        <v>61</v>
      </c>
      <c r="ED50" s="52">
        <v>4.4000000000000002E-4</v>
      </c>
      <c r="EE50" s="52" t="s">
        <v>61</v>
      </c>
      <c r="EF50" s="52">
        <v>0.24</v>
      </c>
      <c r="EG50" s="52" t="s">
        <v>61</v>
      </c>
      <c r="EH50" s="52" t="s">
        <v>61</v>
      </c>
      <c r="EI50" s="52">
        <v>1.88</v>
      </c>
      <c r="EJ50" s="52">
        <v>0.378</v>
      </c>
      <c r="EK50" s="52">
        <v>1.1399999999999999</v>
      </c>
      <c r="EL50" s="52">
        <v>2.75</v>
      </c>
      <c r="EM50" s="52">
        <v>26</v>
      </c>
      <c r="EN50" s="52">
        <v>13</v>
      </c>
      <c r="EO50" s="52" t="s">
        <v>61</v>
      </c>
      <c r="EP50" s="52" t="s">
        <v>61</v>
      </c>
      <c r="EQ50" s="52">
        <v>5.39</v>
      </c>
      <c r="ER50" s="52">
        <v>8.2899999999999991</v>
      </c>
      <c r="ES50" s="52">
        <v>0.60799999999999998</v>
      </c>
      <c r="ET50" s="52">
        <v>13</v>
      </c>
      <c r="EU50" s="52" t="s">
        <v>170</v>
      </c>
      <c r="EV50" s="52" t="s">
        <v>61</v>
      </c>
      <c r="EW50" s="52" t="s">
        <v>61</v>
      </c>
      <c r="EX50" s="52" t="s">
        <v>61</v>
      </c>
      <c r="EY50" s="52">
        <v>2.39</v>
      </c>
      <c r="EZ50" s="52" t="s">
        <v>61</v>
      </c>
      <c r="FA50" s="52" t="s">
        <v>61</v>
      </c>
      <c r="FB50" s="52" t="s">
        <v>129</v>
      </c>
      <c r="FC50" s="52">
        <v>1.1E-4</v>
      </c>
      <c r="FD50" s="52" t="s">
        <v>129</v>
      </c>
      <c r="FE50" s="52">
        <v>2.0099999999999998</v>
      </c>
      <c r="FF50" s="52" t="s">
        <v>61</v>
      </c>
    </row>
    <row r="51" spans="1:162" ht="14.25" x14ac:dyDescent="0.2">
      <c r="A51" s="31" t="s">
        <v>1138</v>
      </c>
      <c r="B51" s="27" t="str">
        <f>VLOOKUP(A51,Units!$B$2:$C$230,2,FALSE)</f>
        <v>mg/L</v>
      </c>
      <c r="C51" s="20" t="s">
        <v>1069</v>
      </c>
      <c r="D51" s="61">
        <v>1.25</v>
      </c>
      <c r="E51" s="52" t="s">
        <v>61</v>
      </c>
      <c r="F51" s="52" t="s">
        <v>61</v>
      </c>
      <c r="G51" s="61">
        <v>7.2999999999999995E-2</v>
      </c>
      <c r="H51" s="52" t="s">
        <v>61</v>
      </c>
      <c r="I51" s="52" t="s">
        <v>61</v>
      </c>
      <c r="J51" s="52" t="s">
        <v>61</v>
      </c>
      <c r="K51" s="52" t="s">
        <v>61</v>
      </c>
      <c r="L51" s="52" t="s">
        <v>61</v>
      </c>
      <c r="M51" s="52" t="s">
        <v>61</v>
      </c>
      <c r="N51" s="52" t="s">
        <v>61</v>
      </c>
      <c r="O51" s="52" t="s">
        <v>61</v>
      </c>
      <c r="P51" s="52" t="s">
        <v>61</v>
      </c>
      <c r="Q51" s="61">
        <v>5.6499999999999996E-3</v>
      </c>
      <c r="R51" s="61">
        <v>1.9E-2</v>
      </c>
      <c r="S51" s="61">
        <v>2.02</v>
      </c>
      <c r="T51" s="52">
        <v>7.2000000000000005E-4</v>
      </c>
      <c r="U51" s="52" t="s">
        <v>61</v>
      </c>
      <c r="V51" s="52" t="s">
        <v>61</v>
      </c>
      <c r="W51" s="52" t="s">
        <v>61</v>
      </c>
      <c r="X51" s="52" t="s">
        <v>170</v>
      </c>
      <c r="Y51" s="61">
        <v>0.17199999999999999</v>
      </c>
      <c r="Z51" s="52">
        <v>1.09E-3</v>
      </c>
      <c r="AA51" s="61">
        <v>6.3700000000000007E-2</v>
      </c>
      <c r="AB51" s="61">
        <v>0.77</v>
      </c>
      <c r="AC51" s="61">
        <v>0.16700000000000001</v>
      </c>
      <c r="AD51" s="52" t="s">
        <v>61</v>
      </c>
      <c r="AE51" s="52" t="s">
        <v>61</v>
      </c>
      <c r="AF51" s="52" t="s">
        <v>61</v>
      </c>
      <c r="AG51" s="61">
        <v>0.16500000000000001</v>
      </c>
      <c r="AH51" s="52" t="s">
        <v>61</v>
      </c>
      <c r="AI51" s="52">
        <v>2.3E-3</v>
      </c>
      <c r="AJ51" s="52" t="s">
        <v>61</v>
      </c>
      <c r="AK51" s="52" t="s">
        <v>61</v>
      </c>
      <c r="AL51" s="52" t="s">
        <v>61</v>
      </c>
      <c r="AM51" s="52" t="s">
        <v>61</v>
      </c>
      <c r="AN51" s="52" t="s">
        <v>61</v>
      </c>
      <c r="AO51" s="52" t="s">
        <v>61</v>
      </c>
      <c r="AP51" s="52" t="s">
        <v>61</v>
      </c>
      <c r="AQ51" s="52" t="s">
        <v>61</v>
      </c>
      <c r="AR51" s="52" t="s">
        <v>61</v>
      </c>
      <c r="AS51" s="52">
        <v>2.5000000000000001E-3</v>
      </c>
      <c r="AT51" s="52" t="s">
        <v>61</v>
      </c>
      <c r="AU51" s="61">
        <v>1.21E-2</v>
      </c>
      <c r="AV51" s="52" t="s">
        <v>61</v>
      </c>
      <c r="AW51" s="52" t="s">
        <v>61</v>
      </c>
      <c r="AX51" s="52" t="s">
        <v>61</v>
      </c>
      <c r="AY51" s="61">
        <v>1.2999999999999999E-2</v>
      </c>
      <c r="AZ51" s="52" t="s">
        <v>61</v>
      </c>
      <c r="BA51" s="52">
        <v>2.8500000000000001E-3</v>
      </c>
      <c r="BB51" s="52" t="s">
        <v>61</v>
      </c>
      <c r="BC51" s="52" t="s">
        <v>61</v>
      </c>
      <c r="BD51" s="52" t="s">
        <v>61</v>
      </c>
      <c r="BE51" s="52" t="s">
        <v>61</v>
      </c>
      <c r="BF51" s="52" t="s">
        <v>61</v>
      </c>
      <c r="BG51" s="52" t="s">
        <v>61</v>
      </c>
      <c r="BH51" s="52" t="s">
        <v>61</v>
      </c>
      <c r="BI51" s="61">
        <v>0.20399999999999999</v>
      </c>
      <c r="BJ51" s="56"/>
      <c r="BK51" s="52" t="s">
        <v>61</v>
      </c>
      <c r="BL51" s="52" t="s">
        <v>61</v>
      </c>
      <c r="BM51" s="52" t="s">
        <v>61</v>
      </c>
      <c r="BN51" s="61">
        <v>0.25</v>
      </c>
      <c r="BO51" s="61">
        <v>6.91</v>
      </c>
      <c r="BP51" s="61">
        <v>2.88</v>
      </c>
      <c r="BQ51" s="52" t="s">
        <v>61</v>
      </c>
      <c r="BR51" s="52" t="s">
        <v>61</v>
      </c>
      <c r="BS51" s="61">
        <v>2.6100000000000002E-2</v>
      </c>
      <c r="BT51" s="62" t="s">
        <v>89</v>
      </c>
      <c r="BU51" s="61">
        <v>7.4000000000000003E-3</v>
      </c>
      <c r="BV51" s="61">
        <v>2.3599999999999999E-2</v>
      </c>
      <c r="BW51" s="52" t="s">
        <v>61</v>
      </c>
      <c r="BX51" s="52" t="s">
        <v>61</v>
      </c>
      <c r="BY51" s="52" t="s">
        <v>61</v>
      </c>
      <c r="BZ51" s="52" t="s">
        <v>61</v>
      </c>
      <c r="CA51" s="52">
        <v>6.7000000000000002E-4</v>
      </c>
      <c r="CB51" s="52" t="s">
        <v>61</v>
      </c>
      <c r="CC51" s="52" t="s">
        <v>61</v>
      </c>
      <c r="CD51" s="52">
        <v>9.7999999999999997E-4</v>
      </c>
      <c r="CE51" s="52" t="s">
        <v>61</v>
      </c>
      <c r="CF51" s="52" t="s">
        <v>61</v>
      </c>
      <c r="CG51" s="52" t="s">
        <v>61</v>
      </c>
      <c r="CH51" s="52" t="s">
        <v>61</v>
      </c>
      <c r="CI51" s="52" t="s">
        <v>61</v>
      </c>
      <c r="CJ51" s="52" t="s">
        <v>170</v>
      </c>
      <c r="CK51" s="52" t="s">
        <v>61</v>
      </c>
      <c r="CL51" s="61">
        <v>1.18E-2</v>
      </c>
      <c r="CM51" s="52" t="s">
        <v>61</v>
      </c>
      <c r="CN51" s="52">
        <v>1.67E-3</v>
      </c>
      <c r="CO51" s="56"/>
      <c r="CP51" s="52">
        <v>1.7600000000000001E-3</v>
      </c>
      <c r="CQ51" s="52">
        <v>4.4000000000000002E-4</v>
      </c>
      <c r="CR51" s="52">
        <v>4.6999999999999999E-4</v>
      </c>
      <c r="CS51" s="61">
        <v>6.4399999999999999E-2</v>
      </c>
      <c r="CT51" s="52" t="s">
        <v>61</v>
      </c>
      <c r="CU51" s="52">
        <v>1.9499999999999999E-3</v>
      </c>
      <c r="CV51" s="52">
        <v>1.57E-3</v>
      </c>
      <c r="CW51" s="61">
        <v>0.24399999999999999</v>
      </c>
      <c r="CX51" s="62" t="s">
        <v>89</v>
      </c>
      <c r="CY51" s="52" t="s">
        <v>61</v>
      </c>
      <c r="CZ51" s="52" t="s">
        <v>61</v>
      </c>
      <c r="DA51" s="61">
        <v>88.2</v>
      </c>
      <c r="DB51" s="61">
        <v>2.5399999999999999E-2</v>
      </c>
      <c r="DC51" s="52" t="s">
        <v>61</v>
      </c>
      <c r="DD51" s="52" t="s">
        <v>61</v>
      </c>
      <c r="DE51" s="61">
        <v>4.0600000000000002E-3</v>
      </c>
      <c r="DF51" s="61">
        <v>0.129</v>
      </c>
      <c r="DG51" s="52" t="s">
        <v>61</v>
      </c>
      <c r="DH51" s="61">
        <v>1.98</v>
      </c>
      <c r="DI51" s="61">
        <v>6.0400000000000002E-3</v>
      </c>
      <c r="DJ51" s="61">
        <v>1.15E-2</v>
      </c>
      <c r="DK51" s="56"/>
      <c r="DL51" s="52" t="s">
        <v>584</v>
      </c>
      <c r="DM51" s="61">
        <v>973</v>
      </c>
      <c r="DN51" s="61">
        <v>380</v>
      </c>
      <c r="DO51" s="61">
        <v>0.26300000000000001</v>
      </c>
      <c r="DP51" s="52" t="s">
        <v>61</v>
      </c>
      <c r="DQ51" s="61">
        <v>0.18099999999999999</v>
      </c>
      <c r="DR51" s="52">
        <v>2.5000000000000001E-3</v>
      </c>
      <c r="DS51" s="61">
        <v>0.13</v>
      </c>
      <c r="DT51" s="52">
        <v>2.2100000000000002E-3</v>
      </c>
      <c r="DU51" s="52" t="s">
        <v>61</v>
      </c>
      <c r="DV51" s="52">
        <v>1.15E-3</v>
      </c>
      <c r="DW51" s="52" t="s">
        <v>61</v>
      </c>
      <c r="DX51" s="52">
        <v>5.1000000000000004E-4</v>
      </c>
      <c r="DY51" s="52" t="s">
        <v>61</v>
      </c>
      <c r="DZ51" s="52">
        <v>2.3000000000000001E-4</v>
      </c>
      <c r="EA51" s="52" t="s">
        <v>61</v>
      </c>
      <c r="EB51" s="61">
        <v>6.83E-2</v>
      </c>
      <c r="EC51" s="52" t="s">
        <v>61</v>
      </c>
      <c r="ED51" s="52">
        <v>1.39E-3</v>
      </c>
      <c r="EE51" s="52" t="s">
        <v>61</v>
      </c>
      <c r="EF51" s="61">
        <v>0.1</v>
      </c>
      <c r="EG51" s="52" t="s">
        <v>61</v>
      </c>
      <c r="EH51" s="52" t="s">
        <v>61</v>
      </c>
      <c r="EI51" s="61">
        <v>0.04</v>
      </c>
      <c r="EJ51" s="61">
        <v>0.157</v>
      </c>
      <c r="EK51" s="61">
        <v>4.1000000000000003E-3</v>
      </c>
      <c r="EL51" s="62" t="s">
        <v>122</v>
      </c>
      <c r="EM51" s="62" t="s">
        <v>373</v>
      </c>
      <c r="EN51" s="61">
        <v>0.62</v>
      </c>
      <c r="EO51" s="52" t="s">
        <v>61</v>
      </c>
      <c r="EP51" s="52" t="s">
        <v>61</v>
      </c>
      <c r="EQ51" s="61">
        <v>32.4</v>
      </c>
      <c r="ER51" s="62" t="s">
        <v>584</v>
      </c>
      <c r="ES51" s="61">
        <v>1.07</v>
      </c>
      <c r="ET51" s="61">
        <v>0.65</v>
      </c>
      <c r="EU51" s="52">
        <v>5.2999999999999998E-4</v>
      </c>
      <c r="EV51" s="52" t="s">
        <v>61</v>
      </c>
      <c r="EW51" s="52" t="s">
        <v>61</v>
      </c>
      <c r="EX51" s="52" t="s">
        <v>61</v>
      </c>
      <c r="EY51" s="61">
        <v>3.02</v>
      </c>
      <c r="EZ51" s="52" t="s">
        <v>61</v>
      </c>
      <c r="FA51" s="52" t="s">
        <v>61</v>
      </c>
      <c r="FB51" s="52">
        <v>9.3000000000000005E-4</v>
      </c>
      <c r="FC51" s="52">
        <v>8.0999999999999996E-4</v>
      </c>
      <c r="FD51" s="52">
        <v>4.6000000000000001E-4</v>
      </c>
      <c r="FE51" s="62" t="s">
        <v>584</v>
      </c>
      <c r="FF51" s="52" t="s">
        <v>61</v>
      </c>
    </row>
    <row r="52" spans="1:162" ht="12" hidden="1" customHeight="1" x14ac:dyDescent="0.2">
      <c r="A52" s="26" t="s">
        <v>1040</v>
      </c>
      <c r="B52" s="20"/>
      <c r="C52" s="20"/>
      <c r="D52" s="69">
        <f>IF(AND(82&lt;=D15,D15&lt;=180),(0.2*(EXP(0.8545*(LN(D15))-1.465)))/1000,0.004)</f>
        <v>4.0000000000000001E-3</v>
      </c>
      <c r="E52" s="69">
        <f t="shared" ref="E52:W52" si="3">IF(AND(82&lt;=E15,E15&lt;=180),(0.2*(EXP(0.8545*(LN(E15))-1.465)))/1000,0.004)</f>
        <v>4.0000000000000001E-3</v>
      </c>
      <c r="F52" s="69">
        <f t="shared" si="3"/>
        <v>4.0000000000000001E-3</v>
      </c>
      <c r="G52" s="69">
        <f>IF(AND(82&lt;=G15,G15&lt;=180),(0.2*(EXP(0.8545*(LN(G15))-1.465)))/1000,0.004)</f>
        <v>4.0000000000000001E-3</v>
      </c>
      <c r="H52" s="69">
        <f t="shared" si="3"/>
        <v>4.0000000000000001E-3</v>
      </c>
      <c r="I52" s="69">
        <f t="shared" si="3"/>
        <v>4.0000000000000001E-3</v>
      </c>
      <c r="J52" s="69">
        <f t="shared" si="3"/>
        <v>4.0000000000000001E-3</v>
      </c>
      <c r="K52" s="69">
        <f t="shared" si="3"/>
        <v>4.0000000000000001E-3</v>
      </c>
      <c r="L52" s="69">
        <f t="shared" si="3"/>
        <v>4.0000000000000001E-3</v>
      </c>
      <c r="M52" s="69">
        <f t="shared" si="3"/>
        <v>4.0000000000000001E-3</v>
      </c>
      <c r="N52" s="69">
        <f t="shared" si="3"/>
        <v>4.0000000000000001E-3</v>
      </c>
      <c r="O52" s="69">
        <f t="shared" si="3"/>
        <v>4.0000000000000001E-3</v>
      </c>
      <c r="P52" s="69">
        <f t="shared" si="3"/>
        <v>4.0000000000000001E-3</v>
      </c>
      <c r="Q52" s="69">
        <f>IF(AND(82&lt;=Q15,Q15&lt;=180),(0.2*(EXP(0.8545*(LN(Q15))-1.465)))/1000,0.004)</f>
        <v>4.0000000000000001E-3</v>
      </c>
      <c r="R52" s="69">
        <f>IF(AND(82&lt;=R15,R15&lt;=180),(0.2*(EXP(0.8545*(LN(R15))-1.465)))/1000,0.004)</f>
        <v>4.0000000000000001E-3</v>
      </c>
      <c r="S52" s="69">
        <f>IF(AND(82&lt;=S15,S15&lt;=180),(0.2*(EXP(0.8545*(LN(S15))-1.465)))/1000,0.004)</f>
        <v>4.0000000000000001E-3</v>
      </c>
      <c r="T52" s="69">
        <f>IF(AND(82&lt;=T15,T15&lt;=180),(0.2*(EXP(0.8545*(LN(T15))-1.465)))/1000,0.004)</f>
        <v>4.0000000000000001E-3</v>
      </c>
      <c r="U52" s="69">
        <f t="shared" si="3"/>
        <v>4.0000000000000001E-3</v>
      </c>
      <c r="V52" s="69">
        <f t="shared" si="3"/>
        <v>4.0000000000000001E-3</v>
      </c>
      <c r="W52" s="69">
        <f t="shared" si="3"/>
        <v>4.0000000000000001E-3</v>
      </c>
      <c r="X52" s="69">
        <f>IF(AND(82&lt;=X15,X15&lt;=180),(0.2*(EXP(0.8545*(LN(X15))-1.465)))/1000,0.004)</f>
        <v>2.5853364250706646E-3</v>
      </c>
      <c r="Y52" s="69">
        <f>IF(AND(82&lt;=Y15,Y15&lt;=180),(0.2*(EXP(0.8545*(LN(Y15))-1.465)))/1000,0.004)</f>
        <v>4.0000000000000001E-3</v>
      </c>
      <c r="Z52" s="69">
        <f t="shared" ref="Z52" si="4">IF(AND(82&lt;=Z15,Z15&lt;=180),(0.2*(EXP(0.8545*(LN(Z15))-1.465)))/1000,0.004)</f>
        <v>4.0000000000000001E-3</v>
      </c>
      <c r="AA52" s="56"/>
      <c r="AB52" s="56"/>
      <c r="AC52" s="56"/>
      <c r="AD52" s="56"/>
      <c r="AE52" s="56"/>
      <c r="AF52" s="56"/>
      <c r="AG52" s="56"/>
      <c r="AH52" s="56"/>
      <c r="AI52" s="56"/>
      <c r="AJ52" s="56"/>
      <c r="AK52" s="56"/>
      <c r="AL52" s="56"/>
      <c r="AM52" s="56"/>
      <c r="AN52" s="56"/>
      <c r="AO52" s="56"/>
      <c r="AP52" s="56"/>
      <c r="AQ52" s="56"/>
      <c r="AR52" s="56"/>
      <c r="AS52" s="56"/>
      <c r="AT52" s="56"/>
      <c r="AU52" s="56"/>
      <c r="AV52" s="56"/>
      <c r="AW52" s="56"/>
      <c r="AX52" s="56"/>
      <c r="AY52" s="56"/>
      <c r="AZ52" s="56"/>
      <c r="BA52" s="56"/>
      <c r="BB52" s="56"/>
      <c r="BC52" s="56"/>
      <c r="BD52" s="56"/>
      <c r="BE52" s="56"/>
      <c r="BF52" s="56"/>
      <c r="BG52" s="56"/>
      <c r="BH52" s="56"/>
      <c r="BI52" s="56"/>
      <c r="BJ52" s="56"/>
      <c r="BK52" s="56"/>
      <c r="BL52" s="56"/>
      <c r="BM52" s="56"/>
      <c r="BN52" s="56"/>
      <c r="BO52" s="56"/>
      <c r="BP52" s="56"/>
      <c r="BQ52" s="56"/>
      <c r="BR52" s="56"/>
      <c r="BS52" s="56"/>
      <c r="BT52" s="56"/>
      <c r="BU52" s="56"/>
      <c r="BV52" s="56"/>
      <c r="BW52" s="56"/>
      <c r="BX52" s="56"/>
      <c r="BY52" s="56"/>
      <c r="BZ52" s="56"/>
      <c r="CA52" s="56"/>
      <c r="CB52" s="56"/>
      <c r="CC52" s="56"/>
      <c r="CD52" s="56"/>
      <c r="CE52" s="56"/>
      <c r="CF52" s="56"/>
      <c r="CG52" s="56"/>
      <c r="CH52" s="56"/>
      <c r="CI52" s="56"/>
      <c r="CJ52" s="56"/>
      <c r="CK52" s="56"/>
      <c r="CL52" s="56"/>
      <c r="CM52" s="56"/>
      <c r="CN52" s="56"/>
      <c r="CO52" s="56"/>
      <c r="CP52" s="56"/>
      <c r="CQ52" s="56"/>
      <c r="CR52" s="56"/>
      <c r="CS52" s="56"/>
      <c r="CT52" s="56"/>
      <c r="CU52" s="56"/>
      <c r="CV52" s="56"/>
      <c r="CW52" s="56"/>
      <c r="CX52" s="56"/>
      <c r="CY52" s="56"/>
      <c r="CZ52" s="56"/>
      <c r="DA52" s="56"/>
      <c r="DB52" s="56"/>
      <c r="DC52" s="56"/>
      <c r="DD52" s="56"/>
      <c r="DE52" s="56"/>
      <c r="DF52" s="56"/>
      <c r="DG52" s="56"/>
      <c r="DH52" s="56"/>
      <c r="DI52" s="56"/>
      <c r="DJ52" s="56"/>
      <c r="DK52" s="56"/>
      <c r="DL52" s="56"/>
      <c r="DM52" s="56"/>
      <c r="DN52" s="56"/>
      <c r="DO52" s="56"/>
      <c r="DP52" s="56"/>
      <c r="DQ52" s="56"/>
      <c r="DR52" s="56"/>
      <c r="DS52" s="56"/>
      <c r="DT52" s="56"/>
      <c r="DU52" s="56"/>
      <c r="DV52" s="56"/>
      <c r="DW52" s="56"/>
      <c r="DX52" s="56"/>
      <c r="DY52" s="56"/>
      <c r="DZ52" s="56"/>
      <c r="EA52" s="56"/>
      <c r="EB52" s="56"/>
      <c r="EC52" s="56"/>
      <c r="ED52" s="56"/>
      <c r="EE52" s="56"/>
      <c r="EF52" s="56"/>
      <c r="EG52" s="56"/>
      <c r="EH52" s="56"/>
      <c r="EI52" s="56"/>
      <c r="EJ52" s="56"/>
      <c r="EK52" s="56"/>
      <c r="EL52" s="56"/>
      <c r="EM52" s="56"/>
      <c r="EN52" s="56"/>
      <c r="EO52" s="56"/>
      <c r="EP52" s="56"/>
      <c r="EQ52" s="56"/>
      <c r="ER52" s="56"/>
      <c r="ES52" s="56"/>
      <c r="ET52" s="56"/>
      <c r="EU52" s="56"/>
      <c r="EV52" s="56"/>
      <c r="EW52" s="56"/>
      <c r="EX52" s="56"/>
      <c r="EY52" s="56"/>
      <c r="EZ52" s="56"/>
      <c r="FA52" s="56"/>
      <c r="FB52" s="56"/>
      <c r="FC52" s="56"/>
      <c r="FD52" s="56"/>
      <c r="FE52" s="56"/>
      <c r="FF52" s="56"/>
    </row>
    <row r="53" spans="1:162" x14ac:dyDescent="0.2">
      <c r="A53" s="31" t="s">
        <v>1116</v>
      </c>
      <c r="B53" s="27" t="str">
        <f>VLOOKUP(A53,Units!$B$2:$C$230,2,FALSE)</f>
        <v>mg/L</v>
      </c>
      <c r="C53" s="20">
        <v>0.3</v>
      </c>
      <c r="D53" s="61">
        <v>2.83</v>
      </c>
      <c r="E53" s="52" t="s">
        <v>61</v>
      </c>
      <c r="F53" s="52" t="s">
        <v>61</v>
      </c>
      <c r="G53" s="61">
        <v>8.76</v>
      </c>
      <c r="H53" s="52" t="s">
        <v>61</v>
      </c>
      <c r="I53" s="52" t="s">
        <v>61</v>
      </c>
      <c r="J53" s="52" t="s">
        <v>61</v>
      </c>
      <c r="K53" s="52" t="s">
        <v>61</v>
      </c>
      <c r="L53" s="52" t="s">
        <v>61</v>
      </c>
      <c r="M53" s="52" t="s">
        <v>61</v>
      </c>
      <c r="N53" s="52" t="s">
        <v>61</v>
      </c>
      <c r="O53" s="52" t="s">
        <v>61</v>
      </c>
      <c r="P53" s="52" t="s">
        <v>61</v>
      </c>
      <c r="Q53" s="52" t="s">
        <v>131</v>
      </c>
      <c r="R53" s="61">
        <v>25</v>
      </c>
      <c r="S53" s="61">
        <v>34.5</v>
      </c>
      <c r="T53" s="52" t="s">
        <v>131</v>
      </c>
      <c r="U53" s="52" t="s">
        <v>61</v>
      </c>
      <c r="V53" s="52" t="s">
        <v>61</v>
      </c>
      <c r="W53" s="52" t="s">
        <v>61</v>
      </c>
      <c r="X53" s="52" t="s">
        <v>131</v>
      </c>
      <c r="Y53" s="52" t="s">
        <v>131</v>
      </c>
      <c r="Z53" s="52" t="s">
        <v>131</v>
      </c>
      <c r="AA53" s="52" t="s">
        <v>131</v>
      </c>
      <c r="AB53" s="52">
        <v>4.3999999999999997E-2</v>
      </c>
      <c r="AC53" s="52" t="s">
        <v>131</v>
      </c>
      <c r="AD53" s="52" t="s">
        <v>61</v>
      </c>
      <c r="AE53" s="52" t="s">
        <v>61</v>
      </c>
      <c r="AF53" s="52" t="s">
        <v>61</v>
      </c>
      <c r="AG53" s="52" t="s">
        <v>131</v>
      </c>
      <c r="AH53" s="52" t="s">
        <v>61</v>
      </c>
      <c r="AI53" s="61">
        <v>22.3</v>
      </c>
      <c r="AJ53" s="52" t="s">
        <v>61</v>
      </c>
      <c r="AK53" s="52" t="s">
        <v>61</v>
      </c>
      <c r="AL53" s="52" t="s">
        <v>61</v>
      </c>
      <c r="AM53" s="52" t="s">
        <v>61</v>
      </c>
      <c r="AN53" s="52" t="s">
        <v>61</v>
      </c>
      <c r="AO53" s="52" t="s">
        <v>61</v>
      </c>
      <c r="AP53" s="52" t="s">
        <v>61</v>
      </c>
      <c r="AQ53" s="52" t="s">
        <v>61</v>
      </c>
      <c r="AR53" s="52" t="s">
        <v>61</v>
      </c>
      <c r="AS53" s="61">
        <v>22.9</v>
      </c>
      <c r="AT53" s="52" t="s">
        <v>61</v>
      </c>
      <c r="AU53" s="61">
        <v>0.373</v>
      </c>
      <c r="AV53" s="52" t="s">
        <v>61</v>
      </c>
      <c r="AW53" s="52" t="s">
        <v>61</v>
      </c>
      <c r="AX53" s="52" t="s">
        <v>61</v>
      </c>
      <c r="AY53" s="61">
        <v>0.377</v>
      </c>
      <c r="AZ53" s="52" t="s">
        <v>61</v>
      </c>
      <c r="BA53" s="61">
        <v>158</v>
      </c>
      <c r="BB53" s="52" t="s">
        <v>61</v>
      </c>
      <c r="BC53" s="52" t="s">
        <v>61</v>
      </c>
      <c r="BD53" s="52" t="s">
        <v>61</v>
      </c>
      <c r="BE53" s="52" t="s">
        <v>61</v>
      </c>
      <c r="BF53" s="52" t="s">
        <v>61</v>
      </c>
      <c r="BG53" s="52" t="s">
        <v>61</v>
      </c>
      <c r="BH53" s="52" t="s">
        <v>61</v>
      </c>
      <c r="BI53" s="61">
        <v>99.3</v>
      </c>
      <c r="BJ53" s="56"/>
      <c r="BK53" s="52" t="s">
        <v>61</v>
      </c>
      <c r="BL53" s="52" t="s">
        <v>61</v>
      </c>
      <c r="BM53" s="52" t="s">
        <v>61</v>
      </c>
      <c r="BN53" s="61">
        <v>114</v>
      </c>
      <c r="BO53" s="61">
        <v>1100</v>
      </c>
      <c r="BP53" s="61">
        <v>740</v>
      </c>
      <c r="BQ53" s="52" t="s">
        <v>61</v>
      </c>
      <c r="BR53" s="52" t="s">
        <v>61</v>
      </c>
      <c r="BS53" s="61">
        <v>59.3</v>
      </c>
      <c r="BT53" s="61">
        <v>1550</v>
      </c>
      <c r="BU53" s="61">
        <v>159</v>
      </c>
      <c r="BV53" s="61">
        <v>158</v>
      </c>
      <c r="BW53" s="52" t="s">
        <v>61</v>
      </c>
      <c r="BX53" s="52" t="s">
        <v>61</v>
      </c>
      <c r="BY53" s="52" t="s">
        <v>61</v>
      </c>
      <c r="BZ53" s="52" t="s">
        <v>61</v>
      </c>
      <c r="CA53" s="52" t="s">
        <v>131</v>
      </c>
      <c r="CB53" s="52" t="s">
        <v>61</v>
      </c>
      <c r="CC53" s="52" t="s">
        <v>61</v>
      </c>
      <c r="CD53" s="52">
        <v>3.9E-2</v>
      </c>
      <c r="CE53" s="52" t="s">
        <v>61</v>
      </c>
      <c r="CF53" s="52" t="s">
        <v>61</v>
      </c>
      <c r="CG53" s="52" t="s">
        <v>61</v>
      </c>
      <c r="CH53" s="52" t="s">
        <v>61</v>
      </c>
      <c r="CI53" s="52" t="s">
        <v>61</v>
      </c>
      <c r="CJ53" s="52" t="s">
        <v>131</v>
      </c>
      <c r="CK53" s="52" t="s">
        <v>61</v>
      </c>
      <c r="CL53" s="61">
        <v>108</v>
      </c>
      <c r="CM53" s="52" t="s">
        <v>61</v>
      </c>
      <c r="CN53" s="52" t="s">
        <v>131</v>
      </c>
      <c r="CO53" s="56"/>
      <c r="CP53" s="52" t="s">
        <v>131</v>
      </c>
      <c r="CQ53" s="52" t="s">
        <v>131</v>
      </c>
      <c r="CR53" s="52" t="s">
        <v>131</v>
      </c>
      <c r="CS53" s="61">
        <v>5.59</v>
      </c>
      <c r="CT53" s="52" t="s">
        <v>61</v>
      </c>
      <c r="CU53" s="52" t="s">
        <v>131</v>
      </c>
      <c r="CV53" s="52" t="s">
        <v>131</v>
      </c>
      <c r="CW53" s="61">
        <v>4.99</v>
      </c>
      <c r="CX53" s="61">
        <v>170</v>
      </c>
      <c r="CY53" s="52" t="s">
        <v>61</v>
      </c>
      <c r="CZ53" s="52" t="s">
        <v>61</v>
      </c>
      <c r="DA53" s="61">
        <v>7010</v>
      </c>
      <c r="DB53" s="61">
        <v>0.32900000000000001</v>
      </c>
      <c r="DC53" s="52" t="s">
        <v>61</v>
      </c>
      <c r="DD53" s="52" t="s">
        <v>61</v>
      </c>
      <c r="DE53" s="52" t="s">
        <v>131</v>
      </c>
      <c r="DF53" s="61">
        <v>0.16800000000000001</v>
      </c>
      <c r="DG53" s="52" t="s">
        <v>61</v>
      </c>
      <c r="DH53" s="61">
        <v>64.5</v>
      </c>
      <c r="DI53" s="52" t="s">
        <v>131</v>
      </c>
      <c r="DJ53" s="52">
        <v>4.2999999999999997E-2</v>
      </c>
      <c r="DK53" s="56"/>
      <c r="DL53" s="61">
        <v>454</v>
      </c>
      <c r="DM53" s="61">
        <v>18200</v>
      </c>
      <c r="DN53" s="61">
        <v>12300</v>
      </c>
      <c r="DO53" s="52">
        <v>7.4999999999999997E-2</v>
      </c>
      <c r="DP53" s="52" t="s">
        <v>61</v>
      </c>
      <c r="DQ53" s="61">
        <v>1.17</v>
      </c>
      <c r="DR53" s="52" t="s">
        <v>131</v>
      </c>
      <c r="DS53" s="52">
        <v>0.17499999999999999</v>
      </c>
      <c r="DT53" s="52" t="s">
        <v>131</v>
      </c>
      <c r="DU53" s="52" t="s">
        <v>61</v>
      </c>
      <c r="DV53" s="52" t="s">
        <v>131</v>
      </c>
      <c r="DW53" s="52" t="s">
        <v>61</v>
      </c>
      <c r="DX53" s="61">
        <v>0.878</v>
      </c>
      <c r="DY53" s="52" t="s">
        <v>61</v>
      </c>
      <c r="DZ53" s="52" t="s">
        <v>131</v>
      </c>
      <c r="EA53" s="52" t="s">
        <v>61</v>
      </c>
      <c r="EB53" s="52" t="s">
        <v>131</v>
      </c>
      <c r="EC53" s="52" t="s">
        <v>61</v>
      </c>
      <c r="ED53" s="52" t="s">
        <v>131</v>
      </c>
      <c r="EE53" s="52" t="s">
        <v>61</v>
      </c>
      <c r="EF53" s="61">
        <v>71.900000000000006</v>
      </c>
      <c r="EG53" s="52" t="s">
        <v>61</v>
      </c>
      <c r="EH53" s="52" t="s">
        <v>61</v>
      </c>
      <c r="EI53" s="61">
        <v>82.8</v>
      </c>
      <c r="EJ53" s="61">
        <v>2.46</v>
      </c>
      <c r="EK53" s="61">
        <v>40.700000000000003</v>
      </c>
      <c r="EL53" s="61">
        <v>249</v>
      </c>
      <c r="EM53" s="61">
        <v>11100</v>
      </c>
      <c r="EN53" s="61">
        <v>7160</v>
      </c>
      <c r="EO53" s="52" t="s">
        <v>61</v>
      </c>
      <c r="EP53" s="52" t="s">
        <v>61</v>
      </c>
      <c r="EQ53" s="61">
        <v>1820</v>
      </c>
      <c r="ER53" s="61">
        <v>1840</v>
      </c>
      <c r="ES53" s="61">
        <v>11.4</v>
      </c>
      <c r="ET53" s="61">
        <v>7110</v>
      </c>
      <c r="EU53" s="52" t="s">
        <v>131</v>
      </c>
      <c r="EV53" s="52" t="s">
        <v>61</v>
      </c>
      <c r="EW53" s="52" t="s">
        <v>61</v>
      </c>
      <c r="EX53" s="52" t="s">
        <v>61</v>
      </c>
      <c r="EY53" s="61">
        <v>239</v>
      </c>
      <c r="EZ53" s="52" t="s">
        <v>61</v>
      </c>
      <c r="FA53" s="52" t="s">
        <v>61</v>
      </c>
      <c r="FB53" s="52" t="s">
        <v>131</v>
      </c>
      <c r="FC53" s="52" t="s">
        <v>131</v>
      </c>
      <c r="FD53" s="52" t="s">
        <v>131</v>
      </c>
      <c r="FE53" s="61">
        <v>435</v>
      </c>
      <c r="FF53" s="52" t="s">
        <v>61</v>
      </c>
    </row>
    <row r="54" spans="1:162" x14ac:dyDescent="0.2">
      <c r="A54" s="31" t="s">
        <v>1117</v>
      </c>
      <c r="B54" s="27" t="str">
        <f>VLOOKUP(A54,Units!$B$2:$C$230,2,FALSE)</f>
        <v>mg/L</v>
      </c>
      <c r="C54" s="20" t="s">
        <v>1043</v>
      </c>
      <c r="D54" s="52">
        <v>0.45900000000000002</v>
      </c>
      <c r="E54" s="52" t="s">
        <v>61</v>
      </c>
      <c r="F54" s="52" t="s">
        <v>61</v>
      </c>
      <c r="G54" s="52">
        <v>9.7799999999999994</v>
      </c>
      <c r="H54" s="52" t="s">
        <v>61</v>
      </c>
      <c r="I54" s="52" t="s">
        <v>61</v>
      </c>
      <c r="J54" s="52" t="s">
        <v>61</v>
      </c>
      <c r="K54" s="52" t="s">
        <v>61</v>
      </c>
      <c r="L54" s="52" t="s">
        <v>61</v>
      </c>
      <c r="M54" s="52" t="s">
        <v>61</v>
      </c>
      <c r="N54" s="52" t="s">
        <v>61</v>
      </c>
      <c r="O54" s="52" t="s">
        <v>61</v>
      </c>
      <c r="P54" s="52" t="s">
        <v>61</v>
      </c>
      <c r="Q54" s="52">
        <v>0.04</v>
      </c>
      <c r="R54" s="52">
        <v>29.4</v>
      </c>
      <c r="S54" s="52">
        <v>3.84</v>
      </c>
      <c r="T54" s="52" t="s">
        <v>89</v>
      </c>
      <c r="U54" s="52" t="s">
        <v>61</v>
      </c>
      <c r="V54" s="52" t="s">
        <v>61</v>
      </c>
      <c r="W54" s="52" t="s">
        <v>61</v>
      </c>
      <c r="X54" s="52" t="s">
        <v>89</v>
      </c>
      <c r="Y54" s="52" t="s">
        <v>89</v>
      </c>
      <c r="Z54" s="59">
        <v>0.127</v>
      </c>
      <c r="AA54" s="52">
        <v>4.3999999999999997E-2</v>
      </c>
      <c r="AB54" s="52" t="s">
        <v>89</v>
      </c>
      <c r="AC54" s="52">
        <v>4.8000000000000001E-2</v>
      </c>
      <c r="AD54" s="52" t="s">
        <v>61</v>
      </c>
      <c r="AE54" s="52" t="s">
        <v>61</v>
      </c>
      <c r="AF54" s="52" t="s">
        <v>61</v>
      </c>
      <c r="AG54" s="52" t="s">
        <v>89</v>
      </c>
      <c r="AH54" s="52" t="s">
        <v>61</v>
      </c>
      <c r="AI54" s="52">
        <v>22.6</v>
      </c>
      <c r="AJ54" s="52" t="s">
        <v>61</v>
      </c>
      <c r="AK54" s="52" t="s">
        <v>61</v>
      </c>
      <c r="AL54" s="52" t="s">
        <v>61</v>
      </c>
      <c r="AM54" s="52" t="s">
        <v>61</v>
      </c>
      <c r="AN54" s="52" t="s">
        <v>61</v>
      </c>
      <c r="AO54" s="52" t="s">
        <v>61</v>
      </c>
      <c r="AP54" s="52" t="s">
        <v>61</v>
      </c>
      <c r="AQ54" s="52" t="s">
        <v>61</v>
      </c>
      <c r="AR54" s="52" t="s">
        <v>61</v>
      </c>
      <c r="AS54" s="52">
        <v>23.1</v>
      </c>
      <c r="AT54" s="52" t="s">
        <v>61</v>
      </c>
      <c r="AU54" s="52">
        <v>0.36199999999999999</v>
      </c>
      <c r="AV54" s="52" t="s">
        <v>61</v>
      </c>
      <c r="AW54" s="52" t="s">
        <v>61</v>
      </c>
      <c r="AX54" s="52" t="s">
        <v>61</v>
      </c>
      <c r="AY54" s="52">
        <v>0.47</v>
      </c>
      <c r="AZ54" s="52" t="s">
        <v>61</v>
      </c>
      <c r="BA54" s="52">
        <v>167</v>
      </c>
      <c r="BB54" s="52" t="s">
        <v>61</v>
      </c>
      <c r="BC54" s="52" t="s">
        <v>61</v>
      </c>
      <c r="BD54" s="52" t="s">
        <v>61</v>
      </c>
      <c r="BE54" s="52" t="s">
        <v>61</v>
      </c>
      <c r="BF54" s="52" t="s">
        <v>61</v>
      </c>
      <c r="BG54" s="52" t="s">
        <v>61</v>
      </c>
      <c r="BH54" s="52" t="s">
        <v>61</v>
      </c>
      <c r="BI54" s="52">
        <v>110</v>
      </c>
      <c r="BJ54" s="56"/>
      <c r="BK54" s="52" t="s">
        <v>61</v>
      </c>
      <c r="BL54" s="52" t="s">
        <v>61</v>
      </c>
      <c r="BM54" s="52" t="s">
        <v>61</v>
      </c>
      <c r="BN54" s="52">
        <v>119</v>
      </c>
      <c r="BO54" s="52">
        <v>1190</v>
      </c>
      <c r="BP54" s="52">
        <v>763</v>
      </c>
      <c r="BQ54" s="52" t="s">
        <v>61</v>
      </c>
      <c r="BR54" s="52" t="s">
        <v>61</v>
      </c>
      <c r="BS54" s="52">
        <v>64.900000000000006</v>
      </c>
      <c r="BT54" s="52">
        <v>1710</v>
      </c>
      <c r="BU54" s="52">
        <v>168</v>
      </c>
      <c r="BV54" s="52">
        <v>173</v>
      </c>
      <c r="BW54" s="52" t="s">
        <v>61</v>
      </c>
      <c r="BX54" s="52" t="s">
        <v>61</v>
      </c>
      <c r="BY54" s="52" t="s">
        <v>61</v>
      </c>
      <c r="BZ54" s="52" t="s">
        <v>61</v>
      </c>
      <c r="CA54" s="52">
        <v>2.8000000000000001E-2</v>
      </c>
      <c r="CB54" s="52" t="s">
        <v>61</v>
      </c>
      <c r="CC54" s="52" t="s">
        <v>61</v>
      </c>
      <c r="CD54" s="52" t="s">
        <v>89</v>
      </c>
      <c r="CE54" s="52" t="s">
        <v>61</v>
      </c>
      <c r="CF54" s="52" t="s">
        <v>61</v>
      </c>
      <c r="CG54" s="52" t="s">
        <v>61</v>
      </c>
      <c r="CH54" s="52" t="s">
        <v>61</v>
      </c>
      <c r="CI54" s="52" t="s">
        <v>61</v>
      </c>
      <c r="CJ54" s="52" t="s">
        <v>89</v>
      </c>
      <c r="CK54" s="52" t="s">
        <v>61</v>
      </c>
      <c r="CL54" s="52">
        <v>106</v>
      </c>
      <c r="CM54" s="52" t="s">
        <v>61</v>
      </c>
      <c r="CN54" s="52" t="s">
        <v>89</v>
      </c>
      <c r="CO54" s="56"/>
      <c r="CP54" s="52" t="s">
        <v>89</v>
      </c>
      <c r="CQ54" s="52" t="s">
        <v>89</v>
      </c>
      <c r="CR54" s="52" t="s">
        <v>89</v>
      </c>
      <c r="CS54" s="52">
        <v>5.74</v>
      </c>
      <c r="CT54" s="52" t="s">
        <v>61</v>
      </c>
      <c r="CU54" s="52">
        <v>2.5000000000000001E-2</v>
      </c>
      <c r="CV54" s="52" t="s">
        <v>89</v>
      </c>
      <c r="CW54" s="52">
        <v>3.76</v>
      </c>
      <c r="CX54" s="52">
        <v>164</v>
      </c>
      <c r="CY54" s="52" t="s">
        <v>61</v>
      </c>
      <c r="CZ54" s="52" t="s">
        <v>61</v>
      </c>
      <c r="DA54" s="52">
        <v>3210</v>
      </c>
      <c r="DB54" s="52">
        <v>0.36199999999999999</v>
      </c>
      <c r="DC54" s="52" t="s">
        <v>61</v>
      </c>
      <c r="DD54" s="52" t="s">
        <v>61</v>
      </c>
      <c r="DE54" s="52">
        <v>2.1000000000000001E-2</v>
      </c>
      <c r="DF54" s="52">
        <v>0.14199999999999999</v>
      </c>
      <c r="DG54" s="52" t="s">
        <v>61</v>
      </c>
      <c r="DH54" s="52">
        <v>47.8</v>
      </c>
      <c r="DI54" s="59">
        <v>0.39600000000000002</v>
      </c>
      <c r="DJ54" s="52">
        <v>3.2000000000000001E-2</v>
      </c>
      <c r="DK54" s="56"/>
      <c r="DL54" s="52">
        <v>491</v>
      </c>
      <c r="DM54" s="52">
        <v>12000</v>
      </c>
      <c r="DN54" s="52">
        <v>8920</v>
      </c>
      <c r="DO54" s="52">
        <v>8.3000000000000004E-2</v>
      </c>
      <c r="DP54" s="52"/>
      <c r="DQ54" s="52">
        <v>0.32900000000000001</v>
      </c>
      <c r="DR54" s="52" t="s">
        <v>89</v>
      </c>
      <c r="DS54" s="52">
        <v>0.14199999999999999</v>
      </c>
      <c r="DT54" s="52">
        <v>2.1000000000000001E-2</v>
      </c>
      <c r="DU54" s="52" t="s">
        <v>61</v>
      </c>
      <c r="DV54" s="52" t="s">
        <v>89</v>
      </c>
      <c r="DW54" s="52" t="s">
        <v>61</v>
      </c>
      <c r="DX54" s="52">
        <v>0.87</v>
      </c>
      <c r="DY54" s="52" t="s">
        <v>61</v>
      </c>
      <c r="DZ54" s="52" t="s">
        <v>89</v>
      </c>
      <c r="EA54" s="52" t="s">
        <v>61</v>
      </c>
      <c r="EB54" s="52" t="s">
        <v>89</v>
      </c>
      <c r="EC54" s="52" t="s">
        <v>61</v>
      </c>
      <c r="ED54" s="52">
        <v>2.1999999999999999E-2</v>
      </c>
      <c r="EE54" s="52" t="s">
        <v>61</v>
      </c>
      <c r="EF54" s="52">
        <v>70.7</v>
      </c>
      <c r="EG54" s="52" t="s">
        <v>61</v>
      </c>
      <c r="EH54" s="52" t="s">
        <v>61</v>
      </c>
      <c r="EI54" s="52">
        <v>90.2</v>
      </c>
      <c r="EJ54" s="52">
        <v>2.41</v>
      </c>
      <c r="EK54" s="52">
        <v>47.1</v>
      </c>
      <c r="EL54" s="52">
        <v>260</v>
      </c>
      <c r="EM54" s="52">
        <v>11700</v>
      </c>
      <c r="EN54" s="52">
        <v>7460</v>
      </c>
      <c r="EO54" s="52" t="s">
        <v>61</v>
      </c>
      <c r="EP54" s="52" t="s">
        <v>61</v>
      </c>
      <c r="EQ54" s="52">
        <v>1810</v>
      </c>
      <c r="ER54" s="52">
        <v>2040</v>
      </c>
      <c r="ES54" s="52">
        <v>7.27</v>
      </c>
      <c r="ET54" s="52">
        <v>7510</v>
      </c>
      <c r="EU54" s="52">
        <v>0.03</v>
      </c>
      <c r="EV54" s="52" t="s">
        <v>61</v>
      </c>
      <c r="EW54" s="52" t="s">
        <v>61</v>
      </c>
      <c r="EX54" s="52" t="s">
        <v>61</v>
      </c>
      <c r="EY54" s="52">
        <v>250</v>
      </c>
      <c r="EZ54" s="52" t="s">
        <v>61</v>
      </c>
      <c r="FA54" s="52" t="s">
        <v>61</v>
      </c>
      <c r="FB54" s="52" t="s">
        <v>89</v>
      </c>
      <c r="FC54" s="52" t="s">
        <v>89</v>
      </c>
      <c r="FD54" s="52">
        <v>2.7E-2</v>
      </c>
      <c r="FE54" s="52">
        <v>462</v>
      </c>
      <c r="FF54" s="52" t="s">
        <v>61</v>
      </c>
    </row>
    <row r="55" spans="1:162" ht="14.25" x14ac:dyDescent="0.2">
      <c r="A55" s="31" t="s">
        <v>1139</v>
      </c>
      <c r="B55" s="27" t="str">
        <f>VLOOKUP(A55,Units!$B$2:$C$230,2,FALSE)</f>
        <v>mg/L</v>
      </c>
      <c r="C55" s="20" t="s">
        <v>1070</v>
      </c>
      <c r="D55" s="61">
        <v>0.43099999999999999</v>
      </c>
      <c r="E55" s="52" t="s">
        <v>61</v>
      </c>
      <c r="F55" s="52" t="s">
        <v>61</v>
      </c>
      <c r="G55" s="61">
        <v>0.17</v>
      </c>
      <c r="H55" s="52" t="s">
        <v>61</v>
      </c>
      <c r="I55" s="52" t="s">
        <v>61</v>
      </c>
      <c r="J55" s="52" t="s">
        <v>61</v>
      </c>
      <c r="K55" s="52" t="s">
        <v>61</v>
      </c>
      <c r="L55" s="52" t="s">
        <v>61</v>
      </c>
      <c r="M55" s="52" t="s">
        <v>61</v>
      </c>
      <c r="N55" s="52" t="s">
        <v>61</v>
      </c>
      <c r="O55" s="52" t="s">
        <v>61</v>
      </c>
      <c r="P55" s="52" t="s">
        <v>61</v>
      </c>
      <c r="Q55" s="52">
        <v>2.2100000000000001E-4</v>
      </c>
      <c r="R55" s="61">
        <v>6.6100000000000006E-2</v>
      </c>
      <c r="S55" s="61">
        <v>0.99</v>
      </c>
      <c r="T55" s="52" t="s">
        <v>125</v>
      </c>
      <c r="U55" s="52" t="s">
        <v>61</v>
      </c>
      <c r="V55" s="52" t="s">
        <v>61</v>
      </c>
      <c r="W55" s="52" t="s">
        <v>61</v>
      </c>
      <c r="X55" s="52">
        <v>5.0000000000000002E-5</v>
      </c>
      <c r="Y55" s="61">
        <v>2.4599999999999999E-3</v>
      </c>
      <c r="Z55" s="52" t="s">
        <v>125</v>
      </c>
      <c r="AA55" s="52">
        <v>5.7399999999999997E-4</v>
      </c>
      <c r="AB55" s="61">
        <v>1.7999999999999999E-2</v>
      </c>
      <c r="AC55" s="61">
        <v>1.23E-2</v>
      </c>
      <c r="AD55" s="52" t="s">
        <v>61</v>
      </c>
      <c r="AE55" s="52" t="s">
        <v>61</v>
      </c>
      <c r="AF55" s="52" t="s">
        <v>61</v>
      </c>
      <c r="AG55" s="61">
        <v>1.1900000000000001E-2</v>
      </c>
      <c r="AH55" s="52" t="s">
        <v>61</v>
      </c>
      <c r="AI55" s="52" t="s">
        <v>68</v>
      </c>
      <c r="AJ55" s="52" t="s">
        <v>61</v>
      </c>
      <c r="AK55" s="52" t="s">
        <v>61</v>
      </c>
      <c r="AL55" s="52" t="s">
        <v>61</v>
      </c>
      <c r="AM55" s="52" t="s">
        <v>61</v>
      </c>
      <c r="AN55" s="52" t="s">
        <v>61</v>
      </c>
      <c r="AO55" s="52" t="s">
        <v>61</v>
      </c>
      <c r="AP55" s="52" t="s">
        <v>61</v>
      </c>
      <c r="AQ55" s="52" t="s">
        <v>61</v>
      </c>
      <c r="AR55" s="52" t="s">
        <v>61</v>
      </c>
      <c r="AS55" s="52">
        <v>3.8999999999999999E-4</v>
      </c>
      <c r="AT55" s="52" t="s">
        <v>61</v>
      </c>
      <c r="AU55" s="61">
        <v>3.6600000000000001E-3</v>
      </c>
      <c r="AV55" s="52" t="s">
        <v>61</v>
      </c>
      <c r="AW55" s="52" t="s">
        <v>61</v>
      </c>
      <c r="AX55" s="52" t="s">
        <v>61</v>
      </c>
      <c r="AY55" s="61">
        <v>2.2499999999999998E-3</v>
      </c>
      <c r="AZ55" s="52" t="s">
        <v>61</v>
      </c>
      <c r="BA55" s="52">
        <v>6.4999999999999997E-4</v>
      </c>
      <c r="BB55" s="52" t="s">
        <v>61</v>
      </c>
      <c r="BC55" s="52" t="s">
        <v>61</v>
      </c>
      <c r="BD55" s="52" t="s">
        <v>61</v>
      </c>
      <c r="BE55" s="52" t="s">
        <v>61</v>
      </c>
      <c r="BF55" s="52" t="s">
        <v>61</v>
      </c>
      <c r="BG55" s="52" t="s">
        <v>61</v>
      </c>
      <c r="BH55" s="52" t="s">
        <v>61</v>
      </c>
      <c r="BI55" s="61">
        <v>5.2500000000000003E-3</v>
      </c>
      <c r="BJ55" s="56"/>
      <c r="BK55" s="52" t="s">
        <v>61</v>
      </c>
      <c r="BL55" s="52" t="s">
        <v>61</v>
      </c>
      <c r="BM55" s="52" t="s">
        <v>61</v>
      </c>
      <c r="BN55" s="61">
        <v>7.0699999999999999E-3</v>
      </c>
      <c r="BO55" s="61">
        <v>1.37</v>
      </c>
      <c r="BP55" s="61">
        <v>0.57599999999999996</v>
      </c>
      <c r="BQ55" s="52" t="s">
        <v>61</v>
      </c>
      <c r="BR55" s="52" t="s">
        <v>61</v>
      </c>
      <c r="BS55" s="61">
        <v>0.26800000000000002</v>
      </c>
      <c r="BT55" s="61">
        <v>7.7999999999999996E-3</v>
      </c>
      <c r="BU55" s="61">
        <v>0.1</v>
      </c>
      <c r="BV55" s="61">
        <v>0.20799999999999999</v>
      </c>
      <c r="BW55" s="52" t="s">
        <v>61</v>
      </c>
      <c r="BX55" s="52" t="s">
        <v>61</v>
      </c>
      <c r="BY55" s="52" t="s">
        <v>61</v>
      </c>
      <c r="BZ55" s="52" t="s">
        <v>61</v>
      </c>
      <c r="CA55" s="52">
        <v>2.4000000000000001E-4</v>
      </c>
      <c r="CB55" s="52" t="s">
        <v>61</v>
      </c>
      <c r="CC55" s="52" t="s">
        <v>61</v>
      </c>
      <c r="CD55" s="52">
        <v>2.1000000000000001E-4</v>
      </c>
      <c r="CE55" s="52" t="s">
        <v>61</v>
      </c>
      <c r="CF55" s="52" t="s">
        <v>61</v>
      </c>
      <c r="CG55" s="52" t="s">
        <v>61</v>
      </c>
      <c r="CH55" s="52" t="s">
        <v>61</v>
      </c>
      <c r="CI55" s="52" t="s">
        <v>61</v>
      </c>
      <c r="CJ55" s="52">
        <v>4.0400000000000001E-4</v>
      </c>
      <c r="CK55" s="52" t="s">
        <v>61</v>
      </c>
      <c r="CL55" s="61">
        <v>4.82E-2</v>
      </c>
      <c r="CM55" s="52" t="s">
        <v>61</v>
      </c>
      <c r="CN55" s="52">
        <v>2.1699999999999999E-4</v>
      </c>
      <c r="CO55" s="56"/>
      <c r="CP55" s="52">
        <v>3.0899999999999998E-4</v>
      </c>
      <c r="CQ55" s="52">
        <v>6.9999999999999994E-5</v>
      </c>
      <c r="CR55" s="52">
        <v>6.3999999999999997E-5</v>
      </c>
      <c r="CS55" s="61">
        <v>2E-3</v>
      </c>
      <c r="CT55" s="52" t="s">
        <v>61</v>
      </c>
      <c r="CU55" s="52">
        <v>1.9000000000000001E-4</v>
      </c>
      <c r="CV55" s="52">
        <v>1.2E-4</v>
      </c>
      <c r="CW55" s="61">
        <v>5.4199999999999998E-2</v>
      </c>
      <c r="CX55" s="61">
        <v>9.2999999999999992E-3</v>
      </c>
      <c r="CY55" s="52" t="s">
        <v>61</v>
      </c>
      <c r="CZ55" s="52" t="s">
        <v>61</v>
      </c>
      <c r="DA55" s="61">
        <v>8.5999999999999993E-2</v>
      </c>
      <c r="DB55" s="61">
        <v>2.9100000000000001E-2</v>
      </c>
      <c r="DC55" s="52" t="s">
        <v>61</v>
      </c>
      <c r="DD55" s="52" t="s">
        <v>61</v>
      </c>
      <c r="DE55" s="52">
        <v>9.3499999999999996E-4</v>
      </c>
      <c r="DF55" s="61">
        <v>6.0000000000000001E-3</v>
      </c>
      <c r="DG55" s="52" t="s">
        <v>61</v>
      </c>
      <c r="DH55" s="61">
        <v>0.89400000000000002</v>
      </c>
      <c r="DI55" s="52">
        <v>6.3000000000000003E-4</v>
      </c>
      <c r="DJ55" s="61">
        <v>3.2499999999999999E-3</v>
      </c>
      <c r="DK55" s="56"/>
      <c r="DL55" s="52" t="s">
        <v>122</v>
      </c>
      <c r="DM55" s="61">
        <v>6.42</v>
      </c>
      <c r="DN55" s="61">
        <v>0.16</v>
      </c>
      <c r="DO55" s="61">
        <v>0.126</v>
      </c>
      <c r="DP55" s="52" t="s">
        <v>61</v>
      </c>
      <c r="DQ55" s="61">
        <v>0.19500000000000001</v>
      </c>
      <c r="DR55" s="61">
        <v>1.9E-3</v>
      </c>
      <c r="DS55" s="61">
        <v>6.0000000000000001E-3</v>
      </c>
      <c r="DT55" s="52">
        <v>4.6999999999999999E-4</v>
      </c>
      <c r="DU55" s="52" t="s">
        <v>61</v>
      </c>
      <c r="DV55" s="52">
        <v>4.2999999999999999E-4</v>
      </c>
      <c r="DW55" s="52" t="s">
        <v>61</v>
      </c>
      <c r="DX55" s="52" t="s">
        <v>125</v>
      </c>
      <c r="DY55" s="52" t="s">
        <v>61</v>
      </c>
      <c r="DZ55" s="52">
        <v>7.4999999999999993E-5</v>
      </c>
      <c r="EA55" s="52"/>
      <c r="EB55" s="61">
        <v>3.2100000000000002E-3</v>
      </c>
      <c r="EC55" s="52" t="s">
        <v>61</v>
      </c>
      <c r="ED55" s="52">
        <v>8.2000000000000001E-5</v>
      </c>
      <c r="EE55" s="52" t="s">
        <v>61</v>
      </c>
      <c r="EF55" s="61">
        <v>4.3400000000000001E-3</v>
      </c>
      <c r="EG55" s="52" t="s">
        <v>61</v>
      </c>
      <c r="EH55" s="52" t="s">
        <v>61</v>
      </c>
      <c r="EI55" s="61">
        <v>0.114</v>
      </c>
      <c r="EJ55" s="61">
        <v>0.57299999999999995</v>
      </c>
      <c r="EK55" s="52" t="s">
        <v>75</v>
      </c>
      <c r="EL55" s="61">
        <v>2.7699999999999999E-2</v>
      </c>
      <c r="EM55" s="61">
        <v>0.16</v>
      </c>
      <c r="EN55" s="61">
        <v>1.67</v>
      </c>
      <c r="EO55" s="52" t="s">
        <v>61</v>
      </c>
      <c r="EP55" s="52" t="s">
        <v>61</v>
      </c>
      <c r="EQ55" s="61">
        <v>2.02</v>
      </c>
      <c r="ER55" s="62" t="s">
        <v>122</v>
      </c>
      <c r="ES55" s="61">
        <v>0.11700000000000001</v>
      </c>
      <c r="ET55" s="61">
        <v>1.69</v>
      </c>
      <c r="EU55" s="52" t="s">
        <v>129</v>
      </c>
      <c r="EV55" s="52" t="s">
        <v>61</v>
      </c>
      <c r="EW55" s="52" t="s">
        <v>61</v>
      </c>
      <c r="EX55" s="52" t="s">
        <v>61</v>
      </c>
      <c r="EY55" s="61">
        <v>1.1299999999999999</v>
      </c>
      <c r="EZ55" s="52" t="s">
        <v>61</v>
      </c>
      <c r="FA55" s="52" t="s">
        <v>61</v>
      </c>
      <c r="FB55" s="52">
        <v>6.2000000000000003E-5</v>
      </c>
      <c r="FC55" s="52" t="s">
        <v>125</v>
      </c>
      <c r="FD55" s="52">
        <v>5.1999999999999997E-5</v>
      </c>
      <c r="FE55" s="62" t="s">
        <v>122</v>
      </c>
      <c r="FF55" s="52" t="s">
        <v>61</v>
      </c>
    </row>
    <row r="56" spans="1:162" ht="10.15" hidden="1" customHeight="1" x14ac:dyDescent="0.2">
      <c r="A56" s="26" t="s">
        <v>1041</v>
      </c>
      <c r="B56" s="20"/>
      <c r="C56" s="20"/>
      <c r="D56" s="69">
        <f>IF(AND(D15&gt;60,D15&lt;=180),EXP(1.273*LN(D15)-4.705)/1000,0.007)</f>
        <v>7.0000000000000001E-3</v>
      </c>
      <c r="E56" s="69">
        <f t="shared" ref="E56:W56" si="5">IF(AND(E15&gt;60,E15&lt;=180),EXP(1.273*LN(E15)-4.705)/1000,0.007)</f>
        <v>7.0000000000000001E-3</v>
      </c>
      <c r="F56" s="69">
        <f t="shared" si="5"/>
        <v>7.0000000000000001E-3</v>
      </c>
      <c r="G56" s="69">
        <f>IF(AND(G15&gt;60,G15&lt;=180),EXP(1.273*LN(G15)-4.705)/1000,0.007)</f>
        <v>7.0000000000000001E-3</v>
      </c>
      <c r="H56" s="69">
        <f t="shared" si="5"/>
        <v>7.0000000000000001E-3</v>
      </c>
      <c r="I56" s="69">
        <f t="shared" si="5"/>
        <v>7.0000000000000001E-3</v>
      </c>
      <c r="J56" s="69">
        <f t="shared" si="5"/>
        <v>7.0000000000000001E-3</v>
      </c>
      <c r="K56" s="69">
        <f t="shared" si="5"/>
        <v>7.0000000000000001E-3</v>
      </c>
      <c r="L56" s="69">
        <f t="shared" si="5"/>
        <v>7.0000000000000001E-3</v>
      </c>
      <c r="M56" s="69">
        <f t="shared" si="5"/>
        <v>7.0000000000000001E-3</v>
      </c>
      <c r="N56" s="69">
        <f t="shared" si="5"/>
        <v>7.0000000000000001E-3</v>
      </c>
      <c r="O56" s="69">
        <f t="shared" si="5"/>
        <v>7.0000000000000001E-3</v>
      </c>
      <c r="P56" s="69">
        <f t="shared" si="5"/>
        <v>7.0000000000000001E-3</v>
      </c>
      <c r="Q56" s="69">
        <f>IF(AND(Q15&gt;60,Q15&lt;=180),EXP(1.273*LN(Q15)-4.705)/1000,0.007)</f>
        <v>7.0000000000000001E-3</v>
      </c>
      <c r="R56" s="69">
        <f>IF(AND(R15&gt;60,R15&lt;=180),EXP(1.273*LN(R15)-4.705)/1000,0.007)</f>
        <v>7.0000000000000001E-3</v>
      </c>
      <c r="S56" s="69">
        <f>IF(AND(S15&gt;60,S15&lt;=180),EXP(1.273*LN(S15)-4.705)/1000,0.007)</f>
        <v>7.0000000000000001E-3</v>
      </c>
      <c r="T56" s="69">
        <f>IF(AND(T15&gt;60,T15&lt;=180),EXP(1.273*LN(T15)-4.705)/1000,0.007)</f>
        <v>7.0000000000000001E-3</v>
      </c>
      <c r="U56" s="69">
        <f t="shared" si="5"/>
        <v>7.0000000000000001E-3</v>
      </c>
      <c r="V56" s="69">
        <f t="shared" si="5"/>
        <v>7.0000000000000001E-3</v>
      </c>
      <c r="W56" s="69">
        <f t="shared" si="5"/>
        <v>7.0000000000000001E-3</v>
      </c>
      <c r="X56" s="69">
        <f>IF(AND(X15&gt;60,X15&lt;=180),EXP(1.273*LN(X15)-4.705)/1000,0.007)</f>
        <v>3.6336292647741342E-3</v>
      </c>
      <c r="Y56" s="69">
        <f>IF(AND(Y15&gt;60,Y15&lt;=180),EXP(1.273*LN(Y15)-4.705)/1000,0.007)</f>
        <v>7.0000000000000001E-3</v>
      </c>
      <c r="Z56" s="69">
        <f t="shared" ref="Z56" si="6">IF(AND(Z15&gt;60,Z15&lt;=180),EXP(1.273*LN(Z15)-4.705)/1000,0.007)</f>
        <v>7.0000000000000001E-3</v>
      </c>
      <c r="AA56" s="56"/>
      <c r="AB56" s="56"/>
      <c r="AC56" s="56"/>
      <c r="AD56" s="56"/>
      <c r="AE56" s="56"/>
      <c r="AF56" s="56"/>
      <c r="AG56" s="56"/>
      <c r="AH56" s="56"/>
      <c r="AI56" s="56"/>
      <c r="AJ56" s="56"/>
      <c r="AK56" s="56"/>
      <c r="AL56" s="56"/>
      <c r="AM56" s="56"/>
      <c r="AN56" s="56"/>
      <c r="AO56" s="56"/>
      <c r="AP56" s="56"/>
      <c r="AQ56" s="56"/>
      <c r="AR56" s="56"/>
      <c r="AS56" s="56"/>
      <c r="AT56" s="56"/>
      <c r="AU56" s="56"/>
      <c r="AV56" s="56"/>
      <c r="AW56" s="56"/>
      <c r="AX56" s="56"/>
      <c r="AY56" s="56"/>
      <c r="AZ56" s="56"/>
      <c r="BA56" s="56"/>
      <c r="BB56" s="56"/>
      <c r="BC56" s="56"/>
      <c r="BD56" s="56"/>
      <c r="BE56" s="56"/>
      <c r="BF56" s="56"/>
      <c r="BG56" s="56"/>
      <c r="BH56" s="56"/>
      <c r="BI56" s="56"/>
      <c r="BJ56" s="56"/>
      <c r="BK56" s="56"/>
      <c r="BL56" s="56"/>
      <c r="BM56" s="56"/>
      <c r="BN56" s="56"/>
      <c r="BO56" s="56"/>
      <c r="BP56" s="56"/>
      <c r="BQ56" s="56"/>
      <c r="BR56" s="56"/>
      <c r="BS56" s="56"/>
      <c r="BT56" s="56"/>
      <c r="BU56" s="56"/>
      <c r="BV56" s="56"/>
      <c r="BW56" s="56"/>
      <c r="BX56" s="56"/>
      <c r="BY56" s="56"/>
      <c r="BZ56" s="56"/>
      <c r="CA56" s="56"/>
      <c r="CB56" s="56"/>
      <c r="CC56" s="56"/>
      <c r="CD56" s="56"/>
      <c r="CE56" s="56"/>
      <c r="CF56" s="56"/>
      <c r="CG56" s="56"/>
      <c r="CH56" s="56"/>
      <c r="CI56" s="56"/>
      <c r="CJ56" s="56"/>
      <c r="CK56" s="56"/>
      <c r="CL56" s="56"/>
      <c r="CM56" s="56"/>
      <c r="CN56" s="56"/>
      <c r="CO56" s="56"/>
      <c r="CP56" s="56"/>
      <c r="CQ56" s="56"/>
      <c r="CR56" s="56"/>
      <c r="CS56" s="56"/>
      <c r="CT56" s="56"/>
      <c r="CU56" s="56"/>
      <c r="CV56" s="56"/>
      <c r="CW56" s="56"/>
      <c r="CX56" s="56"/>
      <c r="CY56" s="56"/>
      <c r="CZ56" s="56"/>
      <c r="DA56" s="56"/>
      <c r="DB56" s="56"/>
      <c r="DC56" s="56"/>
      <c r="DD56" s="56"/>
      <c r="DE56" s="56"/>
      <c r="DF56" s="56"/>
      <c r="DG56" s="56"/>
      <c r="DH56" s="56"/>
      <c r="DI56" s="56"/>
      <c r="DJ56" s="56"/>
      <c r="DK56" s="56"/>
      <c r="DL56" s="56"/>
      <c r="DM56" s="56"/>
      <c r="DN56" s="56"/>
      <c r="DO56" s="56"/>
      <c r="DP56" s="56"/>
      <c r="DQ56" s="56"/>
      <c r="DR56" s="56"/>
      <c r="DS56" s="56"/>
      <c r="DT56" s="56"/>
      <c r="DU56" s="56"/>
      <c r="DV56" s="56"/>
      <c r="DW56" s="56"/>
      <c r="DX56" s="56"/>
      <c r="DY56" s="56"/>
      <c r="DZ56" s="56"/>
      <c r="EA56" s="56"/>
      <c r="EB56" s="56"/>
      <c r="EC56" s="56"/>
      <c r="ED56" s="56"/>
      <c r="EE56" s="56"/>
      <c r="EF56" s="56"/>
      <c r="EG56" s="56"/>
      <c r="EH56" s="56"/>
      <c r="EI56" s="56"/>
      <c r="EJ56" s="56"/>
      <c r="EK56" s="56"/>
      <c r="EL56" s="56"/>
      <c r="EM56" s="56"/>
      <c r="EN56" s="56"/>
      <c r="EO56" s="56"/>
      <c r="EP56" s="56"/>
      <c r="EQ56" s="56"/>
      <c r="ER56" s="56"/>
      <c r="ES56" s="56"/>
      <c r="ET56" s="56"/>
      <c r="EU56" s="56"/>
      <c r="EV56" s="56"/>
      <c r="EW56" s="56"/>
      <c r="EX56" s="56"/>
      <c r="EY56" s="56"/>
      <c r="EZ56" s="56"/>
      <c r="FA56" s="56"/>
      <c r="FB56" s="56"/>
      <c r="FC56" s="56"/>
      <c r="FD56" s="56"/>
      <c r="FE56" s="56"/>
      <c r="FF56" s="56"/>
    </row>
    <row r="57" spans="1:162" x14ac:dyDescent="0.2">
      <c r="A57" s="31" t="s">
        <v>1118</v>
      </c>
      <c r="B57" s="27" t="str">
        <f>VLOOKUP(A57,Units!$B$2:$C$230,2,FALSE)</f>
        <v>mg/L</v>
      </c>
      <c r="C57" s="20" t="s">
        <v>1043</v>
      </c>
      <c r="D57" s="52">
        <v>3.4599999999999999E-2</v>
      </c>
      <c r="E57" s="52" t="s">
        <v>61</v>
      </c>
      <c r="F57" s="52" t="s">
        <v>61</v>
      </c>
      <c r="G57" s="52">
        <v>0.26900000000000002</v>
      </c>
      <c r="H57" s="52" t="s">
        <v>61</v>
      </c>
      <c r="I57" s="52" t="s">
        <v>61</v>
      </c>
      <c r="J57" s="52" t="s">
        <v>61</v>
      </c>
      <c r="K57" s="52" t="s">
        <v>61</v>
      </c>
      <c r="L57" s="52" t="s">
        <v>61</v>
      </c>
      <c r="M57" s="52" t="s">
        <v>61</v>
      </c>
      <c r="N57" s="52" t="s">
        <v>61</v>
      </c>
      <c r="O57" s="52" t="s">
        <v>61</v>
      </c>
      <c r="P57" s="52" t="s">
        <v>61</v>
      </c>
      <c r="Q57" s="52">
        <v>3.09E-2</v>
      </c>
      <c r="R57" s="52">
        <v>0.25800000000000001</v>
      </c>
      <c r="S57" s="52">
        <v>0.13100000000000001</v>
      </c>
      <c r="T57" s="52">
        <v>1.4E-3</v>
      </c>
      <c r="U57" s="52" t="s">
        <v>61</v>
      </c>
      <c r="V57" s="52" t="s">
        <v>61</v>
      </c>
      <c r="W57" s="52" t="s">
        <v>61</v>
      </c>
      <c r="X57" s="52">
        <v>9.1000000000000004E-3</v>
      </c>
      <c r="Y57" s="52">
        <v>3.2599999999999997E-2</v>
      </c>
      <c r="Z57" s="52">
        <v>2.0299999999999999E-2</v>
      </c>
      <c r="AA57" s="52">
        <v>2.0299999999999999E-2</v>
      </c>
      <c r="AB57" s="52">
        <v>5.3199999999999997E-2</v>
      </c>
      <c r="AC57" s="52">
        <v>2.7300000000000001E-2</v>
      </c>
      <c r="AD57" s="52" t="s">
        <v>61</v>
      </c>
      <c r="AE57" s="52" t="s">
        <v>61</v>
      </c>
      <c r="AF57" s="52" t="s">
        <v>61</v>
      </c>
      <c r="AG57" s="52">
        <v>2.6800000000000001E-2</v>
      </c>
      <c r="AH57" s="52" t="s">
        <v>61</v>
      </c>
      <c r="AI57" s="52" t="s">
        <v>87</v>
      </c>
      <c r="AJ57" s="52" t="s">
        <v>61</v>
      </c>
      <c r="AK57" s="52" t="s">
        <v>61</v>
      </c>
      <c r="AL57" s="52" t="s">
        <v>61</v>
      </c>
      <c r="AM57" s="52" t="s">
        <v>61</v>
      </c>
      <c r="AN57" s="52" t="s">
        <v>61</v>
      </c>
      <c r="AO57" s="52" t="s">
        <v>61</v>
      </c>
      <c r="AP57" s="52" t="s">
        <v>61</v>
      </c>
      <c r="AQ57" s="52" t="s">
        <v>61</v>
      </c>
      <c r="AR57" s="52" t="s">
        <v>61</v>
      </c>
      <c r="AS57" s="52" t="s">
        <v>87</v>
      </c>
      <c r="AT57" s="52" t="s">
        <v>61</v>
      </c>
      <c r="AU57" s="52">
        <v>5.5599999999999997E-2</v>
      </c>
      <c r="AV57" s="52" t="s">
        <v>61</v>
      </c>
      <c r="AW57" s="52" t="s">
        <v>61</v>
      </c>
      <c r="AX57" s="52" t="s">
        <v>61</v>
      </c>
      <c r="AY57" s="52">
        <v>5.79E-2</v>
      </c>
      <c r="AZ57" s="52" t="s">
        <v>61</v>
      </c>
      <c r="BA57" s="52">
        <v>1.67E-2</v>
      </c>
      <c r="BB57" s="52" t="s">
        <v>61</v>
      </c>
      <c r="BC57" s="52" t="s">
        <v>61</v>
      </c>
      <c r="BD57" s="52" t="s">
        <v>61</v>
      </c>
      <c r="BE57" s="52" t="s">
        <v>61</v>
      </c>
      <c r="BF57" s="52" t="s">
        <v>61</v>
      </c>
      <c r="BG57" s="52" t="s">
        <v>61</v>
      </c>
      <c r="BH57" s="52" t="s">
        <v>61</v>
      </c>
      <c r="BI57" s="52">
        <v>4.2900000000000001E-2</v>
      </c>
      <c r="BJ57" s="56"/>
      <c r="BK57" s="52" t="s">
        <v>61</v>
      </c>
      <c r="BL57" s="52" t="s">
        <v>61</v>
      </c>
      <c r="BM57" s="52" t="s">
        <v>61</v>
      </c>
      <c r="BN57" s="52">
        <v>4.8899999999999999E-2</v>
      </c>
      <c r="BO57" s="52" t="s">
        <v>143</v>
      </c>
      <c r="BP57" s="52" t="s">
        <v>143</v>
      </c>
      <c r="BQ57" s="52" t="s">
        <v>61</v>
      </c>
      <c r="BR57" s="52" t="s">
        <v>61</v>
      </c>
      <c r="BS57" s="52">
        <v>6.7000000000000004E-2</v>
      </c>
      <c r="BT57" s="52">
        <v>0.15</v>
      </c>
      <c r="BU57" s="52">
        <v>0.08</v>
      </c>
      <c r="BV57" s="52">
        <v>7.8E-2</v>
      </c>
      <c r="BW57" s="52" t="s">
        <v>61</v>
      </c>
      <c r="BX57" s="52" t="s">
        <v>61</v>
      </c>
      <c r="BY57" s="52" t="s">
        <v>61</v>
      </c>
      <c r="BZ57" s="52" t="s">
        <v>61</v>
      </c>
      <c r="CA57" s="52">
        <v>2.1399999999999999E-2</v>
      </c>
      <c r="CB57" s="52" t="s">
        <v>61</v>
      </c>
      <c r="CC57" s="52" t="s">
        <v>61</v>
      </c>
      <c r="CD57" s="52">
        <v>1.6000000000000001E-3</v>
      </c>
      <c r="CE57" s="52" t="s">
        <v>61</v>
      </c>
      <c r="CF57" s="52" t="s">
        <v>61</v>
      </c>
      <c r="CG57" s="52" t="s">
        <v>61</v>
      </c>
      <c r="CH57" s="52" t="s">
        <v>61</v>
      </c>
      <c r="CI57" s="52" t="s">
        <v>61</v>
      </c>
      <c r="CJ57" s="52">
        <v>3.7699999999999997E-2</v>
      </c>
      <c r="CK57" s="52" t="s">
        <v>61</v>
      </c>
      <c r="CL57" s="52">
        <v>1.7000000000000001E-2</v>
      </c>
      <c r="CM57" s="52" t="s">
        <v>61</v>
      </c>
      <c r="CN57" s="52">
        <v>9.5999999999999992E-3</v>
      </c>
      <c r="CO57" s="56"/>
      <c r="CP57" s="52">
        <v>3.0099999999999998E-2</v>
      </c>
      <c r="CQ57" s="52">
        <v>3.0000000000000001E-3</v>
      </c>
      <c r="CR57" s="52">
        <v>3.0000000000000001E-3</v>
      </c>
      <c r="CS57" s="52">
        <v>3.7999999999999999E-2</v>
      </c>
      <c r="CT57" s="52" t="s">
        <v>61</v>
      </c>
      <c r="CU57" s="52">
        <v>3.9199999999999999E-2</v>
      </c>
      <c r="CV57" s="52">
        <v>4.1700000000000001E-2</v>
      </c>
      <c r="CW57" s="52">
        <v>3.8899999999999997E-2</v>
      </c>
      <c r="CX57" s="52">
        <v>0.12</v>
      </c>
      <c r="CY57" s="52" t="s">
        <v>61</v>
      </c>
      <c r="CZ57" s="52" t="s">
        <v>61</v>
      </c>
      <c r="DA57" s="52">
        <v>1.44</v>
      </c>
      <c r="DB57" s="52">
        <v>0.224</v>
      </c>
      <c r="DC57" s="52" t="s">
        <v>61</v>
      </c>
      <c r="DD57" s="52" t="s">
        <v>61</v>
      </c>
      <c r="DE57" s="52">
        <v>2.8999999999999998E-3</v>
      </c>
      <c r="DF57" s="52">
        <v>4.4999999999999998E-2</v>
      </c>
      <c r="DG57" s="52" t="s">
        <v>61</v>
      </c>
      <c r="DH57" s="52">
        <v>0.10100000000000001</v>
      </c>
      <c r="DI57" s="52">
        <v>3.1399999999999997E-2</v>
      </c>
      <c r="DJ57" s="52">
        <v>0.14000000000000001</v>
      </c>
      <c r="DK57" s="56"/>
      <c r="DL57" s="52">
        <v>0.21</v>
      </c>
      <c r="DM57" s="52" t="s">
        <v>120</v>
      </c>
      <c r="DN57" s="52" t="s">
        <v>63</v>
      </c>
      <c r="DO57" s="52">
        <v>2.7E-2</v>
      </c>
      <c r="DP57" s="52" t="s">
        <v>61</v>
      </c>
      <c r="DQ57" s="52">
        <v>0.54</v>
      </c>
      <c r="DR57" s="52">
        <v>0.13100000000000001</v>
      </c>
      <c r="DS57" s="52">
        <v>4.9000000000000002E-2</v>
      </c>
      <c r="DT57" s="52">
        <v>3.1199999999999999E-2</v>
      </c>
      <c r="DU57" s="52" t="s">
        <v>61</v>
      </c>
      <c r="DV57" s="52">
        <v>4.5400000000000003E-2</v>
      </c>
      <c r="DW57" s="52" t="s">
        <v>61</v>
      </c>
      <c r="DX57" s="52">
        <v>5.0000000000000001E-3</v>
      </c>
      <c r="DY57" s="52" t="s">
        <v>61</v>
      </c>
      <c r="DZ57" s="52">
        <v>2.2000000000000001E-3</v>
      </c>
      <c r="EA57" s="52" t="s">
        <v>61</v>
      </c>
      <c r="EB57" s="52">
        <v>2.9399999999999999E-2</v>
      </c>
      <c r="EC57" s="52" t="s">
        <v>61</v>
      </c>
      <c r="ED57" s="52">
        <v>1.9199999999999998E-2</v>
      </c>
      <c r="EE57" s="52" t="s">
        <v>61</v>
      </c>
      <c r="EF57" s="52">
        <v>3.1600000000000003E-2</v>
      </c>
      <c r="EG57" s="52" t="s">
        <v>61</v>
      </c>
      <c r="EH57" s="52" t="s">
        <v>61</v>
      </c>
      <c r="EI57" s="52">
        <v>9.0999999999999998E-2</v>
      </c>
      <c r="EJ57" s="52">
        <v>8.5999999999999993E-2</v>
      </c>
      <c r="EK57" s="52">
        <v>5.7000000000000002E-2</v>
      </c>
      <c r="EL57" s="52">
        <v>6.2E-2</v>
      </c>
      <c r="EM57" s="52" t="s">
        <v>63</v>
      </c>
      <c r="EN57" s="52" t="s">
        <v>136</v>
      </c>
      <c r="EO57" s="52" t="s">
        <v>61</v>
      </c>
      <c r="EP57" s="52" t="s">
        <v>61</v>
      </c>
      <c r="EQ57" s="52" t="s">
        <v>143</v>
      </c>
      <c r="ER57" s="52" t="s">
        <v>141</v>
      </c>
      <c r="ES57" s="52">
        <v>4.4999999999999998E-2</v>
      </c>
      <c r="ET57" s="52" t="s">
        <v>136</v>
      </c>
      <c r="EU57" s="52">
        <v>1.5100000000000001E-2</v>
      </c>
      <c r="EV57" s="52" t="s">
        <v>61</v>
      </c>
      <c r="EW57" s="52" t="s">
        <v>61</v>
      </c>
      <c r="EX57" s="52" t="s">
        <v>61</v>
      </c>
      <c r="EY57" s="52">
        <v>0.25</v>
      </c>
      <c r="EZ57" s="52" t="s">
        <v>61</v>
      </c>
      <c r="FA57" s="52" t="s">
        <v>61</v>
      </c>
      <c r="FB57" s="52">
        <v>8.0999999999999996E-3</v>
      </c>
      <c r="FC57" s="52">
        <v>8.0999999999999996E-3</v>
      </c>
      <c r="FD57" s="52">
        <v>1E-3</v>
      </c>
      <c r="FE57" s="52">
        <v>0.2</v>
      </c>
      <c r="FF57" s="52" t="s">
        <v>61</v>
      </c>
    </row>
    <row r="58" spans="1:162" x14ac:dyDescent="0.2">
      <c r="A58" s="31" t="s">
        <v>1119</v>
      </c>
      <c r="B58" s="27" t="str">
        <f>VLOOKUP(A58,Units!$B$2:$C$230,2,FALSE)</f>
        <v>mg/L</v>
      </c>
      <c r="C58" s="20" t="s">
        <v>1043</v>
      </c>
      <c r="D58" s="52">
        <v>61.4</v>
      </c>
      <c r="E58" s="52" t="s">
        <v>61</v>
      </c>
      <c r="F58" s="52" t="s">
        <v>61</v>
      </c>
      <c r="G58" s="52">
        <v>1800</v>
      </c>
      <c r="H58" s="52" t="s">
        <v>61</v>
      </c>
      <c r="I58" s="52" t="s">
        <v>61</v>
      </c>
      <c r="J58" s="52" t="s">
        <v>61</v>
      </c>
      <c r="K58" s="52" t="s">
        <v>61</v>
      </c>
      <c r="L58" s="52" t="s">
        <v>61</v>
      </c>
      <c r="M58" s="52" t="s">
        <v>61</v>
      </c>
      <c r="N58" s="52" t="s">
        <v>61</v>
      </c>
      <c r="O58" s="52" t="s">
        <v>61</v>
      </c>
      <c r="P58" s="52" t="s">
        <v>61</v>
      </c>
      <c r="Q58" s="52">
        <v>90.5</v>
      </c>
      <c r="R58" s="52">
        <v>1790</v>
      </c>
      <c r="S58" s="52">
        <v>322</v>
      </c>
      <c r="T58" s="52">
        <v>9.08</v>
      </c>
      <c r="U58" s="52" t="s">
        <v>61</v>
      </c>
      <c r="V58" s="52" t="s">
        <v>61</v>
      </c>
      <c r="W58" s="52" t="s">
        <v>61</v>
      </c>
      <c r="X58" s="52">
        <v>5.84</v>
      </c>
      <c r="Y58" s="52">
        <v>51.7</v>
      </c>
      <c r="Z58" s="52">
        <v>25.1</v>
      </c>
      <c r="AA58" s="52">
        <v>20.5</v>
      </c>
      <c r="AB58" s="52">
        <v>73</v>
      </c>
      <c r="AC58" s="52">
        <v>46.3</v>
      </c>
      <c r="AD58" s="52" t="s">
        <v>61</v>
      </c>
      <c r="AE58" s="52" t="s">
        <v>61</v>
      </c>
      <c r="AF58" s="52" t="s">
        <v>61</v>
      </c>
      <c r="AG58" s="52">
        <v>46.3</v>
      </c>
      <c r="AH58" s="52" t="s">
        <v>61</v>
      </c>
      <c r="AI58" s="52">
        <v>68.400000000000006</v>
      </c>
      <c r="AJ58" s="52" t="s">
        <v>61</v>
      </c>
      <c r="AK58" s="52" t="s">
        <v>61</v>
      </c>
      <c r="AL58" s="52" t="s">
        <v>61</v>
      </c>
      <c r="AM58" s="52" t="s">
        <v>61</v>
      </c>
      <c r="AN58" s="52" t="s">
        <v>61</v>
      </c>
      <c r="AO58" s="52" t="s">
        <v>61</v>
      </c>
      <c r="AP58" s="52" t="s">
        <v>61</v>
      </c>
      <c r="AQ58" s="52" t="s">
        <v>61</v>
      </c>
      <c r="AR58" s="52" t="s">
        <v>61</v>
      </c>
      <c r="AS58" s="52">
        <v>68.599999999999994</v>
      </c>
      <c r="AT58" s="52" t="s">
        <v>61</v>
      </c>
      <c r="AU58" s="52">
        <v>87.3</v>
      </c>
      <c r="AV58" s="52" t="s">
        <v>61</v>
      </c>
      <c r="AW58" s="52" t="s">
        <v>61</v>
      </c>
      <c r="AX58" s="52" t="s">
        <v>61</v>
      </c>
      <c r="AY58" s="52">
        <v>87.8</v>
      </c>
      <c r="AZ58" s="52" t="s">
        <v>61</v>
      </c>
      <c r="BA58" s="52">
        <v>23.6</v>
      </c>
      <c r="BB58" s="52" t="s">
        <v>61</v>
      </c>
      <c r="BC58" s="52" t="s">
        <v>61</v>
      </c>
      <c r="BD58" s="52" t="s">
        <v>61</v>
      </c>
      <c r="BE58" s="52" t="s">
        <v>61</v>
      </c>
      <c r="BF58" s="52" t="s">
        <v>61</v>
      </c>
      <c r="BG58" s="52" t="s">
        <v>61</v>
      </c>
      <c r="BH58" s="52" t="s">
        <v>61</v>
      </c>
      <c r="BI58" s="52">
        <v>22.4</v>
      </c>
      <c r="BJ58" s="56"/>
      <c r="BK58" s="52" t="s">
        <v>61</v>
      </c>
      <c r="BL58" s="52" t="s">
        <v>61</v>
      </c>
      <c r="BM58" s="52" t="s">
        <v>61</v>
      </c>
      <c r="BN58" s="52">
        <v>25.4</v>
      </c>
      <c r="BO58" s="52">
        <v>265</v>
      </c>
      <c r="BP58" s="52">
        <v>326</v>
      </c>
      <c r="BQ58" s="52" t="s">
        <v>61</v>
      </c>
      <c r="BR58" s="52" t="s">
        <v>61</v>
      </c>
      <c r="BS58" s="52">
        <v>224</v>
      </c>
      <c r="BT58" s="52">
        <v>1020</v>
      </c>
      <c r="BU58" s="52">
        <v>307</v>
      </c>
      <c r="BV58" s="52">
        <v>314</v>
      </c>
      <c r="BW58" s="52" t="s">
        <v>61</v>
      </c>
      <c r="BX58" s="52" t="s">
        <v>61</v>
      </c>
      <c r="BY58" s="52" t="s">
        <v>61</v>
      </c>
      <c r="BZ58" s="52" t="s">
        <v>61</v>
      </c>
      <c r="CA58" s="52">
        <v>286</v>
      </c>
      <c r="CB58" s="52" t="s">
        <v>61</v>
      </c>
      <c r="CC58" s="52" t="s">
        <v>61</v>
      </c>
      <c r="CD58" s="52">
        <v>43.1</v>
      </c>
      <c r="CE58" s="52" t="s">
        <v>61</v>
      </c>
      <c r="CF58" s="52" t="s">
        <v>61</v>
      </c>
      <c r="CG58" s="52" t="s">
        <v>61</v>
      </c>
      <c r="CH58" s="52" t="s">
        <v>61</v>
      </c>
      <c r="CI58" s="52" t="s">
        <v>61</v>
      </c>
      <c r="CJ58" s="52">
        <v>169</v>
      </c>
      <c r="CK58" s="52" t="s">
        <v>61</v>
      </c>
      <c r="CL58" s="52">
        <v>60.2</v>
      </c>
      <c r="CM58" s="52" t="s">
        <v>61</v>
      </c>
      <c r="CN58" s="52">
        <v>18</v>
      </c>
      <c r="CO58" s="56"/>
      <c r="CP58" s="52">
        <v>293</v>
      </c>
      <c r="CQ58" s="52">
        <v>28.2</v>
      </c>
      <c r="CR58" s="52">
        <v>26.9</v>
      </c>
      <c r="CS58" s="52">
        <v>481</v>
      </c>
      <c r="CT58" s="52" t="s">
        <v>61</v>
      </c>
      <c r="CU58" s="52">
        <v>310</v>
      </c>
      <c r="CV58" s="52">
        <v>266</v>
      </c>
      <c r="CW58" s="52">
        <v>213</v>
      </c>
      <c r="CX58" s="52">
        <v>812</v>
      </c>
      <c r="CY58" s="52" t="s">
        <v>61</v>
      </c>
      <c r="CZ58" s="52" t="s">
        <v>61</v>
      </c>
      <c r="DA58" s="52">
        <v>2630</v>
      </c>
      <c r="DB58" s="52">
        <v>654</v>
      </c>
      <c r="DC58" s="52" t="s">
        <v>61</v>
      </c>
      <c r="DD58" s="52" t="s">
        <v>61</v>
      </c>
      <c r="DE58" s="52">
        <v>5.0599999999999996</v>
      </c>
      <c r="DF58" s="52">
        <v>1010</v>
      </c>
      <c r="DG58" s="52" t="s">
        <v>61</v>
      </c>
      <c r="DH58" s="52">
        <v>190</v>
      </c>
      <c r="DI58" s="52">
        <v>88.4</v>
      </c>
      <c r="DJ58" s="52">
        <v>367</v>
      </c>
      <c r="DK58" s="56"/>
      <c r="DL58" s="52">
        <v>1360</v>
      </c>
      <c r="DM58" s="52">
        <v>1180</v>
      </c>
      <c r="DN58" s="52">
        <v>1120</v>
      </c>
      <c r="DO58" s="52">
        <v>51.1</v>
      </c>
      <c r="DP58" s="52" t="s">
        <v>61</v>
      </c>
      <c r="DQ58" s="52">
        <v>2750</v>
      </c>
      <c r="DR58" s="52">
        <v>288</v>
      </c>
      <c r="DS58" s="52">
        <v>983</v>
      </c>
      <c r="DT58" s="52">
        <v>287</v>
      </c>
      <c r="DU58" s="52" t="s">
        <v>61</v>
      </c>
      <c r="DV58" s="52">
        <v>390</v>
      </c>
      <c r="DW58" s="52" t="s">
        <v>61</v>
      </c>
      <c r="DX58" s="52">
        <v>84.7</v>
      </c>
      <c r="DY58" s="52" t="s">
        <v>61</v>
      </c>
      <c r="DZ58" s="52">
        <v>44.2</v>
      </c>
      <c r="EA58" s="52"/>
      <c r="EB58" s="52">
        <v>241</v>
      </c>
      <c r="EC58" s="52" t="s">
        <v>61</v>
      </c>
      <c r="ED58" s="52">
        <v>258</v>
      </c>
      <c r="EE58" s="52" t="s">
        <v>61</v>
      </c>
      <c r="EF58" s="52">
        <v>268</v>
      </c>
      <c r="EG58" s="52" t="s">
        <v>61</v>
      </c>
      <c r="EH58" s="52" t="s">
        <v>61</v>
      </c>
      <c r="EI58" s="52">
        <v>736</v>
      </c>
      <c r="EJ58" s="52">
        <v>650</v>
      </c>
      <c r="EK58" s="52">
        <v>383</v>
      </c>
      <c r="EL58" s="52">
        <v>697</v>
      </c>
      <c r="EM58" s="52">
        <v>5330</v>
      </c>
      <c r="EN58" s="52">
        <v>5250</v>
      </c>
      <c r="EO58" s="52" t="s">
        <v>61</v>
      </c>
      <c r="EP58" s="52" t="s">
        <v>61</v>
      </c>
      <c r="EQ58" s="52">
        <v>342</v>
      </c>
      <c r="ER58" s="52">
        <v>2020</v>
      </c>
      <c r="ES58" s="52">
        <v>184</v>
      </c>
      <c r="ET58" s="52">
        <v>5370</v>
      </c>
      <c r="EU58" s="52">
        <v>250</v>
      </c>
      <c r="EV58" s="52" t="s">
        <v>61</v>
      </c>
      <c r="EW58" s="52" t="s">
        <v>61</v>
      </c>
      <c r="EX58" s="52" t="s">
        <v>61</v>
      </c>
      <c r="EY58" s="52">
        <v>419</v>
      </c>
      <c r="EZ58" s="52" t="s">
        <v>61</v>
      </c>
      <c r="FA58" s="52" t="s">
        <v>61</v>
      </c>
      <c r="FB58" s="52">
        <v>86.8</v>
      </c>
      <c r="FC58" s="52">
        <v>85.5</v>
      </c>
      <c r="FD58" s="52">
        <v>9.4700000000000006</v>
      </c>
      <c r="FE58" s="52">
        <v>1380</v>
      </c>
      <c r="FF58" s="52" t="s">
        <v>61</v>
      </c>
    </row>
    <row r="59" spans="1:162" x14ac:dyDescent="0.2">
      <c r="A59" s="31" t="s">
        <v>1120</v>
      </c>
      <c r="B59" s="27" t="str">
        <f>VLOOKUP(A59,Units!$B$2:$C$230,2,FALSE)</f>
        <v>mg/L</v>
      </c>
      <c r="C59" s="20" t="s">
        <v>1043</v>
      </c>
      <c r="D59" s="52">
        <v>3.64</v>
      </c>
      <c r="E59" s="52" t="s">
        <v>61</v>
      </c>
      <c r="F59" s="52" t="s">
        <v>61</v>
      </c>
      <c r="G59" s="52">
        <v>81.3</v>
      </c>
      <c r="H59" s="52" t="s">
        <v>61</v>
      </c>
      <c r="I59" s="52" t="s">
        <v>61</v>
      </c>
      <c r="J59" s="52" t="s">
        <v>61</v>
      </c>
      <c r="K59" s="52" t="s">
        <v>61</v>
      </c>
      <c r="L59" s="52" t="s">
        <v>61</v>
      </c>
      <c r="M59" s="52" t="s">
        <v>61</v>
      </c>
      <c r="N59" s="52" t="s">
        <v>61</v>
      </c>
      <c r="O59" s="52" t="s">
        <v>61</v>
      </c>
      <c r="P59" s="52" t="s">
        <v>61</v>
      </c>
      <c r="Q59" s="52">
        <v>0.10100000000000001</v>
      </c>
      <c r="R59" s="52">
        <v>75.599999999999994</v>
      </c>
      <c r="S59" s="52">
        <v>26.6</v>
      </c>
      <c r="T59" s="52">
        <v>3.8000000000000002E-4</v>
      </c>
      <c r="U59" s="52" t="s">
        <v>61</v>
      </c>
      <c r="V59" s="52" t="s">
        <v>61</v>
      </c>
      <c r="W59" s="52" t="s">
        <v>61</v>
      </c>
      <c r="X59" s="52">
        <v>2.9999999999999997E-4</v>
      </c>
      <c r="Y59" s="52">
        <v>0.66800000000000004</v>
      </c>
      <c r="Z59" s="52">
        <v>1.5100000000000001E-2</v>
      </c>
      <c r="AA59" s="52">
        <v>0.74</v>
      </c>
      <c r="AB59" s="52">
        <v>5.76</v>
      </c>
      <c r="AC59" s="52">
        <v>1.5</v>
      </c>
      <c r="AD59" s="52" t="s">
        <v>61</v>
      </c>
      <c r="AE59" s="52" t="s">
        <v>61</v>
      </c>
      <c r="AF59" s="52" t="s">
        <v>61</v>
      </c>
      <c r="AG59" s="52">
        <v>1.49</v>
      </c>
      <c r="AH59" s="52" t="s">
        <v>61</v>
      </c>
      <c r="AI59" s="52">
        <v>27.9</v>
      </c>
      <c r="AJ59" s="52" t="s">
        <v>61</v>
      </c>
      <c r="AK59" s="52" t="s">
        <v>61</v>
      </c>
      <c r="AL59" s="52" t="s">
        <v>61</v>
      </c>
      <c r="AM59" s="52" t="s">
        <v>61</v>
      </c>
      <c r="AN59" s="52" t="s">
        <v>61</v>
      </c>
      <c r="AO59" s="52" t="s">
        <v>61</v>
      </c>
      <c r="AP59" s="52" t="s">
        <v>61</v>
      </c>
      <c r="AQ59" s="52" t="s">
        <v>61</v>
      </c>
      <c r="AR59" s="52" t="s">
        <v>61</v>
      </c>
      <c r="AS59" s="52">
        <v>30.1</v>
      </c>
      <c r="AT59" s="52" t="s">
        <v>61</v>
      </c>
      <c r="AU59" s="52">
        <v>6.06</v>
      </c>
      <c r="AV59" s="52" t="s">
        <v>61</v>
      </c>
      <c r="AW59" s="52" t="s">
        <v>61</v>
      </c>
      <c r="AX59" s="52" t="s">
        <v>61</v>
      </c>
      <c r="AY59" s="52">
        <v>6.18</v>
      </c>
      <c r="AZ59" s="52" t="s">
        <v>61</v>
      </c>
      <c r="BA59" s="52">
        <v>12.5</v>
      </c>
      <c r="BB59" s="52" t="s">
        <v>61</v>
      </c>
      <c r="BC59" s="52" t="s">
        <v>61</v>
      </c>
      <c r="BD59" s="52" t="s">
        <v>61</v>
      </c>
      <c r="BE59" s="52" t="s">
        <v>61</v>
      </c>
      <c r="BF59" s="52" t="s">
        <v>61</v>
      </c>
      <c r="BG59" s="52" t="s">
        <v>61</v>
      </c>
      <c r="BH59" s="52" t="s">
        <v>61</v>
      </c>
      <c r="BI59" s="52">
        <v>1.65</v>
      </c>
      <c r="BJ59" s="56"/>
      <c r="BK59" s="52" t="s">
        <v>61</v>
      </c>
      <c r="BL59" s="52" t="s">
        <v>61</v>
      </c>
      <c r="BM59" s="52" t="s">
        <v>61</v>
      </c>
      <c r="BN59" s="52">
        <v>1.84</v>
      </c>
      <c r="BO59" s="52">
        <v>200</v>
      </c>
      <c r="BP59" s="52">
        <v>148</v>
      </c>
      <c r="BQ59" s="52" t="s">
        <v>61</v>
      </c>
      <c r="BR59" s="52" t="s">
        <v>61</v>
      </c>
      <c r="BS59" s="52">
        <v>19.2</v>
      </c>
      <c r="BT59" s="52">
        <v>147</v>
      </c>
      <c r="BU59" s="52">
        <v>31.3</v>
      </c>
      <c r="BV59" s="52">
        <v>32</v>
      </c>
      <c r="BW59" s="52" t="s">
        <v>61</v>
      </c>
      <c r="BX59" s="52" t="s">
        <v>61</v>
      </c>
      <c r="BY59" s="52" t="s">
        <v>61</v>
      </c>
      <c r="BZ59" s="52" t="s">
        <v>61</v>
      </c>
      <c r="CA59" s="52">
        <v>2.9999999999999997E-4</v>
      </c>
      <c r="CB59" s="52" t="s">
        <v>61</v>
      </c>
      <c r="CC59" s="52" t="s">
        <v>61</v>
      </c>
      <c r="CD59" s="52">
        <v>4.1599999999999998E-2</v>
      </c>
      <c r="CE59" s="52" t="s">
        <v>61</v>
      </c>
      <c r="CF59" s="52" t="s">
        <v>61</v>
      </c>
      <c r="CG59" s="52" t="s">
        <v>61</v>
      </c>
      <c r="CH59" s="52" t="s">
        <v>61</v>
      </c>
      <c r="CI59" s="52" t="s">
        <v>61</v>
      </c>
      <c r="CJ59" s="52">
        <v>3.6600000000000001E-3</v>
      </c>
      <c r="CK59" s="52" t="s">
        <v>61</v>
      </c>
      <c r="CL59" s="52">
        <v>9.8000000000000007</v>
      </c>
      <c r="CM59" s="52" t="s">
        <v>61</v>
      </c>
      <c r="CN59" s="52">
        <v>1.6999999999999999E-3</v>
      </c>
      <c r="CO59" s="56"/>
      <c r="CP59" s="52">
        <v>4.4000000000000002E-4</v>
      </c>
      <c r="CQ59" s="52">
        <v>1.06E-3</v>
      </c>
      <c r="CR59" s="52">
        <v>1.9000000000000001E-4</v>
      </c>
      <c r="CS59" s="52">
        <v>6.91</v>
      </c>
      <c r="CT59" s="52" t="s">
        <v>61</v>
      </c>
      <c r="CU59" s="52">
        <v>5.8999999999999999E-3</v>
      </c>
      <c r="CV59" s="52">
        <v>3.7799999999999999E-3</v>
      </c>
      <c r="CW59" s="52">
        <v>2.08</v>
      </c>
      <c r="CX59" s="52">
        <v>67.400000000000006</v>
      </c>
      <c r="CY59" s="52" t="s">
        <v>61</v>
      </c>
      <c r="CZ59" s="52" t="s">
        <v>61</v>
      </c>
      <c r="DA59" s="52">
        <v>362</v>
      </c>
      <c r="DB59" s="52">
        <v>3.53</v>
      </c>
      <c r="DC59" s="52" t="s">
        <v>61</v>
      </c>
      <c r="DD59" s="52" t="s">
        <v>61</v>
      </c>
      <c r="DE59" s="52">
        <v>1.8500000000000001E-3</v>
      </c>
      <c r="DF59" s="52">
        <v>56.3</v>
      </c>
      <c r="DG59" s="52" t="s">
        <v>61</v>
      </c>
      <c r="DH59" s="52">
        <v>12</v>
      </c>
      <c r="DI59" s="52">
        <v>0.14699999999999999</v>
      </c>
      <c r="DJ59" s="52">
        <v>9.6</v>
      </c>
      <c r="DK59" s="56"/>
      <c r="DL59" s="52">
        <v>147</v>
      </c>
      <c r="DM59" s="52">
        <v>651</v>
      </c>
      <c r="DN59" s="52">
        <v>312</v>
      </c>
      <c r="DO59" s="52">
        <v>1.1599999999999999</v>
      </c>
      <c r="DP59" s="52" t="s">
        <v>61</v>
      </c>
      <c r="DQ59" s="52">
        <v>479</v>
      </c>
      <c r="DR59" s="52">
        <v>8.06</v>
      </c>
      <c r="DS59" s="52">
        <v>54.6</v>
      </c>
      <c r="DT59" s="52">
        <v>5.4199999999999998E-2</v>
      </c>
      <c r="DU59" s="52" t="s">
        <v>61</v>
      </c>
      <c r="DV59" s="52">
        <v>4.7099999999999998E-3</v>
      </c>
      <c r="DW59" s="52" t="s">
        <v>61</v>
      </c>
      <c r="DX59" s="52">
        <v>1.98</v>
      </c>
      <c r="DY59" s="52" t="s">
        <v>61</v>
      </c>
      <c r="DZ59" s="52">
        <v>2.31E-3</v>
      </c>
      <c r="EA59" s="52" t="s">
        <v>61</v>
      </c>
      <c r="EB59" s="52">
        <v>2.02</v>
      </c>
      <c r="EC59" s="52" t="s">
        <v>61</v>
      </c>
      <c r="ED59" s="52">
        <v>3.3500000000000001E-3</v>
      </c>
      <c r="EE59" s="52" t="s">
        <v>61</v>
      </c>
      <c r="EF59" s="52">
        <v>3.88</v>
      </c>
      <c r="EG59" s="52" t="s">
        <v>61</v>
      </c>
      <c r="EH59" s="52" t="s">
        <v>61</v>
      </c>
      <c r="EI59" s="52">
        <v>65.900000000000006</v>
      </c>
      <c r="EJ59" s="52">
        <v>32.200000000000003</v>
      </c>
      <c r="EK59" s="52">
        <v>60.7</v>
      </c>
      <c r="EL59" s="52">
        <v>162</v>
      </c>
      <c r="EM59" s="52">
        <v>3470</v>
      </c>
      <c r="EN59" s="52">
        <v>2430</v>
      </c>
      <c r="EO59" s="52" t="s">
        <v>61</v>
      </c>
      <c r="EP59" s="52" t="s">
        <v>61</v>
      </c>
      <c r="EQ59" s="52">
        <v>423</v>
      </c>
      <c r="ER59" s="52">
        <v>998</v>
      </c>
      <c r="ES59" s="52">
        <v>28.5</v>
      </c>
      <c r="ET59" s="52">
        <v>2460</v>
      </c>
      <c r="EU59" s="52">
        <v>3.8999999999999999E-4</v>
      </c>
      <c r="EV59" s="52" t="s">
        <v>61</v>
      </c>
      <c r="EW59" s="52" t="s">
        <v>61</v>
      </c>
      <c r="EX59" s="52" t="s">
        <v>61</v>
      </c>
      <c r="EY59" s="52">
        <v>106</v>
      </c>
      <c r="EZ59" s="52" t="s">
        <v>61</v>
      </c>
      <c r="FA59" s="52" t="s">
        <v>61</v>
      </c>
      <c r="FB59" s="52">
        <v>8.0000000000000004E-4</v>
      </c>
      <c r="FC59" s="52">
        <v>4.0999999999999999E-4</v>
      </c>
      <c r="FD59" s="52">
        <v>6.7000000000000002E-4</v>
      </c>
      <c r="FE59" s="52">
        <v>154</v>
      </c>
      <c r="FF59" s="52" t="s">
        <v>61</v>
      </c>
    </row>
    <row r="60" spans="1:162" x14ac:dyDescent="0.2">
      <c r="A60" s="31" t="s">
        <v>1121</v>
      </c>
      <c r="B60" s="27" t="str">
        <f>VLOOKUP(A60,Units!$B$2:$C$230,2,FALSE)</f>
        <v>mg/L</v>
      </c>
      <c r="C60" s="20">
        <v>2.5999999999999998E-5</v>
      </c>
      <c r="D60" s="52">
        <v>8.1000000000000004E-6</v>
      </c>
      <c r="E60" s="52" t="s">
        <v>61</v>
      </c>
      <c r="F60" s="52" t="s">
        <v>61</v>
      </c>
      <c r="G60" s="52" t="s">
        <v>67</v>
      </c>
      <c r="H60" s="52" t="s">
        <v>61</v>
      </c>
      <c r="I60" s="52" t="s">
        <v>61</v>
      </c>
      <c r="J60" s="52" t="s">
        <v>61</v>
      </c>
      <c r="K60" s="52" t="s">
        <v>61</v>
      </c>
      <c r="L60" s="52" t="s">
        <v>61</v>
      </c>
      <c r="M60" s="52" t="s">
        <v>61</v>
      </c>
      <c r="N60" s="52" t="s">
        <v>61</v>
      </c>
      <c r="O60" s="52" t="s">
        <v>61</v>
      </c>
      <c r="P60" s="52" t="s">
        <v>61</v>
      </c>
      <c r="Q60" s="52" t="s">
        <v>67</v>
      </c>
      <c r="R60" s="52" t="s">
        <v>67</v>
      </c>
      <c r="S60" s="52">
        <v>1.9700000000000001E-5</v>
      </c>
      <c r="T60" s="52" t="s">
        <v>67</v>
      </c>
      <c r="U60" s="52" t="s">
        <v>61</v>
      </c>
      <c r="V60" s="52" t="s">
        <v>61</v>
      </c>
      <c r="W60" s="52" t="s">
        <v>61</v>
      </c>
      <c r="X60" s="52" t="s">
        <v>67</v>
      </c>
      <c r="Y60" s="52" t="s">
        <v>67</v>
      </c>
      <c r="Z60" s="52" t="s">
        <v>67</v>
      </c>
      <c r="AA60" s="52" t="s">
        <v>67</v>
      </c>
      <c r="AB60" s="52" t="s">
        <v>67</v>
      </c>
      <c r="AC60" s="52" t="s">
        <v>67</v>
      </c>
      <c r="AD60" s="52" t="s">
        <v>61</v>
      </c>
      <c r="AE60" s="52" t="s">
        <v>61</v>
      </c>
      <c r="AF60" s="52" t="s">
        <v>61</v>
      </c>
      <c r="AG60" s="52" t="s">
        <v>67</v>
      </c>
      <c r="AH60" s="52" t="s">
        <v>61</v>
      </c>
      <c r="AI60" s="52">
        <v>1.0200000000000001E-5</v>
      </c>
      <c r="AJ60" s="52" t="s">
        <v>61</v>
      </c>
      <c r="AK60" s="52" t="s">
        <v>61</v>
      </c>
      <c r="AL60" s="52" t="s">
        <v>61</v>
      </c>
      <c r="AM60" s="52" t="s">
        <v>61</v>
      </c>
      <c r="AN60" s="52" t="s">
        <v>61</v>
      </c>
      <c r="AO60" s="52" t="s">
        <v>61</v>
      </c>
      <c r="AP60" s="52" t="s">
        <v>61</v>
      </c>
      <c r="AQ60" s="52" t="s">
        <v>61</v>
      </c>
      <c r="AR60" s="52" t="s">
        <v>61</v>
      </c>
      <c r="AS60" s="52">
        <v>8.4999999999999999E-6</v>
      </c>
      <c r="AT60" s="52" t="s">
        <v>61</v>
      </c>
      <c r="AU60" s="52" t="s">
        <v>67</v>
      </c>
      <c r="AV60" s="52" t="s">
        <v>61</v>
      </c>
      <c r="AW60" s="52" t="s">
        <v>61</v>
      </c>
      <c r="AX60" s="52" t="s">
        <v>61</v>
      </c>
      <c r="AY60" s="52" t="s">
        <v>67</v>
      </c>
      <c r="AZ60" s="52" t="s">
        <v>61</v>
      </c>
      <c r="BA60" s="52">
        <v>1.1600000000000001E-5</v>
      </c>
      <c r="BB60" s="52" t="s">
        <v>61</v>
      </c>
      <c r="BC60" s="52" t="s">
        <v>61</v>
      </c>
      <c r="BD60" s="52" t="s">
        <v>61</v>
      </c>
      <c r="BE60" s="52" t="s">
        <v>61</v>
      </c>
      <c r="BF60" s="52" t="s">
        <v>61</v>
      </c>
      <c r="BG60" s="52" t="s">
        <v>61</v>
      </c>
      <c r="BH60" s="52" t="s">
        <v>61</v>
      </c>
      <c r="BI60" s="52">
        <v>1.27E-5</v>
      </c>
      <c r="BJ60" s="56"/>
      <c r="BK60" s="52" t="s">
        <v>61</v>
      </c>
      <c r="BL60" s="52" t="s">
        <v>61</v>
      </c>
      <c r="BM60" s="52" t="s">
        <v>61</v>
      </c>
      <c r="BN60" s="52">
        <v>1.2E-5</v>
      </c>
      <c r="BO60" s="52" t="s">
        <v>329</v>
      </c>
      <c r="BP60" s="52" t="s">
        <v>329</v>
      </c>
      <c r="BQ60" s="52" t="s">
        <v>61</v>
      </c>
      <c r="BR60" s="52" t="s">
        <v>61</v>
      </c>
      <c r="BS60" s="61">
        <v>3.4E-5</v>
      </c>
      <c r="BT60" s="52">
        <v>7.9999999999999996E-6</v>
      </c>
      <c r="BU60" s="61">
        <v>6.8899999999999994E-5</v>
      </c>
      <c r="BV60" s="52">
        <v>2.0100000000000001E-5</v>
      </c>
      <c r="BW60" s="52" t="s">
        <v>61</v>
      </c>
      <c r="BX60" s="52" t="s">
        <v>61</v>
      </c>
      <c r="BY60" s="52" t="s">
        <v>61</v>
      </c>
      <c r="BZ60" s="52" t="s">
        <v>61</v>
      </c>
      <c r="CA60" s="52" t="s">
        <v>67</v>
      </c>
      <c r="CB60" s="52" t="s">
        <v>61</v>
      </c>
      <c r="CC60" s="52" t="s">
        <v>61</v>
      </c>
      <c r="CD60" s="52" t="s">
        <v>67</v>
      </c>
      <c r="CE60" s="52" t="s">
        <v>61</v>
      </c>
      <c r="CF60" s="52" t="s">
        <v>61</v>
      </c>
      <c r="CG60" s="52" t="s">
        <v>61</v>
      </c>
      <c r="CH60" s="52" t="s">
        <v>61</v>
      </c>
      <c r="CI60" s="52" t="s">
        <v>61</v>
      </c>
      <c r="CJ60" s="52" t="s">
        <v>67</v>
      </c>
      <c r="CK60" s="52" t="s">
        <v>61</v>
      </c>
      <c r="CL60" s="52" t="s">
        <v>67</v>
      </c>
      <c r="CM60" s="52" t="s">
        <v>61</v>
      </c>
      <c r="CN60" s="52" t="s">
        <v>67</v>
      </c>
      <c r="CO60" s="56"/>
      <c r="CP60" s="52" t="s">
        <v>67</v>
      </c>
      <c r="CQ60" s="52" t="s">
        <v>67</v>
      </c>
      <c r="CR60" s="52" t="s">
        <v>67</v>
      </c>
      <c r="CS60" s="52">
        <v>5.4999999999999999E-6</v>
      </c>
      <c r="CT60" s="52" t="s">
        <v>61</v>
      </c>
      <c r="CU60" s="52" t="s">
        <v>67</v>
      </c>
      <c r="CV60" s="52" t="s">
        <v>67</v>
      </c>
      <c r="CW60" s="52" t="s">
        <v>67</v>
      </c>
      <c r="CX60" s="52" t="s">
        <v>67</v>
      </c>
      <c r="CY60" s="52" t="s">
        <v>61</v>
      </c>
      <c r="CZ60" s="52" t="s">
        <v>61</v>
      </c>
      <c r="DA60" s="61">
        <v>4.37E-4</v>
      </c>
      <c r="DB60" s="52" t="s">
        <v>67</v>
      </c>
      <c r="DC60" s="52" t="s">
        <v>61</v>
      </c>
      <c r="DD60" s="52" t="s">
        <v>61</v>
      </c>
      <c r="DE60" s="52">
        <v>1.6699999999999999E-5</v>
      </c>
      <c r="DF60" s="52" t="s">
        <v>67</v>
      </c>
      <c r="DG60" s="52" t="s">
        <v>61</v>
      </c>
      <c r="DH60" s="52">
        <v>1.0699999999999999E-5</v>
      </c>
      <c r="DI60" s="52" t="s">
        <v>67</v>
      </c>
      <c r="DJ60" s="52" t="s">
        <v>67</v>
      </c>
      <c r="DK60" s="56"/>
      <c r="DL60" s="52">
        <v>1.04E-5</v>
      </c>
      <c r="DM60" s="61">
        <v>1.5399999999999999E-3</v>
      </c>
      <c r="DN60" s="61">
        <v>2.1100000000000001E-4</v>
      </c>
      <c r="DO60" s="52" t="s">
        <v>67</v>
      </c>
      <c r="DP60" s="52" t="s">
        <v>61</v>
      </c>
      <c r="DQ60" s="52" t="s">
        <v>67</v>
      </c>
      <c r="DR60" s="52" t="s">
        <v>67</v>
      </c>
      <c r="DS60" s="52" t="s">
        <v>67</v>
      </c>
      <c r="DT60" s="52" t="s">
        <v>67</v>
      </c>
      <c r="DU60" s="52" t="s">
        <v>61</v>
      </c>
      <c r="DV60" s="52" t="s">
        <v>67</v>
      </c>
      <c r="DW60" s="52" t="s">
        <v>61</v>
      </c>
      <c r="DX60" s="52" t="s">
        <v>67</v>
      </c>
      <c r="DY60" s="52" t="s">
        <v>61</v>
      </c>
      <c r="DZ60" s="52" t="s">
        <v>67</v>
      </c>
      <c r="EA60" s="52" t="s">
        <v>61</v>
      </c>
      <c r="EB60" s="52" t="s">
        <v>67</v>
      </c>
      <c r="EC60" s="52" t="s">
        <v>61</v>
      </c>
      <c r="ED60" s="52" t="s">
        <v>67</v>
      </c>
      <c r="EE60" s="52" t="s">
        <v>61</v>
      </c>
      <c r="EF60" s="52">
        <v>1.3200000000000001E-5</v>
      </c>
      <c r="EG60" s="52" t="s">
        <v>61</v>
      </c>
      <c r="EH60" s="52" t="s">
        <v>61</v>
      </c>
      <c r="EI60" s="61">
        <v>7.7899999999999996E-5</v>
      </c>
      <c r="EJ60" s="52" t="s">
        <v>67</v>
      </c>
      <c r="EK60" s="52">
        <v>1.0699999999999999E-5</v>
      </c>
      <c r="EL60" s="52" t="s">
        <v>67</v>
      </c>
      <c r="EM60" s="52">
        <v>1.6200000000000001E-5</v>
      </c>
      <c r="EN60" s="61">
        <v>5.1E-5</v>
      </c>
      <c r="EO60" s="52" t="s">
        <v>61</v>
      </c>
      <c r="EP60" s="52" t="s">
        <v>61</v>
      </c>
      <c r="EQ60" s="52" t="s">
        <v>329</v>
      </c>
      <c r="ER60" s="52" t="s">
        <v>329</v>
      </c>
      <c r="ES60" s="52" t="s">
        <v>67</v>
      </c>
      <c r="ET60" s="52">
        <v>4.8999999999999998E-5</v>
      </c>
      <c r="EU60" s="52" t="s">
        <v>67</v>
      </c>
      <c r="EV60" s="52" t="s">
        <v>61</v>
      </c>
      <c r="EW60" s="52" t="s">
        <v>61</v>
      </c>
      <c r="EX60" s="52" t="s">
        <v>61</v>
      </c>
      <c r="EY60" s="52">
        <v>2.4199999999999999E-5</v>
      </c>
      <c r="EZ60" s="52" t="s">
        <v>61</v>
      </c>
      <c r="FA60" s="52" t="s">
        <v>61</v>
      </c>
      <c r="FB60" s="52" t="s">
        <v>67</v>
      </c>
      <c r="FC60" s="52" t="s">
        <v>67</v>
      </c>
      <c r="FD60" s="52" t="s">
        <v>67</v>
      </c>
      <c r="FE60" s="52">
        <v>1.7600000000000001E-5</v>
      </c>
      <c r="FF60" s="52" t="s">
        <v>61</v>
      </c>
    </row>
    <row r="61" spans="1:162" x14ac:dyDescent="0.2">
      <c r="A61" s="31" t="s">
        <v>1140</v>
      </c>
      <c r="B61" s="27" t="str">
        <f>VLOOKUP(A61,Units!$B$2:$C$230,2,FALSE)</f>
        <v>mg/L</v>
      </c>
      <c r="C61" s="20">
        <v>7.2999999999999995E-2</v>
      </c>
      <c r="D61" s="52" t="s">
        <v>68</v>
      </c>
      <c r="E61" s="52" t="s">
        <v>61</v>
      </c>
      <c r="F61" s="52" t="s">
        <v>61</v>
      </c>
      <c r="G61" s="52" t="s">
        <v>74</v>
      </c>
      <c r="H61" s="52" t="s">
        <v>61</v>
      </c>
      <c r="I61" s="52" t="s">
        <v>61</v>
      </c>
      <c r="J61" s="52" t="s">
        <v>61</v>
      </c>
      <c r="K61" s="52" t="s">
        <v>61</v>
      </c>
      <c r="L61" s="52" t="s">
        <v>61</v>
      </c>
      <c r="M61" s="52" t="s">
        <v>61</v>
      </c>
      <c r="N61" s="52" t="s">
        <v>61</v>
      </c>
      <c r="O61" s="52" t="s">
        <v>61</v>
      </c>
      <c r="P61" s="52" t="s">
        <v>61</v>
      </c>
      <c r="Q61" s="52" t="s">
        <v>125</v>
      </c>
      <c r="R61" s="52" t="s">
        <v>74</v>
      </c>
      <c r="S61" s="52" t="s">
        <v>75</v>
      </c>
      <c r="T61" s="52">
        <v>3.1399999999999999E-4</v>
      </c>
      <c r="U61" s="52" t="s">
        <v>61</v>
      </c>
      <c r="V61" s="52" t="s">
        <v>61</v>
      </c>
      <c r="W61" s="52" t="s">
        <v>61</v>
      </c>
      <c r="X61" s="52">
        <v>9.4799999999999995E-4</v>
      </c>
      <c r="Y61" s="52" t="s">
        <v>68</v>
      </c>
      <c r="Z61" s="52">
        <v>6.6E-4</v>
      </c>
      <c r="AA61" s="52">
        <v>2.8899999999999998E-4</v>
      </c>
      <c r="AB61" s="52" t="s">
        <v>68</v>
      </c>
      <c r="AC61" s="52" t="s">
        <v>68</v>
      </c>
      <c r="AD61" s="52" t="s">
        <v>61</v>
      </c>
      <c r="AE61" s="52" t="s">
        <v>61</v>
      </c>
      <c r="AF61" s="52" t="s">
        <v>61</v>
      </c>
      <c r="AG61" s="52" t="s">
        <v>68</v>
      </c>
      <c r="AH61" s="52" t="s">
        <v>61</v>
      </c>
      <c r="AI61" s="52">
        <v>2.0600000000000002E-3</v>
      </c>
      <c r="AJ61" s="52" t="s">
        <v>61</v>
      </c>
      <c r="AK61" s="52" t="s">
        <v>61</v>
      </c>
      <c r="AL61" s="52" t="s">
        <v>61</v>
      </c>
      <c r="AM61" s="52" t="s">
        <v>61</v>
      </c>
      <c r="AN61" s="52" t="s">
        <v>61</v>
      </c>
      <c r="AO61" s="52" t="s">
        <v>61</v>
      </c>
      <c r="AP61" s="52" t="s">
        <v>61</v>
      </c>
      <c r="AQ61" s="52" t="s">
        <v>61</v>
      </c>
      <c r="AR61" s="52" t="s">
        <v>61</v>
      </c>
      <c r="AS61" s="52">
        <v>2.2399999999999998E-3</v>
      </c>
      <c r="AT61" s="52" t="s">
        <v>61</v>
      </c>
      <c r="AU61" s="52" t="s">
        <v>68</v>
      </c>
      <c r="AV61" s="52" t="s">
        <v>61</v>
      </c>
      <c r="AW61" s="52" t="s">
        <v>61</v>
      </c>
      <c r="AX61" s="52" t="s">
        <v>61</v>
      </c>
      <c r="AY61" s="52" t="s">
        <v>68</v>
      </c>
      <c r="AZ61" s="52" t="s">
        <v>61</v>
      </c>
      <c r="BA61" s="52">
        <v>1.8000000000000001E-4</v>
      </c>
      <c r="BB61" s="52" t="s">
        <v>61</v>
      </c>
      <c r="BC61" s="52" t="s">
        <v>61</v>
      </c>
      <c r="BD61" s="52" t="s">
        <v>61</v>
      </c>
      <c r="BE61" s="52" t="s">
        <v>61</v>
      </c>
      <c r="BF61" s="52" t="s">
        <v>61</v>
      </c>
      <c r="BG61" s="52" t="s">
        <v>61</v>
      </c>
      <c r="BH61" s="52" t="s">
        <v>61</v>
      </c>
      <c r="BI61" s="52" t="s">
        <v>125</v>
      </c>
      <c r="BJ61" s="56"/>
      <c r="BK61" s="52" t="s">
        <v>61</v>
      </c>
      <c r="BL61" s="52" t="s">
        <v>61</v>
      </c>
      <c r="BM61" s="52" t="s">
        <v>61</v>
      </c>
      <c r="BN61" s="52" t="s">
        <v>125</v>
      </c>
      <c r="BO61" s="52" t="s">
        <v>87</v>
      </c>
      <c r="BP61" s="52" t="s">
        <v>87</v>
      </c>
      <c r="BQ61" s="52" t="s">
        <v>61</v>
      </c>
      <c r="BR61" s="52" t="s">
        <v>61</v>
      </c>
      <c r="BS61" s="52" t="s">
        <v>75</v>
      </c>
      <c r="BT61" s="52" t="s">
        <v>87</v>
      </c>
      <c r="BU61" s="52" t="s">
        <v>75</v>
      </c>
      <c r="BV61" s="52" t="s">
        <v>75</v>
      </c>
      <c r="BW61" s="52" t="s">
        <v>61</v>
      </c>
      <c r="BX61" s="52" t="s">
        <v>61</v>
      </c>
      <c r="BY61" s="52" t="s">
        <v>61</v>
      </c>
      <c r="BZ61" s="52" t="s">
        <v>61</v>
      </c>
      <c r="CA61" s="52">
        <v>5.9999999999999995E-4</v>
      </c>
      <c r="CB61" s="52" t="s">
        <v>61</v>
      </c>
      <c r="CC61" s="52" t="s">
        <v>61</v>
      </c>
      <c r="CD61" s="52">
        <v>1.9400000000000001E-3</v>
      </c>
      <c r="CE61" s="52" t="s">
        <v>61</v>
      </c>
      <c r="CF61" s="52" t="s">
        <v>61</v>
      </c>
      <c r="CG61" s="52" t="s">
        <v>61</v>
      </c>
      <c r="CH61" s="52" t="s">
        <v>61</v>
      </c>
      <c r="CI61" s="52" t="s">
        <v>61</v>
      </c>
      <c r="CJ61" s="52">
        <v>1.2800000000000001E-3</v>
      </c>
      <c r="CK61" s="52" t="s">
        <v>61</v>
      </c>
      <c r="CL61" s="52">
        <v>1.1199999999999999E-3</v>
      </c>
      <c r="CM61" s="52" t="s">
        <v>61</v>
      </c>
      <c r="CN61" s="52">
        <v>4.5799999999999999E-3</v>
      </c>
      <c r="CO61" s="56"/>
      <c r="CP61" s="52">
        <v>3.9100000000000002E-4</v>
      </c>
      <c r="CQ61" s="52">
        <v>9.3899999999999995E-4</v>
      </c>
      <c r="CR61" s="52">
        <v>9.5699999999999995E-4</v>
      </c>
      <c r="CS61" s="52" t="s">
        <v>75</v>
      </c>
      <c r="CT61" s="52" t="s">
        <v>61</v>
      </c>
      <c r="CU61" s="52">
        <v>2.7E-4</v>
      </c>
      <c r="CV61" s="52" t="s">
        <v>129</v>
      </c>
      <c r="CW61" s="52" t="s">
        <v>125</v>
      </c>
      <c r="CX61" s="52" t="s">
        <v>87</v>
      </c>
      <c r="CY61" s="52" t="s">
        <v>61</v>
      </c>
      <c r="CZ61" s="52" t="s">
        <v>61</v>
      </c>
      <c r="DA61" s="52" t="s">
        <v>92</v>
      </c>
      <c r="DB61" s="52">
        <v>1.4599999999999999E-3</v>
      </c>
      <c r="DC61" s="52" t="s">
        <v>61</v>
      </c>
      <c r="DD61" s="52" t="s">
        <v>61</v>
      </c>
      <c r="DE61" s="52">
        <v>1.1299999999999999E-3</v>
      </c>
      <c r="DF61" s="52" t="s">
        <v>75</v>
      </c>
      <c r="DG61" s="52" t="s">
        <v>61</v>
      </c>
      <c r="DH61" s="52" t="s">
        <v>75</v>
      </c>
      <c r="DI61" s="52" t="s">
        <v>125</v>
      </c>
      <c r="DJ61" s="52" t="s">
        <v>64</v>
      </c>
      <c r="DK61" s="56"/>
      <c r="DL61" s="52" t="s">
        <v>122</v>
      </c>
      <c r="DM61" s="61">
        <v>0.28000000000000003</v>
      </c>
      <c r="DN61" s="62" t="s">
        <v>143</v>
      </c>
      <c r="DO61" s="52" t="s">
        <v>68</v>
      </c>
      <c r="DP61" s="52" t="s">
        <v>61</v>
      </c>
      <c r="DQ61" s="52">
        <v>0.01</v>
      </c>
      <c r="DR61" s="52">
        <v>3.4000000000000002E-4</v>
      </c>
      <c r="DS61" s="52" t="s">
        <v>75</v>
      </c>
      <c r="DT61" s="52">
        <v>8.4000000000000003E-4</v>
      </c>
      <c r="DU61" s="52" t="s">
        <v>61</v>
      </c>
      <c r="DV61" s="52">
        <v>9.2000000000000003E-4</v>
      </c>
      <c r="DW61" s="52" t="s">
        <v>61</v>
      </c>
      <c r="DX61" s="52">
        <v>5.0799999999999999E-4</v>
      </c>
      <c r="DY61" s="52" t="s">
        <v>61</v>
      </c>
      <c r="DZ61" s="52">
        <v>7.7999999999999999E-5</v>
      </c>
      <c r="EA61" s="52" t="s">
        <v>61</v>
      </c>
      <c r="EB61" s="52">
        <v>5.5999999999999995E-4</v>
      </c>
      <c r="EC61" s="52" t="s">
        <v>61</v>
      </c>
      <c r="ED61" s="52">
        <v>1.08E-3</v>
      </c>
      <c r="EE61" s="52" t="s">
        <v>61</v>
      </c>
      <c r="EF61" s="52" t="s">
        <v>68</v>
      </c>
      <c r="EG61" s="52" t="s">
        <v>61</v>
      </c>
      <c r="EH61" s="52" t="s">
        <v>61</v>
      </c>
      <c r="EI61" s="52" t="s">
        <v>74</v>
      </c>
      <c r="EJ61" s="52" t="s">
        <v>75</v>
      </c>
      <c r="EK61" s="52" t="s">
        <v>75</v>
      </c>
      <c r="EL61" s="52" t="s">
        <v>74</v>
      </c>
      <c r="EM61" s="62" t="s">
        <v>143</v>
      </c>
      <c r="EN61" s="52" t="s">
        <v>65</v>
      </c>
      <c r="EO61" s="52" t="s">
        <v>61</v>
      </c>
      <c r="EP61" s="52" t="s">
        <v>61</v>
      </c>
      <c r="EQ61" s="52">
        <v>5.7000000000000002E-3</v>
      </c>
      <c r="ER61" s="52">
        <v>1.4E-2</v>
      </c>
      <c r="ES61" s="52" t="s">
        <v>75</v>
      </c>
      <c r="ET61" s="52" t="s">
        <v>65</v>
      </c>
      <c r="EU61" s="52">
        <v>9.3999999999999997E-4</v>
      </c>
      <c r="EV61" s="52" t="s">
        <v>61</v>
      </c>
      <c r="EW61" s="52" t="s">
        <v>61</v>
      </c>
      <c r="EX61" s="52" t="s">
        <v>61</v>
      </c>
      <c r="EY61" s="52" t="s">
        <v>87</v>
      </c>
      <c r="EZ61" s="52" t="s">
        <v>61</v>
      </c>
      <c r="FA61" s="52" t="s">
        <v>61</v>
      </c>
      <c r="FB61" s="52">
        <v>3.28E-4</v>
      </c>
      <c r="FC61" s="52">
        <v>3.39E-4</v>
      </c>
      <c r="FD61" s="52">
        <v>7.8700000000000005E-4</v>
      </c>
      <c r="FE61" s="52" t="s">
        <v>122</v>
      </c>
      <c r="FF61" s="52" t="s">
        <v>61</v>
      </c>
    </row>
    <row r="62" spans="1:162" ht="14.25" x14ac:dyDescent="0.2">
      <c r="A62" s="31" t="s">
        <v>1141</v>
      </c>
      <c r="B62" s="27" t="str">
        <f>VLOOKUP(A62,Units!$B$2:$C$230,2,FALSE)</f>
        <v>mg/L</v>
      </c>
      <c r="C62" s="20" t="s">
        <v>1071</v>
      </c>
      <c r="D62" s="61">
        <v>0.14599999999999999</v>
      </c>
      <c r="E62" s="52" t="s">
        <v>61</v>
      </c>
      <c r="F62" s="52" t="s">
        <v>61</v>
      </c>
      <c r="G62" s="61">
        <v>2.2599999999999998</v>
      </c>
      <c r="H62" s="52" t="s">
        <v>61</v>
      </c>
      <c r="I62" s="52" t="s">
        <v>61</v>
      </c>
      <c r="J62" s="52" t="s">
        <v>61</v>
      </c>
      <c r="K62" s="52" t="s">
        <v>61</v>
      </c>
      <c r="L62" s="52" t="s">
        <v>61</v>
      </c>
      <c r="M62" s="52" t="s">
        <v>61</v>
      </c>
      <c r="N62" s="52" t="s">
        <v>61</v>
      </c>
      <c r="O62" s="52" t="s">
        <v>61</v>
      </c>
      <c r="P62" s="52" t="s">
        <v>61</v>
      </c>
      <c r="Q62" s="61">
        <v>2.7799999999999998E-2</v>
      </c>
      <c r="R62" s="61">
        <v>2.04</v>
      </c>
      <c r="S62" s="61">
        <v>0.63100000000000001</v>
      </c>
      <c r="T62" s="52" t="s">
        <v>64</v>
      </c>
      <c r="U62" s="52" t="s">
        <v>61</v>
      </c>
      <c r="V62" s="52" t="s">
        <v>61</v>
      </c>
      <c r="W62" s="52" t="s">
        <v>61</v>
      </c>
      <c r="X62" s="52" t="s">
        <v>64</v>
      </c>
      <c r="Y62" s="61">
        <v>9.2899999999999996E-2</v>
      </c>
      <c r="Z62" s="52">
        <v>9.6799999999999994E-3</v>
      </c>
      <c r="AA62" s="61">
        <v>3.61E-2</v>
      </c>
      <c r="AB62" s="61">
        <v>0.23</v>
      </c>
      <c r="AC62" s="61">
        <v>0.106</v>
      </c>
      <c r="AD62" s="52" t="s">
        <v>61</v>
      </c>
      <c r="AE62" s="52" t="s">
        <v>61</v>
      </c>
      <c r="AF62" s="52" t="s">
        <v>61</v>
      </c>
      <c r="AG62" s="61">
        <v>0.105</v>
      </c>
      <c r="AH62" s="52" t="s">
        <v>61</v>
      </c>
      <c r="AI62" s="52">
        <v>5.4999999999999997E-3</v>
      </c>
      <c r="AJ62" s="52" t="s">
        <v>61</v>
      </c>
      <c r="AK62" s="52" t="s">
        <v>61</v>
      </c>
      <c r="AL62" s="52" t="s">
        <v>61</v>
      </c>
      <c r="AM62" s="52" t="s">
        <v>61</v>
      </c>
      <c r="AN62" s="52" t="s">
        <v>61</v>
      </c>
      <c r="AO62" s="52" t="s">
        <v>61</v>
      </c>
      <c r="AP62" s="52" t="s">
        <v>61</v>
      </c>
      <c r="AQ62" s="52" t="s">
        <v>61</v>
      </c>
      <c r="AR62" s="52" t="s">
        <v>61</v>
      </c>
      <c r="AS62" s="52">
        <v>5.5999999999999999E-3</v>
      </c>
      <c r="AT62" s="52" t="s">
        <v>61</v>
      </c>
      <c r="AU62" s="61">
        <v>0.124</v>
      </c>
      <c r="AV62" s="52" t="s">
        <v>61</v>
      </c>
      <c r="AW62" s="52" t="s">
        <v>61</v>
      </c>
      <c r="AX62" s="52" t="s">
        <v>61</v>
      </c>
      <c r="AY62" s="61">
        <v>0.124</v>
      </c>
      <c r="AZ62" s="52" t="s">
        <v>61</v>
      </c>
      <c r="BA62" s="61">
        <v>5.28E-2</v>
      </c>
      <c r="BB62" s="52" t="s">
        <v>61</v>
      </c>
      <c r="BC62" s="52" t="s">
        <v>61</v>
      </c>
      <c r="BD62" s="52" t="s">
        <v>61</v>
      </c>
      <c r="BE62" s="52" t="s">
        <v>61</v>
      </c>
      <c r="BF62" s="52" t="s">
        <v>61</v>
      </c>
      <c r="BG62" s="52" t="s">
        <v>61</v>
      </c>
      <c r="BH62" s="52" t="s">
        <v>61</v>
      </c>
      <c r="BI62" s="61">
        <v>5.1299999999999998E-2</v>
      </c>
      <c r="BJ62" s="56"/>
      <c r="BK62" s="52" t="s">
        <v>61</v>
      </c>
      <c r="BL62" s="52" t="s">
        <v>61</v>
      </c>
      <c r="BM62" s="52" t="s">
        <v>61</v>
      </c>
      <c r="BN62" s="61">
        <v>5.8700000000000002E-2</v>
      </c>
      <c r="BO62" s="61">
        <v>1.68</v>
      </c>
      <c r="BP62" s="61">
        <v>2.52</v>
      </c>
      <c r="BQ62" s="52" t="s">
        <v>61</v>
      </c>
      <c r="BR62" s="52" t="s">
        <v>61</v>
      </c>
      <c r="BS62" s="61">
        <v>0.30099999999999999</v>
      </c>
      <c r="BT62" s="61">
        <v>1.56</v>
      </c>
      <c r="BU62" s="61">
        <v>0.41099999999999998</v>
      </c>
      <c r="BV62" s="61">
        <v>0.41699999999999998</v>
      </c>
      <c r="BW62" s="52" t="s">
        <v>61</v>
      </c>
      <c r="BX62" s="52" t="s">
        <v>61</v>
      </c>
      <c r="BY62" s="52" t="s">
        <v>61</v>
      </c>
      <c r="BZ62" s="52" t="s">
        <v>61</v>
      </c>
      <c r="CA62" s="52">
        <v>1.2999999999999999E-3</v>
      </c>
      <c r="CB62" s="52" t="s">
        <v>61</v>
      </c>
      <c r="CC62" s="52" t="s">
        <v>61</v>
      </c>
      <c r="CD62" s="52">
        <v>3.3999999999999998E-3</v>
      </c>
      <c r="CE62" s="52" t="s">
        <v>61</v>
      </c>
      <c r="CF62" s="52" t="s">
        <v>61</v>
      </c>
      <c r="CG62" s="52" t="s">
        <v>61</v>
      </c>
      <c r="CH62" s="52" t="s">
        <v>61</v>
      </c>
      <c r="CI62" s="52" t="s">
        <v>61</v>
      </c>
      <c r="CJ62" s="52">
        <v>1.5100000000000001E-2</v>
      </c>
      <c r="CK62" s="52" t="s">
        <v>61</v>
      </c>
      <c r="CL62" s="61">
        <v>0.11</v>
      </c>
      <c r="CM62" s="52" t="s">
        <v>61</v>
      </c>
      <c r="CN62" s="52">
        <v>1.14E-3</v>
      </c>
      <c r="CO62" s="56"/>
      <c r="CP62" s="52">
        <v>1.06E-2</v>
      </c>
      <c r="CQ62" s="52" t="s">
        <v>64</v>
      </c>
      <c r="CR62" s="52" t="s">
        <v>64</v>
      </c>
      <c r="CS62" s="61">
        <v>0.27100000000000002</v>
      </c>
      <c r="CT62" s="52" t="s">
        <v>61</v>
      </c>
      <c r="CU62" s="61">
        <v>4.9099999999999998E-2</v>
      </c>
      <c r="CV62" s="61">
        <v>9.74E-2</v>
      </c>
      <c r="CW62" s="61">
        <v>0.22600000000000001</v>
      </c>
      <c r="CX62" s="61">
        <v>1.19</v>
      </c>
      <c r="CY62" s="52" t="s">
        <v>61</v>
      </c>
      <c r="CZ62" s="52" t="s">
        <v>61</v>
      </c>
      <c r="DA62" s="61">
        <v>13.7</v>
      </c>
      <c r="DB62" s="61">
        <v>0.215</v>
      </c>
      <c r="DC62" s="52" t="s">
        <v>61</v>
      </c>
      <c r="DD62" s="52" t="s">
        <v>61</v>
      </c>
      <c r="DE62" s="52">
        <v>7.7999999999999999E-4</v>
      </c>
      <c r="DF62" s="61">
        <v>0.89700000000000002</v>
      </c>
      <c r="DG62" s="52" t="s">
        <v>61</v>
      </c>
      <c r="DH62" s="61">
        <v>0.432</v>
      </c>
      <c r="DI62" s="61">
        <v>0.03</v>
      </c>
      <c r="DJ62" s="61">
        <v>0.60099999999999998</v>
      </c>
      <c r="DK62" s="56"/>
      <c r="DL62" s="61">
        <v>2.1800000000000002</v>
      </c>
      <c r="DM62" s="61">
        <v>14.7</v>
      </c>
      <c r="DN62" s="61">
        <v>12.3</v>
      </c>
      <c r="DO62" s="61">
        <v>9.98E-2</v>
      </c>
      <c r="DP62" s="52" t="s">
        <v>61</v>
      </c>
      <c r="DQ62" s="61">
        <v>9.6199999999999992</v>
      </c>
      <c r="DR62" s="61">
        <v>0.33700000000000002</v>
      </c>
      <c r="DS62" s="61">
        <v>0.89200000000000002</v>
      </c>
      <c r="DT62" s="61">
        <v>0.19500000000000001</v>
      </c>
      <c r="DU62" s="52" t="s">
        <v>61</v>
      </c>
      <c r="DV62" s="61">
        <v>0.28000000000000003</v>
      </c>
      <c r="DW62" s="52" t="s">
        <v>61</v>
      </c>
      <c r="DX62" s="52">
        <v>7.43E-3</v>
      </c>
      <c r="DY62" s="52" t="s">
        <v>61</v>
      </c>
      <c r="DZ62" s="52" t="s">
        <v>64</v>
      </c>
      <c r="EA62" s="52" t="s">
        <v>61</v>
      </c>
      <c r="EB62" s="61">
        <v>0.35399999999999998</v>
      </c>
      <c r="EC62" s="52" t="s">
        <v>61</v>
      </c>
      <c r="ED62" s="61">
        <v>8.8099999999999998E-2</v>
      </c>
      <c r="EE62" s="52" t="s">
        <v>61</v>
      </c>
      <c r="EF62" s="61">
        <v>0.80200000000000005</v>
      </c>
      <c r="EG62" s="52" t="s">
        <v>61</v>
      </c>
      <c r="EH62" s="52" t="s">
        <v>61</v>
      </c>
      <c r="EI62" s="61">
        <v>1.95</v>
      </c>
      <c r="EJ62" s="61">
        <v>0.93400000000000005</v>
      </c>
      <c r="EK62" s="61">
        <v>2.38</v>
      </c>
      <c r="EL62" s="61">
        <v>4.21</v>
      </c>
      <c r="EM62" s="61">
        <v>17.2</v>
      </c>
      <c r="EN62" s="61">
        <v>11.2</v>
      </c>
      <c r="EO62" s="52" t="s">
        <v>61</v>
      </c>
      <c r="EP62" s="52" t="s">
        <v>61</v>
      </c>
      <c r="EQ62" s="61">
        <v>2.04</v>
      </c>
      <c r="ER62" s="61">
        <v>5.56</v>
      </c>
      <c r="ES62" s="61">
        <v>1.1100000000000001</v>
      </c>
      <c r="ET62" s="61">
        <v>11.2</v>
      </c>
      <c r="EU62" s="52">
        <v>5.1000000000000004E-3</v>
      </c>
      <c r="EV62" s="52" t="s">
        <v>61</v>
      </c>
      <c r="EW62" s="52" t="s">
        <v>61</v>
      </c>
      <c r="EX62" s="52" t="s">
        <v>61</v>
      </c>
      <c r="EY62" s="61">
        <v>3.36</v>
      </c>
      <c r="EZ62" s="52" t="s">
        <v>61</v>
      </c>
      <c r="FA62" s="52" t="s">
        <v>61</v>
      </c>
      <c r="FB62" s="52">
        <v>2.2699999999999999E-3</v>
      </c>
      <c r="FC62" s="52">
        <v>2.3900000000000002E-3</v>
      </c>
      <c r="FD62" s="52" t="s">
        <v>64</v>
      </c>
      <c r="FE62" s="61">
        <v>2.2400000000000002</v>
      </c>
      <c r="FF62" s="52" t="s">
        <v>61</v>
      </c>
    </row>
    <row r="63" spans="1:162" ht="16.149999999999999" hidden="1" customHeight="1" x14ac:dyDescent="0.2">
      <c r="A63" s="26" t="s">
        <v>1042</v>
      </c>
      <c r="B63" s="20"/>
      <c r="C63" s="20"/>
      <c r="D63" s="69">
        <f>IF(AND(D15&gt;60,D15&lt;=180),EXP(0.76*LN(D15)+1.06)/1000,0.15)</f>
        <v>0.15</v>
      </c>
      <c r="E63" s="69">
        <f t="shared" ref="E63:W63" si="7">IF(AND(E15&gt;60,E15&lt;=180),EXP(0.76*LN(E15)+1.06)/1000,0.15)</f>
        <v>0.15</v>
      </c>
      <c r="F63" s="69">
        <f t="shared" si="7"/>
        <v>0.15</v>
      </c>
      <c r="G63" s="69">
        <f>IF(AND(G15&gt;60,G15&lt;=180),EXP(0.76*LN(G15)+1.06)/1000,0.15)</f>
        <v>0.15</v>
      </c>
      <c r="H63" s="69">
        <f t="shared" si="7"/>
        <v>0.15</v>
      </c>
      <c r="I63" s="69">
        <f t="shared" si="7"/>
        <v>0.15</v>
      </c>
      <c r="J63" s="69">
        <f t="shared" si="7"/>
        <v>0.15</v>
      </c>
      <c r="K63" s="69">
        <f t="shared" si="7"/>
        <v>0.15</v>
      </c>
      <c r="L63" s="69">
        <f t="shared" si="7"/>
        <v>0.15</v>
      </c>
      <c r="M63" s="69">
        <f t="shared" si="7"/>
        <v>0.15</v>
      </c>
      <c r="N63" s="69">
        <f t="shared" si="7"/>
        <v>0.15</v>
      </c>
      <c r="O63" s="69">
        <f t="shared" si="7"/>
        <v>0.15</v>
      </c>
      <c r="P63" s="69">
        <f t="shared" si="7"/>
        <v>0.15</v>
      </c>
      <c r="Q63" s="69">
        <f>IF(AND(Q15&gt;60,Q15&lt;=180),EXP(0.76*LN(Q15)+1.06)/1000,0.15)</f>
        <v>0.15</v>
      </c>
      <c r="R63" s="69">
        <f>IF(AND(R15&gt;60,R15&lt;=180),EXP(0.76*LN(R15)+1.06)/1000,0.15)</f>
        <v>0.15</v>
      </c>
      <c r="S63" s="69">
        <f>IF(AND(S15&gt;60,S15&lt;=180),EXP(0.76*LN(S15)+1.06)/1000,0.15)</f>
        <v>0.15</v>
      </c>
      <c r="T63" s="69">
        <f>IF(AND(T15&gt;60,T15&lt;=180),EXP(0.76*LN(T15)+1.06)/1000,0.15)</f>
        <v>0.15</v>
      </c>
      <c r="U63" s="69">
        <f t="shared" si="7"/>
        <v>0.15</v>
      </c>
      <c r="V63" s="69">
        <f t="shared" si="7"/>
        <v>0.15</v>
      </c>
      <c r="W63" s="69">
        <f t="shared" si="7"/>
        <v>0.15</v>
      </c>
      <c r="X63" s="69">
        <f>IF(AND(X15&gt;60,X15&lt;=180),EXP(0.76*LN(X15)+1.06)/1000,0.15)</f>
        <v>0.10346598930949477</v>
      </c>
      <c r="Y63" s="69">
        <f>IF(AND(Y15&gt;60,Y15&lt;=180),EXP(0.76*LN(Y15)+1.06)/1000,0.15)</f>
        <v>0.15</v>
      </c>
      <c r="Z63" s="69">
        <f t="shared" ref="Z63" si="8">IF(AND(Z15&gt;60,Z15&lt;=180),EXP(0.76*LN(Z15)+1.06)/1000,0.15)</f>
        <v>0.15</v>
      </c>
      <c r="AA63" s="56"/>
      <c r="AB63" s="56"/>
      <c r="AC63" s="56"/>
      <c r="AD63" s="56"/>
      <c r="AE63" s="56"/>
      <c r="AF63" s="56"/>
      <c r="AG63" s="56"/>
      <c r="AH63" s="56"/>
      <c r="AI63" s="56"/>
      <c r="AJ63" s="56"/>
      <c r="AK63" s="56"/>
      <c r="AL63" s="56"/>
      <c r="AM63" s="56"/>
      <c r="AN63" s="56"/>
      <c r="AO63" s="56"/>
      <c r="AP63" s="56"/>
      <c r="AQ63" s="56"/>
      <c r="AR63" s="56"/>
      <c r="AS63" s="56"/>
      <c r="AT63" s="56"/>
      <c r="AU63" s="56"/>
      <c r="AV63" s="56"/>
      <c r="AW63" s="56"/>
      <c r="AX63" s="56"/>
      <c r="AY63" s="56"/>
      <c r="AZ63" s="56"/>
      <c r="BA63" s="56"/>
      <c r="BB63" s="56"/>
      <c r="BC63" s="56"/>
      <c r="BD63" s="56"/>
      <c r="BE63" s="56"/>
      <c r="BF63" s="56"/>
      <c r="BG63" s="56"/>
      <c r="BH63" s="56"/>
      <c r="BI63" s="56"/>
      <c r="BJ63" s="56"/>
      <c r="BK63" s="56"/>
      <c r="BL63" s="56"/>
      <c r="BM63" s="56"/>
      <c r="BN63" s="56"/>
      <c r="BO63" s="56"/>
      <c r="BP63" s="56"/>
      <c r="BQ63" s="56"/>
      <c r="BR63" s="56"/>
      <c r="BS63" s="56"/>
      <c r="BT63" s="56"/>
      <c r="BU63" s="56"/>
      <c r="BV63" s="56"/>
      <c r="BW63" s="56"/>
      <c r="BX63" s="56"/>
      <c r="BY63" s="56"/>
      <c r="BZ63" s="56"/>
      <c r="CA63" s="56"/>
      <c r="CB63" s="56"/>
      <c r="CC63" s="56"/>
      <c r="CD63" s="56"/>
      <c r="CE63" s="56"/>
      <c r="CF63" s="56"/>
      <c r="CG63" s="56"/>
      <c r="CH63" s="56"/>
      <c r="CI63" s="56"/>
      <c r="CJ63" s="56"/>
      <c r="CK63" s="56"/>
      <c r="CL63" s="56"/>
      <c r="CM63" s="56"/>
      <c r="CN63" s="56"/>
      <c r="CO63" s="56"/>
      <c r="CP63" s="56"/>
      <c r="CQ63" s="56"/>
      <c r="CR63" s="56"/>
      <c r="CS63" s="56"/>
      <c r="CT63" s="56"/>
      <c r="CU63" s="56"/>
      <c r="CV63" s="56"/>
      <c r="CW63" s="56"/>
      <c r="CX63" s="56"/>
      <c r="CY63" s="56"/>
      <c r="CZ63" s="56"/>
      <c r="DA63" s="56"/>
      <c r="DB63" s="56"/>
      <c r="DC63" s="56"/>
      <c r="DD63" s="56"/>
      <c r="DE63" s="56"/>
      <c r="DF63" s="56"/>
      <c r="DG63" s="56"/>
      <c r="DH63" s="56"/>
      <c r="DI63" s="56"/>
      <c r="DJ63" s="56"/>
      <c r="DK63" s="56"/>
      <c r="DL63" s="56"/>
      <c r="DM63" s="56"/>
      <c r="DN63" s="56"/>
      <c r="DO63" s="56"/>
      <c r="DP63" s="56"/>
      <c r="DQ63" s="56"/>
      <c r="DR63" s="56"/>
      <c r="DS63" s="56"/>
      <c r="DT63" s="56"/>
      <c r="DU63" s="56"/>
      <c r="DV63" s="56"/>
      <c r="DW63" s="56"/>
      <c r="DX63" s="56"/>
      <c r="DY63" s="56"/>
      <c r="DZ63" s="56"/>
      <c r="EA63" s="56"/>
      <c r="EB63" s="56"/>
      <c r="EC63" s="56"/>
      <c r="ED63" s="56"/>
      <c r="EE63" s="56"/>
      <c r="EF63" s="56"/>
      <c r="EG63" s="56"/>
      <c r="EH63" s="56"/>
      <c r="EI63" s="56"/>
      <c r="EJ63" s="56"/>
      <c r="EK63" s="56"/>
      <c r="EL63" s="56"/>
      <c r="EM63" s="56"/>
      <c r="EN63" s="56"/>
      <c r="EO63" s="56"/>
      <c r="EP63" s="56"/>
      <c r="EQ63" s="56"/>
      <c r="ER63" s="56"/>
      <c r="ES63" s="56"/>
      <c r="ET63" s="56"/>
      <c r="EU63" s="56"/>
      <c r="EV63" s="56"/>
      <c r="EW63" s="56"/>
      <c r="EX63" s="56"/>
      <c r="EY63" s="56"/>
      <c r="EZ63" s="56"/>
      <c r="FA63" s="56"/>
      <c r="FB63" s="56"/>
      <c r="FC63" s="56"/>
      <c r="FD63" s="56"/>
      <c r="FE63" s="56"/>
      <c r="FF63" s="56"/>
    </row>
    <row r="64" spans="1:162" ht="14.25" x14ac:dyDescent="0.2">
      <c r="A64" s="31" t="s">
        <v>1122</v>
      </c>
      <c r="B64" s="27" t="str">
        <f>VLOOKUP(A64,Units!$B$2:$C$230,2,FALSE)</f>
        <v>mg/L</v>
      </c>
      <c r="C64" s="21" t="s">
        <v>1044</v>
      </c>
      <c r="D64" s="62" t="s">
        <v>72</v>
      </c>
      <c r="E64" s="52" t="s">
        <v>61</v>
      </c>
      <c r="F64" s="52" t="s">
        <v>61</v>
      </c>
      <c r="G64" s="62" t="s">
        <v>90</v>
      </c>
      <c r="H64" s="52" t="s">
        <v>61</v>
      </c>
      <c r="I64" s="52" t="s">
        <v>61</v>
      </c>
      <c r="J64" s="52" t="s">
        <v>61</v>
      </c>
      <c r="K64" s="52" t="s">
        <v>61</v>
      </c>
      <c r="L64" s="52" t="s">
        <v>61</v>
      </c>
      <c r="M64" s="52" t="s">
        <v>61</v>
      </c>
      <c r="N64" s="52" t="s">
        <v>61</v>
      </c>
      <c r="O64" s="52" t="s">
        <v>61</v>
      </c>
      <c r="P64" s="52" t="s">
        <v>61</v>
      </c>
      <c r="Q64" s="62" t="s">
        <v>72</v>
      </c>
      <c r="R64" s="62" t="s">
        <v>90</v>
      </c>
      <c r="S64" s="62" t="s">
        <v>72</v>
      </c>
      <c r="T64" s="62" t="s">
        <v>72</v>
      </c>
      <c r="U64" s="52" t="s">
        <v>61</v>
      </c>
      <c r="V64" s="52" t="s">
        <v>61</v>
      </c>
      <c r="W64" s="52" t="s">
        <v>61</v>
      </c>
      <c r="X64" s="62" t="s">
        <v>72</v>
      </c>
      <c r="Y64" s="62" t="s">
        <v>72</v>
      </c>
      <c r="Z64" s="62" t="s">
        <v>72</v>
      </c>
      <c r="AA64" s="62" t="s">
        <v>72</v>
      </c>
      <c r="AB64" s="62" t="s">
        <v>72</v>
      </c>
      <c r="AC64" s="62" t="s">
        <v>72</v>
      </c>
      <c r="AD64" s="52" t="s">
        <v>61</v>
      </c>
      <c r="AE64" s="52" t="s">
        <v>61</v>
      </c>
      <c r="AF64" s="52" t="s">
        <v>61</v>
      </c>
      <c r="AG64" s="62" t="s">
        <v>72</v>
      </c>
      <c r="AH64" s="52" t="s">
        <v>61</v>
      </c>
      <c r="AI64" s="62" t="s">
        <v>72</v>
      </c>
      <c r="AJ64" s="52" t="s">
        <v>61</v>
      </c>
      <c r="AK64" s="52" t="s">
        <v>61</v>
      </c>
      <c r="AL64" s="52" t="s">
        <v>61</v>
      </c>
      <c r="AM64" s="52" t="s">
        <v>61</v>
      </c>
      <c r="AN64" s="52" t="s">
        <v>61</v>
      </c>
      <c r="AO64" s="52" t="s">
        <v>61</v>
      </c>
      <c r="AP64" s="52" t="s">
        <v>61</v>
      </c>
      <c r="AQ64" s="52" t="s">
        <v>61</v>
      </c>
      <c r="AR64" s="52" t="s">
        <v>61</v>
      </c>
      <c r="AS64" s="62" t="s">
        <v>72</v>
      </c>
      <c r="AT64" s="52" t="s">
        <v>61</v>
      </c>
      <c r="AU64" s="62" t="s">
        <v>72</v>
      </c>
      <c r="AV64" s="52" t="s">
        <v>61</v>
      </c>
      <c r="AW64" s="52" t="s">
        <v>61</v>
      </c>
      <c r="AX64" s="52" t="s">
        <v>61</v>
      </c>
      <c r="AY64" s="62" t="s">
        <v>72</v>
      </c>
      <c r="AZ64" s="52" t="s">
        <v>61</v>
      </c>
      <c r="BA64" s="62" t="s">
        <v>72</v>
      </c>
      <c r="BB64" s="52" t="s">
        <v>61</v>
      </c>
      <c r="BC64" s="52" t="s">
        <v>61</v>
      </c>
      <c r="BD64" s="52" t="s">
        <v>61</v>
      </c>
      <c r="BE64" s="52" t="s">
        <v>61</v>
      </c>
      <c r="BF64" s="52" t="s">
        <v>61</v>
      </c>
      <c r="BG64" s="52" t="s">
        <v>61</v>
      </c>
      <c r="BH64" s="52" t="s">
        <v>61</v>
      </c>
      <c r="BI64" s="62" t="s">
        <v>72</v>
      </c>
      <c r="BJ64" s="56"/>
      <c r="BK64" s="52" t="s">
        <v>61</v>
      </c>
      <c r="BL64" s="52" t="s">
        <v>61</v>
      </c>
      <c r="BM64" s="52" t="s">
        <v>61</v>
      </c>
      <c r="BN64" s="62" t="s">
        <v>72</v>
      </c>
      <c r="BO64" s="62" t="s">
        <v>124</v>
      </c>
      <c r="BP64" s="62" t="s">
        <v>124</v>
      </c>
      <c r="BQ64" s="52" t="s">
        <v>61</v>
      </c>
      <c r="BR64" s="52" t="s">
        <v>61</v>
      </c>
      <c r="BS64" s="62" t="s">
        <v>72</v>
      </c>
      <c r="BT64" s="62" t="s">
        <v>90</v>
      </c>
      <c r="BU64" s="62" t="s">
        <v>72</v>
      </c>
      <c r="BV64" s="62" t="s">
        <v>72</v>
      </c>
      <c r="BW64" s="52" t="s">
        <v>61</v>
      </c>
      <c r="BX64" s="52" t="s">
        <v>61</v>
      </c>
      <c r="BY64" s="52" t="s">
        <v>61</v>
      </c>
      <c r="BZ64" s="52" t="s">
        <v>61</v>
      </c>
      <c r="CA64" s="62" t="s">
        <v>72</v>
      </c>
      <c r="CB64" s="52" t="s">
        <v>61</v>
      </c>
      <c r="CC64" s="52" t="s">
        <v>61</v>
      </c>
      <c r="CD64" s="62" t="s">
        <v>72</v>
      </c>
      <c r="CE64" s="52" t="s">
        <v>61</v>
      </c>
      <c r="CF64" s="52" t="s">
        <v>61</v>
      </c>
      <c r="CG64" s="52" t="s">
        <v>61</v>
      </c>
      <c r="CH64" s="52" t="s">
        <v>61</v>
      </c>
      <c r="CI64" s="52" t="s">
        <v>61</v>
      </c>
      <c r="CJ64" s="62" t="s">
        <v>72</v>
      </c>
      <c r="CK64" s="52" t="s">
        <v>61</v>
      </c>
      <c r="CL64" s="62" t="s">
        <v>72</v>
      </c>
      <c r="CM64" s="52" t="s">
        <v>61</v>
      </c>
      <c r="CN64" s="62" t="s">
        <v>72</v>
      </c>
      <c r="CO64" s="56"/>
      <c r="CP64" s="62" t="s">
        <v>72</v>
      </c>
      <c r="CQ64" s="62" t="s">
        <v>72</v>
      </c>
      <c r="CR64" s="62" t="s">
        <v>72</v>
      </c>
      <c r="CS64" s="62" t="s">
        <v>72</v>
      </c>
      <c r="CT64" s="52" t="s">
        <v>61</v>
      </c>
      <c r="CU64" s="62" t="s">
        <v>72</v>
      </c>
      <c r="CV64" s="62" t="s">
        <v>72</v>
      </c>
      <c r="CW64" s="62" t="s">
        <v>72</v>
      </c>
      <c r="CX64" s="62" t="s">
        <v>124</v>
      </c>
      <c r="CY64" s="52" t="s">
        <v>61</v>
      </c>
      <c r="CZ64" s="52" t="s">
        <v>61</v>
      </c>
      <c r="DA64" s="61">
        <v>11.5</v>
      </c>
      <c r="DB64" s="62" t="s">
        <v>124</v>
      </c>
      <c r="DC64" s="52" t="s">
        <v>61</v>
      </c>
      <c r="DD64" s="52" t="s">
        <v>61</v>
      </c>
      <c r="DE64" s="62" t="s">
        <v>72</v>
      </c>
      <c r="DF64" s="62" t="s">
        <v>124</v>
      </c>
      <c r="DG64" s="52" t="s">
        <v>61</v>
      </c>
      <c r="DH64" s="62" t="s">
        <v>72</v>
      </c>
      <c r="DI64" s="62" t="s">
        <v>72</v>
      </c>
      <c r="DJ64" s="62" t="s">
        <v>72</v>
      </c>
      <c r="DK64" s="56"/>
      <c r="DL64" s="62" t="s">
        <v>90</v>
      </c>
      <c r="DM64" s="61">
        <v>48</v>
      </c>
      <c r="DN64" s="62" t="s">
        <v>596</v>
      </c>
      <c r="DO64" s="62" t="s">
        <v>72</v>
      </c>
      <c r="DP64" s="52" t="s">
        <v>61</v>
      </c>
      <c r="DQ64" s="62" t="s">
        <v>586</v>
      </c>
      <c r="DR64" s="62" t="s">
        <v>72</v>
      </c>
      <c r="DS64" s="62" t="s">
        <v>124</v>
      </c>
      <c r="DT64" s="62" t="s">
        <v>72</v>
      </c>
      <c r="DU64" s="52" t="s">
        <v>61</v>
      </c>
      <c r="DV64" s="62" t="s">
        <v>72</v>
      </c>
      <c r="DW64" s="52" t="s">
        <v>61</v>
      </c>
      <c r="DX64" s="62" t="s">
        <v>72</v>
      </c>
      <c r="DY64" s="52" t="s">
        <v>61</v>
      </c>
      <c r="DZ64" s="62" t="s">
        <v>72</v>
      </c>
      <c r="EA64" s="52" t="s">
        <v>61</v>
      </c>
      <c r="EB64" s="62" t="s">
        <v>72</v>
      </c>
      <c r="EC64" s="52" t="s">
        <v>61</v>
      </c>
      <c r="ED64" s="62" t="s">
        <v>72</v>
      </c>
      <c r="EE64" s="52" t="s">
        <v>61</v>
      </c>
      <c r="EF64" s="62" t="s">
        <v>72</v>
      </c>
      <c r="EG64" s="52" t="s">
        <v>61</v>
      </c>
      <c r="EH64" s="52" t="s">
        <v>61</v>
      </c>
      <c r="EI64" s="62" t="s">
        <v>124</v>
      </c>
      <c r="EJ64" s="62" t="s">
        <v>124</v>
      </c>
      <c r="EK64" s="62" t="s">
        <v>72</v>
      </c>
      <c r="EL64" s="62" t="s">
        <v>124</v>
      </c>
      <c r="EM64" s="62" t="s">
        <v>596</v>
      </c>
      <c r="EN64" s="62" t="s">
        <v>704</v>
      </c>
      <c r="EO64" s="52" t="s">
        <v>61</v>
      </c>
      <c r="EP64" s="52" t="s">
        <v>61</v>
      </c>
      <c r="EQ64" s="62" t="s">
        <v>586</v>
      </c>
      <c r="ER64" s="62" t="s">
        <v>586</v>
      </c>
      <c r="ES64" s="62" t="s">
        <v>72</v>
      </c>
      <c r="ET64" s="62" t="s">
        <v>704</v>
      </c>
      <c r="EU64" s="62" t="s">
        <v>72</v>
      </c>
      <c r="EV64" s="52" t="s">
        <v>61</v>
      </c>
      <c r="EW64" s="52" t="s">
        <v>61</v>
      </c>
      <c r="EX64" s="52" t="s">
        <v>61</v>
      </c>
      <c r="EY64" s="62" t="s">
        <v>124</v>
      </c>
      <c r="EZ64" s="52" t="s">
        <v>61</v>
      </c>
      <c r="FA64" s="52" t="s">
        <v>61</v>
      </c>
      <c r="FB64" s="62" t="s">
        <v>72</v>
      </c>
      <c r="FC64" s="62" t="s">
        <v>72</v>
      </c>
      <c r="FD64" s="62" t="s">
        <v>72</v>
      </c>
      <c r="FE64" s="62" t="s">
        <v>90</v>
      </c>
      <c r="FF64" s="52" t="s">
        <v>61</v>
      </c>
    </row>
    <row r="65" spans="1:162" x14ac:dyDescent="0.2">
      <c r="A65" s="31" t="s">
        <v>1123</v>
      </c>
      <c r="B65" s="27" t="str">
        <f>VLOOKUP(A65,Units!$B$2:$C$230,2,FALSE)</f>
        <v>mg/L</v>
      </c>
      <c r="C65" s="20" t="s">
        <v>1043</v>
      </c>
      <c r="D65" s="52">
        <v>1.72</v>
      </c>
      <c r="E65" s="52" t="s">
        <v>61</v>
      </c>
      <c r="F65" s="52" t="s">
        <v>61</v>
      </c>
      <c r="G65" s="52">
        <v>16.600000000000001</v>
      </c>
      <c r="H65" s="52" t="s">
        <v>61</v>
      </c>
      <c r="I65" s="52" t="s">
        <v>61</v>
      </c>
      <c r="J65" s="52" t="s">
        <v>61</v>
      </c>
      <c r="K65" s="52" t="s">
        <v>61</v>
      </c>
      <c r="L65" s="52" t="s">
        <v>61</v>
      </c>
      <c r="M65" s="52" t="s">
        <v>61</v>
      </c>
      <c r="N65" s="52" t="s">
        <v>61</v>
      </c>
      <c r="O65" s="52" t="s">
        <v>61</v>
      </c>
      <c r="P65" s="52" t="s">
        <v>61</v>
      </c>
      <c r="Q65" s="52">
        <v>3.88</v>
      </c>
      <c r="R65" s="52">
        <v>16.399999999999999</v>
      </c>
      <c r="S65" s="52">
        <v>5</v>
      </c>
      <c r="T65" s="52">
        <v>1.84</v>
      </c>
      <c r="U65" s="52" t="s">
        <v>61</v>
      </c>
      <c r="V65" s="52" t="s">
        <v>61</v>
      </c>
      <c r="W65" s="52" t="s">
        <v>61</v>
      </c>
      <c r="X65" s="52">
        <v>1.02</v>
      </c>
      <c r="Y65" s="52">
        <v>1.82</v>
      </c>
      <c r="Z65" s="52">
        <v>1.73</v>
      </c>
      <c r="AA65" s="52">
        <v>1.36</v>
      </c>
      <c r="AB65" s="52">
        <v>2.38</v>
      </c>
      <c r="AC65" s="52">
        <v>1.73</v>
      </c>
      <c r="AD65" s="52" t="s">
        <v>61</v>
      </c>
      <c r="AE65" s="52" t="s">
        <v>61</v>
      </c>
      <c r="AF65" s="52" t="s">
        <v>61</v>
      </c>
      <c r="AG65" s="52">
        <v>1.71</v>
      </c>
      <c r="AH65" s="52" t="s">
        <v>61</v>
      </c>
      <c r="AI65" s="52">
        <v>1.88</v>
      </c>
      <c r="AJ65" s="52" t="s">
        <v>61</v>
      </c>
      <c r="AK65" s="52" t="s">
        <v>61</v>
      </c>
      <c r="AL65" s="52" t="s">
        <v>61</v>
      </c>
      <c r="AM65" s="52" t="s">
        <v>61</v>
      </c>
      <c r="AN65" s="52" t="s">
        <v>61</v>
      </c>
      <c r="AO65" s="52" t="s">
        <v>61</v>
      </c>
      <c r="AP65" s="52" t="s">
        <v>61</v>
      </c>
      <c r="AQ65" s="52" t="s">
        <v>61</v>
      </c>
      <c r="AR65" s="52" t="s">
        <v>61</v>
      </c>
      <c r="AS65" s="52">
        <v>1.91</v>
      </c>
      <c r="AT65" s="52" t="s">
        <v>61</v>
      </c>
      <c r="AU65" s="52">
        <v>7.85</v>
      </c>
      <c r="AV65" s="52" t="s">
        <v>61</v>
      </c>
      <c r="AW65" s="52" t="s">
        <v>61</v>
      </c>
      <c r="AX65" s="52" t="s">
        <v>61</v>
      </c>
      <c r="AY65" s="52">
        <v>7.82</v>
      </c>
      <c r="AZ65" s="52" t="s">
        <v>61</v>
      </c>
      <c r="BA65" s="52">
        <v>3.44</v>
      </c>
      <c r="BB65" s="52" t="s">
        <v>61</v>
      </c>
      <c r="BC65" s="52" t="s">
        <v>61</v>
      </c>
      <c r="BD65" s="52" t="s">
        <v>61</v>
      </c>
      <c r="BE65" s="52" t="s">
        <v>61</v>
      </c>
      <c r="BF65" s="52" t="s">
        <v>61</v>
      </c>
      <c r="BG65" s="52" t="s">
        <v>61</v>
      </c>
      <c r="BH65" s="52" t="s">
        <v>61</v>
      </c>
      <c r="BI65" s="52">
        <v>2.1800000000000002</v>
      </c>
      <c r="BJ65" s="56"/>
      <c r="BK65" s="52" t="s">
        <v>61</v>
      </c>
      <c r="BL65" s="52" t="s">
        <v>61</v>
      </c>
      <c r="BM65" s="52" t="s">
        <v>61</v>
      </c>
      <c r="BN65" s="52">
        <v>2.19</v>
      </c>
      <c r="BO65" s="52" t="s">
        <v>120</v>
      </c>
      <c r="BP65" s="52" t="s">
        <v>120</v>
      </c>
      <c r="BQ65" s="52" t="s">
        <v>61</v>
      </c>
      <c r="BR65" s="52" t="s">
        <v>61</v>
      </c>
      <c r="BS65" s="52">
        <v>7.9</v>
      </c>
      <c r="BT65" s="52">
        <v>11.5</v>
      </c>
      <c r="BU65" s="52">
        <v>8.8000000000000007</v>
      </c>
      <c r="BV65" s="52">
        <v>8.6</v>
      </c>
      <c r="BW65" s="52" t="s">
        <v>61</v>
      </c>
      <c r="BX65" s="52" t="s">
        <v>61</v>
      </c>
      <c r="BY65" s="52" t="s">
        <v>61</v>
      </c>
      <c r="BZ65" s="52" t="s">
        <v>61</v>
      </c>
      <c r="CA65" s="52">
        <v>3.9</v>
      </c>
      <c r="CB65" s="52" t="s">
        <v>61</v>
      </c>
      <c r="CC65" s="52" t="s">
        <v>61</v>
      </c>
      <c r="CD65" s="52">
        <v>2.67</v>
      </c>
      <c r="CE65" s="52" t="s">
        <v>61</v>
      </c>
      <c r="CF65" s="52" t="s">
        <v>61</v>
      </c>
      <c r="CG65" s="52" t="s">
        <v>61</v>
      </c>
      <c r="CH65" s="52" t="s">
        <v>61</v>
      </c>
      <c r="CI65" s="52" t="s">
        <v>61</v>
      </c>
      <c r="CJ65" s="52">
        <v>3.19</v>
      </c>
      <c r="CK65" s="52" t="s">
        <v>61</v>
      </c>
      <c r="CL65" s="52">
        <v>1.53</v>
      </c>
      <c r="CM65" s="52" t="s">
        <v>61</v>
      </c>
      <c r="CN65" s="52">
        <v>2.46</v>
      </c>
      <c r="CO65" s="56"/>
      <c r="CP65" s="52">
        <v>4.3600000000000003</v>
      </c>
      <c r="CQ65" s="52">
        <v>0.68899999999999995</v>
      </c>
      <c r="CR65" s="52">
        <v>0.70399999999999996</v>
      </c>
      <c r="CS65" s="52">
        <v>8.5</v>
      </c>
      <c r="CT65" s="52" t="s">
        <v>61</v>
      </c>
      <c r="CU65" s="52">
        <v>5.42</v>
      </c>
      <c r="CV65" s="52">
        <v>4.9000000000000004</v>
      </c>
      <c r="CW65" s="52">
        <v>4.58</v>
      </c>
      <c r="CX65" s="52">
        <v>13.1</v>
      </c>
      <c r="CY65" s="52" t="s">
        <v>61</v>
      </c>
      <c r="CZ65" s="52" t="s">
        <v>61</v>
      </c>
      <c r="DA65" s="52" t="s">
        <v>88</v>
      </c>
      <c r="DB65" s="52">
        <v>15.4</v>
      </c>
      <c r="DC65" s="52" t="s">
        <v>61</v>
      </c>
      <c r="DD65" s="52" t="s">
        <v>61</v>
      </c>
      <c r="DE65" s="52">
        <v>1.1299999999999999</v>
      </c>
      <c r="DF65" s="52">
        <v>10.3</v>
      </c>
      <c r="DG65" s="52" t="s">
        <v>61</v>
      </c>
      <c r="DH65" s="52">
        <v>5.5</v>
      </c>
      <c r="DI65" s="52">
        <v>3.83</v>
      </c>
      <c r="DJ65" s="52">
        <v>8.74</v>
      </c>
      <c r="DK65" s="56"/>
      <c r="DL65" s="52">
        <v>15</v>
      </c>
      <c r="DM65" s="52" t="s">
        <v>592</v>
      </c>
      <c r="DN65" s="52" t="s">
        <v>540</v>
      </c>
      <c r="DO65" s="52">
        <v>1.72</v>
      </c>
      <c r="DP65" s="52" t="s">
        <v>61</v>
      </c>
      <c r="DQ65" s="52">
        <v>20</v>
      </c>
      <c r="DR65" s="52">
        <v>9.8800000000000008</v>
      </c>
      <c r="DS65" s="52">
        <v>10.4</v>
      </c>
      <c r="DT65" s="52">
        <v>5.0599999999999996</v>
      </c>
      <c r="DU65" s="52"/>
      <c r="DV65" s="52">
        <v>6.59</v>
      </c>
      <c r="DW65" s="52" t="s">
        <v>61</v>
      </c>
      <c r="DX65" s="52">
        <v>2.41</v>
      </c>
      <c r="DY65" s="52" t="s">
        <v>61</v>
      </c>
      <c r="DZ65" s="52">
        <v>0.32400000000000001</v>
      </c>
      <c r="EA65" s="52" t="s">
        <v>61</v>
      </c>
      <c r="EB65" s="52">
        <v>3.07</v>
      </c>
      <c r="EC65" s="52" t="s">
        <v>61</v>
      </c>
      <c r="ED65" s="52">
        <v>3.95</v>
      </c>
      <c r="EE65" s="52" t="s">
        <v>61</v>
      </c>
      <c r="EF65" s="52">
        <v>4.8099999999999996</v>
      </c>
      <c r="EG65" s="52" t="s">
        <v>61</v>
      </c>
      <c r="EH65" s="52" t="s">
        <v>61</v>
      </c>
      <c r="EI65" s="52">
        <v>9.1</v>
      </c>
      <c r="EJ65" s="52">
        <v>4.5999999999999996</v>
      </c>
      <c r="EK65" s="52">
        <v>11.7</v>
      </c>
      <c r="EL65" s="52">
        <v>8.6999999999999993</v>
      </c>
      <c r="EM65" s="52" t="s">
        <v>540</v>
      </c>
      <c r="EN65" s="52" t="s">
        <v>542</v>
      </c>
      <c r="EO65" s="52" t="s">
        <v>61</v>
      </c>
      <c r="EP65" s="52" t="s">
        <v>61</v>
      </c>
      <c r="EQ65" s="52" t="s">
        <v>120</v>
      </c>
      <c r="ER65" s="52">
        <v>10</v>
      </c>
      <c r="ES65" s="52">
        <v>1.7</v>
      </c>
      <c r="ET65" s="52" t="s">
        <v>542</v>
      </c>
      <c r="EU65" s="52">
        <v>3.01</v>
      </c>
      <c r="EV65" s="52" t="s">
        <v>61</v>
      </c>
      <c r="EW65" s="52" t="s">
        <v>61</v>
      </c>
      <c r="EX65" s="52" t="s">
        <v>61</v>
      </c>
      <c r="EY65" s="52" t="s">
        <v>120</v>
      </c>
      <c r="EZ65" s="52" t="s">
        <v>61</v>
      </c>
      <c r="FA65" s="52" t="s">
        <v>61</v>
      </c>
      <c r="FB65" s="52">
        <v>1.52</v>
      </c>
      <c r="FC65" s="52">
        <v>1.47</v>
      </c>
      <c r="FD65" s="52">
        <v>0.41099999999999998</v>
      </c>
      <c r="FE65" s="52">
        <v>16</v>
      </c>
      <c r="FF65" s="52" t="s">
        <v>61</v>
      </c>
    </row>
    <row r="66" spans="1:162" x14ac:dyDescent="0.2">
      <c r="A66" s="31" t="s">
        <v>1142</v>
      </c>
      <c r="B66" s="27" t="str">
        <f>VLOOKUP(A66,Units!$B$2:$C$230,2,FALSE)</f>
        <v>mg/L</v>
      </c>
      <c r="C66" s="20">
        <v>1E-3</v>
      </c>
      <c r="D66" s="52" t="s">
        <v>68</v>
      </c>
      <c r="E66" s="52" t="s">
        <v>61</v>
      </c>
      <c r="F66" s="52" t="s">
        <v>61</v>
      </c>
      <c r="G66" s="62" t="s">
        <v>74</v>
      </c>
      <c r="H66" s="52" t="s">
        <v>61</v>
      </c>
      <c r="I66" s="52" t="s">
        <v>61</v>
      </c>
      <c r="J66" s="52" t="s">
        <v>61</v>
      </c>
      <c r="K66" s="52" t="s">
        <v>61</v>
      </c>
      <c r="L66" s="52" t="s">
        <v>61</v>
      </c>
      <c r="M66" s="52" t="s">
        <v>61</v>
      </c>
      <c r="N66" s="52" t="s">
        <v>61</v>
      </c>
      <c r="O66" s="52" t="s">
        <v>61</v>
      </c>
      <c r="P66" s="52" t="s">
        <v>61</v>
      </c>
      <c r="Q66" s="61">
        <v>1.16E-3</v>
      </c>
      <c r="R66" s="62" t="s">
        <v>74</v>
      </c>
      <c r="S66" s="52" t="s">
        <v>75</v>
      </c>
      <c r="T66" s="52">
        <v>8.4000000000000003E-4</v>
      </c>
      <c r="U66" s="52" t="s">
        <v>61</v>
      </c>
      <c r="V66" s="52" t="s">
        <v>61</v>
      </c>
      <c r="W66" s="52" t="s">
        <v>61</v>
      </c>
      <c r="X66" s="52">
        <v>4.1599999999999997E-4</v>
      </c>
      <c r="Y66" s="52" t="s">
        <v>68</v>
      </c>
      <c r="Z66" s="52">
        <v>2.0699999999999999E-4</v>
      </c>
      <c r="AA66" s="52">
        <v>1.8900000000000001E-4</v>
      </c>
      <c r="AB66" s="52" t="s">
        <v>68</v>
      </c>
      <c r="AC66" s="52" t="s">
        <v>68</v>
      </c>
      <c r="AD66" s="52" t="s">
        <v>61</v>
      </c>
      <c r="AE66" s="52" t="s">
        <v>61</v>
      </c>
      <c r="AF66" s="52" t="s">
        <v>61</v>
      </c>
      <c r="AG66" s="52" t="s">
        <v>68</v>
      </c>
      <c r="AH66" s="52" t="s">
        <v>61</v>
      </c>
      <c r="AI66" s="52">
        <v>3.1E-4</v>
      </c>
      <c r="AJ66" s="52" t="s">
        <v>61</v>
      </c>
      <c r="AK66" s="52" t="s">
        <v>61</v>
      </c>
      <c r="AL66" s="52" t="s">
        <v>61</v>
      </c>
      <c r="AM66" s="52" t="s">
        <v>61</v>
      </c>
      <c r="AN66" s="52" t="s">
        <v>61</v>
      </c>
      <c r="AO66" s="52" t="s">
        <v>61</v>
      </c>
      <c r="AP66" s="52" t="s">
        <v>61</v>
      </c>
      <c r="AQ66" s="52" t="s">
        <v>61</v>
      </c>
      <c r="AR66" s="52" t="s">
        <v>61</v>
      </c>
      <c r="AS66" s="52" t="s">
        <v>68</v>
      </c>
      <c r="AT66" s="52" t="s">
        <v>61</v>
      </c>
      <c r="AU66" s="52" t="s">
        <v>68</v>
      </c>
      <c r="AV66" s="52" t="s">
        <v>61</v>
      </c>
      <c r="AW66" s="52" t="s">
        <v>61</v>
      </c>
      <c r="AX66" s="52" t="s">
        <v>61</v>
      </c>
      <c r="AY66" s="52" t="s">
        <v>68</v>
      </c>
      <c r="AZ66" s="52" t="s">
        <v>61</v>
      </c>
      <c r="BA66" s="52" t="s">
        <v>129</v>
      </c>
      <c r="BB66" s="52" t="s">
        <v>61</v>
      </c>
      <c r="BC66" s="52" t="s">
        <v>61</v>
      </c>
      <c r="BD66" s="52" t="s">
        <v>61</v>
      </c>
      <c r="BE66" s="52" t="s">
        <v>61</v>
      </c>
      <c r="BF66" s="52" t="s">
        <v>61</v>
      </c>
      <c r="BG66" s="52" t="s">
        <v>61</v>
      </c>
      <c r="BH66" s="52" t="s">
        <v>61</v>
      </c>
      <c r="BI66" s="52">
        <v>8.5000000000000006E-5</v>
      </c>
      <c r="BJ66" s="56"/>
      <c r="BK66" s="52" t="s">
        <v>61</v>
      </c>
      <c r="BL66" s="52" t="s">
        <v>61</v>
      </c>
      <c r="BM66" s="52" t="s">
        <v>61</v>
      </c>
      <c r="BN66" s="52">
        <v>7.7999999999999999E-5</v>
      </c>
      <c r="BO66" s="62" t="s">
        <v>87</v>
      </c>
      <c r="BP66" s="62" t="s">
        <v>87</v>
      </c>
      <c r="BQ66" s="52" t="s">
        <v>61</v>
      </c>
      <c r="BR66" s="52" t="s">
        <v>61</v>
      </c>
      <c r="BS66" s="52" t="s">
        <v>75</v>
      </c>
      <c r="BT66" s="62" t="s">
        <v>87</v>
      </c>
      <c r="BU66" s="52" t="s">
        <v>75</v>
      </c>
      <c r="BV66" s="52" t="s">
        <v>75</v>
      </c>
      <c r="BW66" s="52" t="s">
        <v>61</v>
      </c>
      <c r="BX66" s="52" t="s">
        <v>61</v>
      </c>
      <c r="BY66" s="52" t="s">
        <v>61</v>
      </c>
      <c r="BZ66" s="52" t="s">
        <v>61</v>
      </c>
      <c r="CA66" s="52">
        <v>2.4000000000000001E-4</v>
      </c>
      <c r="CB66" s="52" t="s">
        <v>61</v>
      </c>
      <c r="CC66" s="52" t="s">
        <v>61</v>
      </c>
      <c r="CD66" s="52">
        <v>3.3199999999999999E-4</v>
      </c>
      <c r="CE66" s="52" t="s">
        <v>61</v>
      </c>
      <c r="CF66" s="52" t="s">
        <v>61</v>
      </c>
      <c r="CG66" s="52" t="s">
        <v>61</v>
      </c>
      <c r="CH66" s="52" t="s">
        <v>61</v>
      </c>
      <c r="CI66" s="52" t="s">
        <v>61</v>
      </c>
      <c r="CJ66" s="52">
        <v>4.0200000000000001E-4</v>
      </c>
      <c r="CK66" s="52" t="s">
        <v>61</v>
      </c>
      <c r="CL66" s="52" t="s">
        <v>64</v>
      </c>
      <c r="CM66" s="52" t="s">
        <v>61</v>
      </c>
      <c r="CN66" s="52">
        <v>4.0900000000000002E-4</v>
      </c>
      <c r="CO66" s="56"/>
      <c r="CP66" s="61">
        <v>4.4600000000000004E-3</v>
      </c>
      <c r="CQ66" s="61">
        <v>1.4599999999999999E-3</v>
      </c>
      <c r="CR66" s="61">
        <v>1.4300000000000001E-3</v>
      </c>
      <c r="CS66" s="61">
        <v>1.6000000000000001E-3</v>
      </c>
      <c r="CT66" s="52" t="s">
        <v>61</v>
      </c>
      <c r="CU66" s="61">
        <v>4.7699999999999999E-3</v>
      </c>
      <c r="CV66" s="61">
        <v>4.3699999999999998E-3</v>
      </c>
      <c r="CW66" s="52">
        <v>6.4800000000000003E-4</v>
      </c>
      <c r="CX66" s="62" t="s">
        <v>87</v>
      </c>
      <c r="CY66" s="52" t="s">
        <v>61</v>
      </c>
      <c r="CZ66" s="52" t="s">
        <v>61</v>
      </c>
      <c r="DA66" s="62" t="s">
        <v>92</v>
      </c>
      <c r="DB66" s="61">
        <v>5.96E-3</v>
      </c>
      <c r="DC66" s="52" t="s">
        <v>61</v>
      </c>
      <c r="DD66" s="52" t="s">
        <v>61</v>
      </c>
      <c r="DE66" s="52">
        <v>1.34E-4</v>
      </c>
      <c r="DF66" s="61">
        <v>4.3E-3</v>
      </c>
      <c r="DG66" s="52" t="s">
        <v>61</v>
      </c>
      <c r="DH66" s="52" t="s">
        <v>75</v>
      </c>
      <c r="DI66" s="61">
        <v>1.16E-3</v>
      </c>
      <c r="DJ66" s="52">
        <v>7.2999999999999996E-4</v>
      </c>
      <c r="DK66" s="56"/>
      <c r="DL66" s="62" t="s">
        <v>122</v>
      </c>
      <c r="DM66" s="62" t="s">
        <v>356</v>
      </c>
      <c r="DN66" s="62" t="s">
        <v>143</v>
      </c>
      <c r="DO66" s="52" t="s">
        <v>68</v>
      </c>
      <c r="DP66" s="52" t="s">
        <v>61</v>
      </c>
      <c r="DQ66" s="62" t="s">
        <v>122</v>
      </c>
      <c r="DR66" s="61">
        <v>1.1999999999999999E-3</v>
      </c>
      <c r="DS66" s="61">
        <v>4.3E-3</v>
      </c>
      <c r="DT66" s="61">
        <v>1.2600000000000001E-3</v>
      </c>
      <c r="DU66" s="52" t="s">
        <v>61</v>
      </c>
      <c r="DV66" s="52">
        <v>3.4000000000000002E-4</v>
      </c>
      <c r="DW66" s="52" t="s">
        <v>61</v>
      </c>
      <c r="DX66" s="52">
        <v>2.5500000000000002E-4</v>
      </c>
      <c r="DY66" s="52" t="s">
        <v>61</v>
      </c>
      <c r="DZ66" s="52">
        <v>2.4699999999999999E-4</v>
      </c>
      <c r="EA66" s="52" t="s">
        <v>61</v>
      </c>
      <c r="EB66" s="52">
        <v>9.5E-4</v>
      </c>
      <c r="EC66" s="52" t="s">
        <v>61</v>
      </c>
      <c r="ED66" s="61">
        <v>3.0400000000000002E-3</v>
      </c>
      <c r="EE66" s="52" t="s">
        <v>61</v>
      </c>
      <c r="EF66" s="62" t="s">
        <v>68</v>
      </c>
      <c r="EG66" s="52" t="s">
        <v>61</v>
      </c>
      <c r="EH66" s="52" t="s">
        <v>61</v>
      </c>
      <c r="EI66" s="62" t="s">
        <v>74</v>
      </c>
      <c r="EJ66" s="61">
        <v>3.0000000000000001E-3</v>
      </c>
      <c r="EK66" s="52" t="s">
        <v>75</v>
      </c>
      <c r="EL66" s="62" t="s">
        <v>74</v>
      </c>
      <c r="EM66" s="62" t="s">
        <v>143</v>
      </c>
      <c r="EN66" s="62" t="s">
        <v>65</v>
      </c>
      <c r="EO66" s="52" t="s">
        <v>61</v>
      </c>
      <c r="EP66" s="52" t="s">
        <v>61</v>
      </c>
      <c r="EQ66" s="62" t="s">
        <v>87</v>
      </c>
      <c r="ER66" s="62" t="s">
        <v>122</v>
      </c>
      <c r="ES66" s="61">
        <v>3.3999999999999998E-3</v>
      </c>
      <c r="ET66" s="62" t="s">
        <v>65</v>
      </c>
      <c r="EU66" s="52">
        <v>7.7999999999999999E-4</v>
      </c>
      <c r="EV66" s="52" t="s">
        <v>61</v>
      </c>
      <c r="EW66" s="52" t="s">
        <v>61</v>
      </c>
      <c r="EX66" s="52" t="s">
        <v>61</v>
      </c>
      <c r="EY66" s="62" t="s">
        <v>87</v>
      </c>
      <c r="EZ66" s="52" t="s">
        <v>61</v>
      </c>
      <c r="FA66" s="52" t="s">
        <v>61</v>
      </c>
      <c r="FB66" s="61">
        <v>1.6299999999999999E-3</v>
      </c>
      <c r="FC66" s="61">
        <v>1.6900000000000001E-3</v>
      </c>
      <c r="FD66" s="61">
        <v>1.1199999999999999E-3</v>
      </c>
      <c r="FE66" s="62" t="s">
        <v>122</v>
      </c>
      <c r="FF66" s="52" t="s">
        <v>61</v>
      </c>
    </row>
    <row r="67" spans="1:162" x14ac:dyDescent="0.2">
      <c r="A67" s="31" t="s">
        <v>44</v>
      </c>
      <c r="B67" s="27" t="str">
        <f>VLOOKUP(A67,Units!$B$2:$C$230,2,FALSE)</f>
        <v>mg/L</v>
      </c>
      <c r="C67" s="20" t="s">
        <v>1043</v>
      </c>
      <c r="D67" s="52">
        <v>28</v>
      </c>
      <c r="E67" s="52" t="s">
        <v>61</v>
      </c>
      <c r="F67" s="52" t="s">
        <v>61</v>
      </c>
      <c r="G67" s="52">
        <v>11.2</v>
      </c>
      <c r="H67" s="52" t="s">
        <v>61</v>
      </c>
      <c r="I67" s="52" t="s">
        <v>61</v>
      </c>
      <c r="J67" s="52" t="s">
        <v>61</v>
      </c>
      <c r="K67" s="52" t="s">
        <v>61</v>
      </c>
      <c r="L67" s="52" t="s">
        <v>61</v>
      </c>
      <c r="M67" s="52" t="s">
        <v>61</v>
      </c>
      <c r="N67" s="52" t="s">
        <v>61</v>
      </c>
      <c r="O67" s="52" t="s">
        <v>61</v>
      </c>
      <c r="P67" s="52" t="s">
        <v>61</v>
      </c>
      <c r="Q67" s="52">
        <v>11.8</v>
      </c>
      <c r="R67" s="52">
        <v>10.8</v>
      </c>
      <c r="S67" s="52">
        <v>22.2</v>
      </c>
      <c r="T67" s="52">
        <v>9.4499999999999993</v>
      </c>
      <c r="U67" s="52" t="s">
        <v>61</v>
      </c>
      <c r="V67" s="52" t="s">
        <v>61</v>
      </c>
      <c r="W67" s="52" t="s">
        <v>61</v>
      </c>
      <c r="X67" s="52">
        <v>15</v>
      </c>
      <c r="Y67" s="52">
        <v>29.6</v>
      </c>
      <c r="Z67" s="52">
        <v>19.399999999999999</v>
      </c>
      <c r="AA67" s="52">
        <v>20.7</v>
      </c>
      <c r="AB67" s="52">
        <v>34.299999999999997</v>
      </c>
      <c r="AC67" s="52">
        <v>27</v>
      </c>
      <c r="AD67" s="52" t="s">
        <v>61</v>
      </c>
      <c r="AE67" s="52" t="s">
        <v>61</v>
      </c>
      <c r="AF67" s="52" t="s">
        <v>61</v>
      </c>
      <c r="AG67" s="52">
        <v>26.2</v>
      </c>
      <c r="AH67" s="52" t="s">
        <v>61</v>
      </c>
      <c r="AI67" s="52">
        <v>11.4</v>
      </c>
      <c r="AJ67" s="52" t="s">
        <v>61</v>
      </c>
      <c r="AK67" s="52" t="s">
        <v>61</v>
      </c>
      <c r="AL67" s="52" t="s">
        <v>61</v>
      </c>
      <c r="AM67" s="52" t="s">
        <v>61</v>
      </c>
      <c r="AN67" s="52" t="s">
        <v>61</v>
      </c>
      <c r="AO67" s="52" t="s">
        <v>61</v>
      </c>
      <c r="AP67" s="52" t="s">
        <v>61</v>
      </c>
      <c r="AQ67" s="52" t="s">
        <v>61</v>
      </c>
      <c r="AR67" s="52" t="s">
        <v>61</v>
      </c>
      <c r="AS67" s="52">
        <v>11.7</v>
      </c>
      <c r="AT67" s="52" t="s">
        <v>61</v>
      </c>
      <c r="AU67" s="52">
        <v>7.35</v>
      </c>
      <c r="AV67" s="52" t="s">
        <v>61</v>
      </c>
      <c r="AW67" s="52" t="s">
        <v>61</v>
      </c>
      <c r="AX67" s="52" t="s">
        <v>61</v>
      </c>
      <c r="AY67" s="52">
        <v>7.45</v>
      </c>
      <c r="AZ67" s="52" t="s">
        <v>61</v>
      </c>
      <c r="BA67" s="52">
        <v>16.3</v>
      </c>
      <c r="BB67" s="52" t="s">
        <v>61</v>
      </c>
      <c r="BC67" s="52" t="s">
        <v>61</v>
      </c>
      <c r="BD67" s="52" t="s">
        <v>61</v>
      </c>
      <c r="BE67" s="52" t="s">
        <v>61</v>
      </c>
      <c r="BF67" s="52" t="s">
        <v>61</v>
      </c>
      <c r="BG67" s="52" t="s">
        <v>61</v>
      </c>
      <c r="BH67" s="52" t="s">
        <v>61</v>
      </c>
      <c r="BI67" s="52">
        <v>19.8</v>
      </c>
      <c r="BJ67" s="56"/>
      <c r="BK67" s="52" t="s">
        <v>61</v>
      </c>
      <c r="BL67" s="52" t="s">
        <v>61</v>
      </c>
      <c r="BM67" s="52" t="s">
        <v>61</v>
      </c>
      <c r="BN67" s="52">
        <v>22.7</v>
      </c>
      <c r="BO67" s="52">
        <v>30.7</v>
      </c>
      <c r="BP67" s="52">
        <v>24.4</v>
      </c>
      <c r="BQ67" s="52" t="s">
        <v>61</v>
      </c>
      <c r="BR67" s="52" t="s">
        <v>61</v>
      </c>
      <c r="BS67" s="52">
        <v>13.1</v>
      </c>
      <c r="BT67" s="52">
        <v>36.4</v>
      </c>
      <c r="BU67" s="52">
        <v>15.2</v>
      </c>
      <c r="BV67" s="52">
        <v>15.3</v>
      </c>
      <c r="BW67" s="52" t="s">
        <v>61</v>
      </c>
      <c r="BX67" s="52" t="s">
        <v>61</v>
      </c>
      <c r="BY67" s="52" t="s">
        <v>61</v>
      </c>
      <c r="BZ67" s="52" t="s">
        <v>61</v>
      </c>
      <c r="CA67" s="52">
        <v>13.5</v>
      </c>
      <c r="CB67" s="52" t="s">
        <v>61</v>
      </c>
      <c r="CC67" s="52" t="s">
        <v>61</v>
      </c>
      <c r="CD67" s="52">
        <v>12.3</v>
      </c>
      <c r="CE67" s="52" t="s">
        <v>61</v>
      </c>
      <c r="CF67" s="52" t="s">
        <v>61</v>
      </c>
      <c r="CG67" s="52" t="s">
        <v>61</v>
      </c>
      <c r="CH67" s="52" t="s">
        <v>61</v>
      </c>
      <c r="CI67" s="52" t="s">
        <v>61</v>
      </c>
      <c r="CJ67" s="52">
        <v>3.22</v>
      </c>
      <c r="CK67" s="52" t="s">
        <v>61</v>
      </c>
      <c r="CL67" s="52">
        <v>12.7</v>
      </c>
      <c r="CM67" s="52" t="s">
        <v>61</v>
      </c>
      <c r="CN67" s="52">
        <v>9.31</v>
      </c>
      <c r="CO67" s="56"/>
      <c r="CP67" s="52">
        <v>10.9</v>
      </c>
      <c r="CQ67" s="52">
        <v>10.4</v>
      </c>
      <c r="CR67" s="52">
        <v>10.4</v>
      </c>
      <c r="CS67" s="52">
        <v>12.3</v>
      </c>
      <c r="CT67" s="52" t="s">
        <v>61</v>
      </c>
      <c r="CU67" s="52">
        <v>11.9</v>
      </c>
      <c r="CV67" s="52">
        <v>12.7</v>
      </c>
      <c r="CW67" s="52">
        <v>28.8</v>
      </c>
      <c r="CX67" s="52">
        <v>10.8</v>
      </c>
      <c r="CY67" s="52" t="s">
        <v>61</v>
      </c>
      <c r="CZ67" s="52" t="s">
        <v>61</v>
      </c>
      <c r="DA67" s="52">
        <v>112</v>
      </c>
      <c r="DB67" s="52">
        <v>5.01</v>
      </c>
      <c r="DC67" s="52" t="s">
        <v>61</v>
      </c>
      <c r="DD67" s="52" t="s">
        <v>61</v>
      </c>
      <c r="DE67" s="52">
        <v>12.4</v>
      </c>
      <c r="DF67" s="52">
        <v>15</v>
      </c>
      <c r="DG67" s="52" t="s">
        <v>61</v>
      </c>
      <c r="DH67" s="52">
        <v>34.799999999999997</v>
      </c>
      <c r="DI67" s="52">
        <v>12</v>
      </c>
      <c r="DJ67" s="52">
        <v>3.61</v>
      </c>
      <c r="DK67" s="56"/>
      <c r="DL67" s="52">
        <v>16.100000000000001</v>
      </c>
      <c r="DM67" s="52">
        <v>114</v>
      </c>
      <c r="DN67" s="52">
        <v>198</v>
      </c>
      <c r="DO67" s="52">
        <v>29.9</v>
      </c>
      <c r="DP67" s="52" t="s">
        <v>61</v>
      </c>
      <c r="DQ67" s="52">
        <v>57.7</v>
      </c>
      <c r="DR67" s="52">
        <v>6.6</v>
      </c>
      <c r="DS67" s="52">
        <v>15.2</v>
      </c>
      <c r="DT67" s="52">
        <v>8.94</v>
      </c>
      <c r="DU67" s="52" t="s">
        <v>61</v>
      </c>
      <c r="DV67" s="52">
        <v>10.7</v>
      </c>
      <c r="DW67" s="52" t="s">
        <v>61</v>
      </c>
      <c r="DX67" s="52">
        <v>9.7200000000000006</v>
      </c>
      <c r="DY67" s="52" t="s">
        <v>61</v>
      </c>
      <c r="DZ67" s="52">
        <v>5.96</v>
      </c>
      <c r="EA67" s="52" t="s">
        <v>61</v>
      </c>
      <c r="EB67" s="52">
        <v>6.79</v>
      </c>
      <c r="EC67" s="52" t="s">
        <v>61</v>
      </c>
      <c r="ED67" s="52">
        <v>10.1</v>
      </c>
      <c r="EE67" s="52" t="s">
        <v>61</v>
      </c>
      <c r="EF67" s="52">
        <v>9.99</v>
      </c>
      <c r="EG67" s="52" t="s">
        <v>61</v>
      </c>
      <c r="EH67" s="52" t="s">
        <v>61</v>
      </c>
      <c r="EI67" s="52">
        <v>14.6</v>
      </c>
      <c r="EJ67" s="52">
        <v>6.3</v>
      </c>
      <c r="EK67" s="52">
        <v>12.7</v>
      </c>
      <c r="EL67" s="52">
        <v>17</v>
      </c>
      <c r="EM67" s="52">
        <v>53.3</v>
      </c>
      <c r="EN67" s="52">
        <v>13.4</v>
      </c>
      <c r="EO67" s="52" t="s">
        <v>61</v>
      </c>
      <c r="EP67" s="52" t="s">
        <v>61</v>
      </c>
      <c r="EQ67" s="52">
        <v>40.1</v>
      </c>
      <c r="ER67" s="52">
        <v>27.7</v>
      </c>
      <c r="ES67" s="52">
        <v>11</v>
      </c>
      <c r="ET67" s="52">
        <v>13.5</v>
      </c>
      <c r="EU67" s="52">
        <v>12.5</v>
      </c>
      <c r="EV67" s="52" t="s">
        <v>61</v>
      </c>
      <c r="EW67" s="52" t="s">
        <v>61</v>
      </c>
      <c r="EX67" s="52" t="s">
        <v>61</v>
      </c>
      <c r="EY67" s="52">
        <v>46.5</v>
      </c>
      <c r="EZ67" s="52" t="s">
        <v>61</v>
      </c>
      <c r="FA67" s="52" t="s">
        <v>61</v>
      </c>
      <c r="FB67" s="52">
        <v>11.5</v>
      </c>
      <c r="FC67" s="52">
        <v>11.4</v>
      </c>
      <c r="FD67" s="52">
        <v>9.5</v>
      </c>
      <c r="FE67" s="52">
        <v>15.7</v>
      </c>
      <c r="FF67" s="52" t="s">
        <v>61</v>
      </c>
    </row>
    <row r="68" spans="1:162" x14ac:dyDescent="0.2">
      <c r="A68" s="31" t="s">
        <v>1124</v>
      </c>
      <c r="B68" s="27" t="str">
        <f>VLOOKUP(A68,Units!$B$2:$C$230,2,FALSE)</f>
        <v>mg/L</v>
      </c>
      <c r="C68" s="20" t="s">
        <v>1043</v>
      </c>
      <c r="D68" s="52">
        <v>13.1</v>
      </c>
      <c r="E68" s="52" t="s">
        <v>61</v>
      </c>
      <c r="F68" s="52" t="s">
        <v>61</v>
      </c>
      <c r="G68" s="52">
        <v>5.23</v>
      </c>
      <c r="H68" s="52" t="s">
        <v>61</v>
      </c>
      <c r="I68" s="52" t="s">
        <v>61</v>
      </c>
      <c r="J68" s="52" t="s">
        <v>61</v>
      </c>
      <c r="K68" s="52" t="s">
        <v>61</v>
      </c>
      <c r="L68" s="52" t="s">
        <v>61</v>
      </c>
      <c r="M68" s="52" t="s">
        <v>61</v>
      </c>
      <c r="N68" s="52" t="s">
        <v>61</v>
      </c>
      <c r="O68" s="52" t="s">
        <v>61</v>
      </c>
      <c r="P68" s="52" t="s">
        <v>61</v>
      </c>
      <c r="Q68" s="52">
        <v>5.54</v>
      </c>
      <c r="R68" s="52">
        <v>5.0599999999999996</v>
      </c>
      <c r="S68" s="52">
        <v>10.4</v>
      </c>
      <c r="T68" s="52">
        <v>4.42</v>
      </c>
      <c r="U68" s="52" t="s">
        <v>61</v>
      </c>
      <c r="V68" s="52" t="s">
        <v>61</v>
      </c>
      <c r="W68" s="52" t="s">
        <v>61</v>
      </c>
      <c r="X68" s="52">
        <v>7.02</v>
      </c>
      <c r="Y68" s="52">
        <v>13.8</v>
      </c>
      <c r="Z68" s="52">
        <v>9.06</v>
      </c>
      <c r="AA68" s="52">
        <v>9.67</v>
      </c>
      <c r="AB68" s="52">
        <v>16</v>
      </c>
      <c r="AC68" s="52">
        <v>12.6</v>
      </c>
      <c r="AD68" s="52" t="s">
        <v>61</v>
      </c>
      <c r="AE68" s="52" t="s">
        <v>61</v>
      </c>
      <c r="AF68" s="52" t="s">
        <v>61</v>
      </c>
      <c r="AG68" s="52">
        <v>12.2</v>
      </c>
      <c r="AH68" s="52" t="s">
        <v>61</v>
      </c>
      <c r="AI68" s="52">
        <v>5.32</v>
      </c>
      <c r="AJ68" s="52" t="s">
        <v>61</v>
      </c>
      <c r="AK68" s="52" t="s">
        <v>61</v>
      </c>
      <c r="AL68" s="52" t="s">
        <v>61</v>
      </c>
      <c r="AM68" s="52" t="s">
        <v>61</v>
      </c>
      <c r="AN68" s="52" t="s">
        <v>61</v>
      </c>
      <c r="AO68" s="52" t="s">
        <v>61</v>
      </c>
      <c r="AP68" s="52" t="s">
        <v>61</v>
      </c>
      <c r="AQ68" s="52" t="s">
        <v>61</v>
      </c>
      <c r="AR68" s="52" t="s">
        <v>61</v>
      </c>
      <c r="AS68" s="52">
        <v>5.46</v>
      </c>
      <c r="AT68" s="52" t="s">
        <v>61</v>
      </c>
      <c r="AU68" s="52">
        <v>3.44</v>
      </c>
      <c r="AV68" s="52" t="s">
        <v>61</v>
      </c>
      <c r="AW68" s="52" t="s">
        <v>61</v>
      </c>
      <c r="AX68" s="52" t="s">
        <v>61</v>
      </c>
      <c r="AY68" s="52">
        <v>3.48</v>
      </c>
      <c r="AZ68" s="52" t="s">
        <v>61</v>
      </c>
      <c r="BA68" s="52">
        <v>7.64</v>
      </c>
      <c r="BB68" s="52" t="s">
        <v>61</v>
      </c>
      <c r="BC68" s="52" t="s">
        <v>61</v>
      </c>
      <c r="BD68" s="52" t="s">
        <v>61</v>
      </c>
      <c r="BE68" s="52" t="s">
        <v>61</v>
      </c>
      <c r="BF68" s="52" t="s">
        <v>61</v>
      </c>
      <c r="BG68" s="52" t="s">
        <v>61</v>
      </c>
      <c r="BH68" s="52" t="s">
        <v>61</v>
      </c>
      <c r="BI68" s="52">
        <v>9.25</v>
      </c>
      <c r="BJ68" s="56"/>
      <c r="BK68" s="52" t="s">
        <v>61</v>
      </c>
      <c r="BL68" s="52" t="s">
        <v>61</v>
      </c>
      <c r="BM68" s="52" t="s">
        <v>61</v>
      </c>
      <c r="BN68" s="52">
        <v>10.6</v>
      </c>
      <c r="BO68" s="52">
        <v>14.4</v>
      </c>
      <c r="BP68" s="52">
        <v>11.4</v>
      </c>
      <c r="BQ68" s="52" t="s">
        <v>61</v>
      </c>
      <c r="BR68" s="52" t="s">
        <v>61</v>
      </c>
      <c r="BS68" s="52">
        <v>6.13</v>
      </c>
      <c r="BT68" s="52">
        <v>17</v>
      </c>
      <c r="BU68" s="52">
        <v>7.12</v>
      </c>
      <c r="BV68" s="52">
        <v>7.17</v>
      </c>
      <c r="BW68" s="52" t="s">
        <v>61</v>
      </c>
      <c r="BX68" s="52" t="s">
        <v>61</v>
      </c>
      <c r="BY68" s="52" t="s">
        <v>61</v>
      </c>
      <c r="BZ68" s="52" t="s">
        <v>61</v>
      </c>
      <c r="CA68" s="52">
        <v>6.33</v>
      </c>
      <c r="CB68" s="52" t="s">
        <v>61</v>
      </c>
      <c r="CC68" s="52" t="s">
        <v>61</v>
      </c>
      <c r="CD68" s="52">
        <v>5.76</v>
      </c>
      <c r="CE68" s="52" t="s">
        <v>61</v>
      </c>
      <c r="CF68" s="52" t="s">
        <v>61</v>
      </c>
      <c r="CG68" s="52" t="s">
        <v>61</v>
      </c>
      <c r="CH68" s="52" t="s">
        <v>61</v>
      </c>
      <c r="CI68" s="52" t="s">
        <v>61</v>
      </c>
      <c r="CJ68" s="52">
        <v>1.51</v>
      </c>
      <c r="CK68" s="52" t="s">
        <v>61</v>
      </c>
      <c r="CL68" s="52">
        <v>5.95</v>
      </c>
      <c r="CM68" s="52" t="s">
        <v>61</v>
      </c>
      <c r="CN68" s="52">
        <v>4.3499999999999996</v>
      </c>
      <c r="CO68" s="56"/>
      <c r="CP68" s="52">
        <v>5.1100000000000003</v>
      </c>
      <c r="CQ68" s="52">
        <v>4.87</v>
      </c>
      <c r="CR68" s="52">
        <v>4.8499999999999996</v>
      </c>
      <c r="CS68" s="52">
        <v>5.77</v>
      </c>
      <c r="CT68" s="52" t="s">
        <v>61</v>
      </c>
      <c r="CU68" s="52">
        <v>5.58</v>
      </c>
      <c r="CV68" s="52">
        <v>5.94</v>
      </c>
      <c r="CW68" s="52">
        <v>13.5</v>
      </c>
      <c r="CX68" s="52">
        <v>5.0599999999999996</v>
      </c>
      <c r="CY68" s="52" t="s">
        <v>61</v>
      </c>
      <c r="CZ68" s="52" t="s">
        <v>61</v>
      </c>
      <c r="DA68" s="52">
        <v>52.4</v>
      </c>
      <c r="DB68" s="52">
        <v>2.34</v>
      </c>
      <c r="DC68" s="52" t="s">
        <v>61</v>
      </c>
      <c r="DD68" s="52" t="s">
        <v>61</v>
      </c>
      <c r="DE68" s="52">
        <v>5.81</v>
      </c>
      <c r="DF68" s="52">
        <v>6.99</v>
      </c>
      <c r="DG68" s="52" t="s">
        <v>61</v>
      </c>
      <c r="DH68" s="52">
        <v>16.3</v>
      </c>
      <c r="DI68" s="52">
        <v>5.61</v>
      </c>
      <c r="DJ68" s="52">
        <v>1.69</v>
      </c>
      <c r="DK68" s="56"/>
      <c r="DL68" s="52">
        <v>7.55</v>
      </c>
      <c r="DM68" s="52">
        <v>53.5</v>
      </c>
      <c r="DN68" s="52">
        <v>92.4</v>
      </c>
      <c r="DO68" s="52">
        <v>14</v>
      </c>
      <c r="DP68" s="52" t="s">
        <v>61</v>
      </c>
      <c r="DQ68" s="52">
        <v>27</v>
      </c>
      <c r="DR68" s="52">
        <v>3.08</v>
      </c>
      <c r="DS68" s="52">
        <v>7.09</v>
      </c>
      <c r="DT68" s="52">
        <v>4.18</v>
      </c>
      <c r="DU68" s="52" t="s">
        <v>61</v>
      </c>
      <c r="DV68" s="52">
        <v>5.0199999999999996</v>
      </c>
      <c r="DW68" s="52" t="s">
        <v>61</v>
      </c>
      <c r="DX68" s="52">
        <v>4.54</v>
      </c>
      <c r="DY68" s="52" t="s">
        <v>61</v>
      </c>
      <c r="DZ68" s="52">
        <v>2.78</v>
      </c>
      <c r="EA68" s="52" t="s">
        <v>61</v>
      </c>
      <c r="EB68" s="52">
        <v>3.18</v>
      </c>
      <c r="EC68" s="52" t="s">
        <v>61</v>
      </c>
      <c r="ED68" s="52">
        <v>4.71</v>
      </c>
      <c r="EE68" s="52" t="s">
        <v>61</v>
      </c>
      <c r="EF68" s="52">
        <v>4.67</v>
      </c>
      <c r="EG68" s="52" t="s">
        <v>61</v>
      </c>
      <c r="EH68" s="52" t="s">
        <v>61</v>
      </c>
      <c r="EI68" s="52">
        <v>6.83</v>
      </c>
      <c r="EJ68" s="52">
        <v>2.94</v>
      </c>
      <c r="EK68" s="52">
        <v>5.92</v>
      </c>
      <c r="EL68" s="52">
        <v>7.97</v>
      </c>
      <c r="EM68" s="52">
        <v>24.9</v>
      </c>
      <c r="EN68" s="52">
        <v>6.2</v>
      </c>
      <c r="EO68" s="52" t="s">
        <v>61</v>
      </c>
      <c r="EP68" s="52" t="s">
        <v>61</v>
      </c>
      <c r="EQ68" s="52">
        <v>18.8</v>
      </c>
      <c r="ER68" s="52">
        <v>12.9</v>
      </c>
      <c r="ES68" s="52">
        <v>5.14</v>
      </c>
      <c r="ET68" s="52">
        <v>6.3</v>
      </c>
      <c r="EU68" s="52">
        <v>5.85</v>
      </c>
      <c r="EV68" s="52" t="s">
        <v>61</v>
      </c>
      <c r="EW68" s="52" t="s">
        <v>61</v>
      </c>
      <c r="EX68" s="52" t="s">
        <v>61</v>
      </c>
      <c r="EY68" s="52">
        <v>21.7</v>
      </c>
      <c r="EZ68" s="52" t="s">
        <v>61</v>
      </c>
      <c r="FA68" s="52" t="s">
        <v>61</v>
      </c>
      <c r="FB68" s="52">
        <v>5.37</v>
      </c>
      <c r="FC68" s="52">
        <v>5.35</v>
      </c>
      <c r="FD68" s="52">
        <v>4.4400000000000004</v>
      </c>
      <c r="FE68" s="52">
        <v>7.32</v>
      </c>
      <c r="FF68" s="52" t="s">
        <v>61</v>
      </c>
    </row>
    <row r="69" spans="1:162" x14ac:dyDescent="0.2">
      <c r="A69" s="31" t="s">
        <v>1143</v>
      </c>
      <c r="B69" s="27" t="str">
        <f>VLOOKUP(A69,Units!$B$2:$C$230,2,FALSE)</f>
        <v>mg/L</v>
      </c>
      <c r="C69" s="20">
        <v>1E-4</v>
      </c>
      <c r="D69" s="61">
        <v>2.6499999999999999E-4</v>
      </c>
      <c r="E69" s="52" t="s">
        <v>61</v>
      </c>
      <c r="F69" s="52" t="s">
        <v>61</v>
      </c>
      <c r="G69" s="62" t="s">
        <v>64</v>
      </c>
      <c r="H69" s="52" t="s">
        <v>61</v>
      </c>
      <c r="I69" s="52" t="s">
        <v>61</v>
      </c>
      <c r="J69" s="52" t="s">
        <v>61</v>
      </c>
      <c r="K69" s="52" t="s">
        <v>61</v>
      </c>
      <c r="L69" s="52" t="s">
        <v>61</v>
      </c>
      <c r="M69" s="52" t="s">
        <v>61</v>
      </c>
      <c r="N69" s="52" t="s">
        <v>61</v>
      </c>
      <c r="O69" s="52" t="s">
        <v>61</v>
      </c>
      <c r="P69" s="52" t="s">
        <v>61</v>
      </c>
      <c r="Q69" s="52" t="s">
        <v>134</v>
      </c>
      <c r="R69" s="62" t="s">
        <v>64</v>
      </c>
      <c r="S69" s="61">
        <v>2.0000000000000001E-4</v>
      </c>
      <c r="T69" s="52" t="s">
        <v>134</v>
      </c>
      <c r="U69" s="52" t="s">
        <v>61</v>
      </c>
      <c r="V69" s="52" t="s">
        <v>61</v>
      </c>
      <c r="W69" s="52" t="s">
        <v>61</v>
      </c>
      <c r="X69" s="52" t="s">
        <v>134</v>
      </c>
      <c r="Y69" s="52" t="s">
        <v>125</v>
      </c>
      <c r="Z69" s="52" t="s">
        <v>134</v>
      </c>
      <c r="AA69" s="52" t="s">
        <v>134</v>
      </c>
      <c r="AB69" s="52">
        <v>5.3000000000000001E-5</v>
      </c>
      <c r="AC69" s="52" t="s">
        <v>125</v>
      </c>
      <c r="AD69" s="52" t="s">
        <v>61</v>
      </c>
      <c r="AE69" s="52" t="s">
        <v>61</v>
      </c>
      <c r="AF69" s="52" t="s">
        <v>61</v>
      </c>
      <c r="AG69" s="52" t="s">
        <v>125</v>
      </c>
      <c r="AH69" s="52" t="s">
        <v>61</v>
      </c>
      <c r="AI69" s="52" t="s">
        <v>125</v>
      </c>
      <c r="AJ69" s="52" t="s">
        <v>61</v>
      </c>
      <c r="AK69" s="52" t="s">
        <v>61</v>
      </c>
      <c r="AL69" s="52" t="s">
        <v>61</v>
      </c>
      <c r="AM69" s="52" t="s">
        <v>61</v>
      </c>
      <c r="AN69" s="52" t="s">
        <v>61</v>
      </c>
      <c r="AO69" s="52" t="s">
        <v>61</v>
      </c>
      <c r="AP69" s="52" t="s">
        <v>61</v>
      </c>
      <c r="AQ69" s="52" t="s">
        <v>61</v>
      </c>
      <c r="AR69" s="52" t="s">
        <v>61</v>
      </c>
      <c r="AS69" s="52" t="s">
        <v>125</v>
      </c>
      <c r="AT69" s="52" t="s">
        <v>61</v>
      </c>
      <c r="AU69" s="52" t="s">
        <v>125</v>
      </c>
      <c r="AV69" s="52" t="s">
        <v>61</v>
      </c>
      <c r="AW69" s="52" t="s">
        <v>61</v>
      </c>
      <c r="AX69" s="52" t="s">
        <v>61</v>
      </c>
      <c r="AY69" s="52" t="s">
        <v>125</v>
      </c>
      <c r="AZ69" s="52" t="s">
        <v>61</v>
      </c>
      <c r="BA69" s="52" t="s">
        <v>192</v>
      </c>
      <c r="BB69" s="52" t="s">
        <v>61</v>
      </c>
      <c r="BC69" s="52" t="s">
        <v>61</v>
      </c>
      <c r="BD69" s="52" t="s">
        <v>61</v>
      </c>
      <c r="BE69" s="52" t="s">
        <v>61</v>
      </c>
      <c r="BF69" s="52" t="s">
        <v>61</v>
      </c>
      <c r="BG69" s="52" t="s">
        <v>61</v>
      </c>
      <c r="BH69" s="52" t="s">
        <v>61</v>
      </c>
      <c r="BI69" s="52">
        <v>2.3E-5</v>
      </c>
      <c r="BJ69" s="56"/>
      <c r="BK69" s="52" t="s">
        <v>61</v>
      </c>
      <c r="BL69" s="52" t="s">
        <v>61</v>
      </c>
      <c r="BM69" s="52" t="s">
        <v>61</v>
      </c>
      <c r="BN69" s="52">
        <v>2.5999999999999998E-5</v>
      </c>
      <c r="BO69" s="61">
        <v>1.1000000000000001E-3</v>
      </c>
      <c r="BP69" s="62" t="s">
        <v>75</v>
      </c>
      <c r="BQ69" s="52" t="s">
        <v>61</v>
      </c>
      <c r="BR69" s="52" t="s">
        <v>61</v>
      </c>
      <c r="BS69" s="62" t="s">
        <v>170</v>
      </c>
      <c r="BT69" s="62" t="s">
        <v>75</v>
      </c>
      <c r="BU69" s="62" t="s">
        <v>170</v>
      </c>
      <c r="BV69" s="62" t="s">
        <v>170</v>
      </c>
      <c r="BW69" s="52" t="s">
        <v>61</v>
      </c>
      <c r="BX69" s="52" t="s">
        <v>61</v>
      </c>
      <c r="BY69" s="52" t="s">
        <v>61</v>
      </c>
      <c r="BZ69" s="52" t="s">
        <v>61</v>
      </c>
      <c r="CA69" s="52" t="s">
        <v>192</v>
      </c>
      <c r="CB69" s="52" t="s">
        <v>61</v>
      </c>
      <c r="CC69" s="52" t="s">
        <v>61</v>
      </c>
      <c r="CD69" s="52" t="s">
        <v>134</v>
      </c>
      <c r="CE69" s="52" t="s">
        <v>61</v>
      </c>
      <c r="CF69" s="52" t="s">
        <v>61</v>
      </c>
      <c r="CG69" s="52" t="s">
        <v>61</v>
      </c>
      <c r="CH69" s="52" t="s">
        <v>61</v>
      </c>
      <c r="CI69" s="52" t="s">
        <v>61</v>
      </c>
      <c r="CJ69" s="52" t="s">
        <v>134</v>
      </c>
      <c r="CK69" s="52" t="s">
        <v>61</v>
      </c>
      <c r="CL69" s="52" t="s">
        <v>129</v>
      </c>
      <c r="CM69" s="52" t="s">
        <v>61</v>
      </c>
      <c r="CN69" s="52" t="s">
        <v>134</v>
      </c>
      <c r="CO69" s="56"/>
      <c r="CP69" s="52" t="s">
        <v>134</v>
      </c>
      <c r="CQ69" s="52" t="s">
        <v>134</v>
      </c>
      <c r="CR69" s="52" t="s">
        <v>134</v>
      </c>
      <c r="CS69" s="62" t="s">
        <v>170</v>
      </c>
      <c r="CT69" s="52" t="s">
        <v>61</v>
      </c>
      <c r="CU69" s="52" t="s">
        <v>192</v>
      </c>
      <c r="CV69" s="52" t="s">
        <v>192</v>
      </c>
      <c r="CW69" s="52" t="s">
        <v>134</v>
      </c>
      <c r="CX69" s="52" t="s">
        <v>75</v>
      </c>
      <c r="CY69" s="52" t="s">
        <v>61</v>
      </c>
      <c r="CZ69" s="52" t="s">
        <v>61</v>
      </c>
      <c r="DA69" s="61">
        <v>6.7999999999999996E-3</v>
      </c>
      <c r="DB69" s="52" t="s">
        <v>125</v>
      </c>
      <c r="DC69" s="52" t="s">
        <v>61</v>
      </c>
      <c r="DD69" s="52" t="s">
        <v>61</v>
      </c>
      <c r="DE69" s="52">
        <v>1.4E-5</v>
      </c>
      <c r="DF69" s="62" t="s">
        <v>170</v>
      </c>
      <c r="DG69" s="52" t="s">
        <v>61</v>
      </c>
      <c r="DH69" s="62" t="s">
        <v>170</v>
      </c>
      <c r="DI69" s="52" t="s">
        <v>134</v>
      </c>
      <c r="DJ69" s="52" t="s">
        <v>129</v>
      </c>
      <c r="DK69" s="56"/>
      <c r="DL69" s="62" t="s">
        <v>133</v>
      </c>
      <c r="DM69" s="62" t="s">
        <v>65</v>
      </c>
      <c r="DN69" s="62" t="s">
        <v>89</v>
      </c>
      <c r="DO69" s="52" t="s">
        <v>125</v>
      </c>
      <c r="DP69" s="52" t="s">
        <v>61</v>
      </c>
      <c r="DQ69" s="62" t="s">
        <v>133</v>
      </c>
      <c r="DR69" s="52" t="s">
        <v>125</v>
      </c>
      <c r="DS69" s="62" t="s">
        <v>170</v>
      </c>
      <c r="DT69" s="52" t="s">
        <v>192</v>
      </c>
      <c r="DU69" s="52" t="s">
        <v>61</v>
      </c>
      <c r="DV69" s="52" t="s">
        <v>192</v>
      </c>
      <c r="DW69" s="52" t="s">
        <v>61</v>
      </c>
      <c r="DX69" s="52" t="s">
        <v>134</v>
      </c>
      <c r="DY69" s="52" t="s">
        <v>61</v>
      </c>
      <c r="DZ69" s="52" t="s">
        <v>134</v>
      </c>
      <c r="EA69" s="52" t="s">
        <v>61</v>
      </c>
      <c r="EB69" s="52">
        <v>2.0999999999999999E-5</v>
      </c>
      <c r="EC69" s="52" t="s">
        <v>61</v>
      </c>
      <c r="ED69" s="52" t="s">
        <v>134</v>
      </c>
      <c r="EE69" s="52" t="s">
        <v>61</v>
      </c>
      <c r="EF69" s="52" t="s">
        <v>125</v>
      </c>
      <c r="EG69" s="52" t="s">
        <v>61</v>
      </c>
      <c r="EH69" s="52" t="s">
        <v>61</v>
      </c>
      <c r="EI69" s="62" t="s">
        <v>64</v>
      </c>
      <c r="EJ69" s="61">
        <v>2.9E-4</v>
      </c>
      <c r="EK69" s="62" t="s">
        <v>170</v>
      </c>
      <c r="EL69" s="62" t="s">
        <v>64</v>
      </c>
      <c r="EM69" s="62" t="s">
        <v>89</v>
      </c>
      <c r="EN69" s="62" t="s">
        <v>122</v>
      </c>
      <c r="EO69" s="52" t="s">
        <v>61</v>
      </c>
      <c r="EP69" s="52" t="s">
        <v>61</v>
      </c>
      <c r="EQ69" s="61">
        <v>1.1999999999999999E-3</v>
      </c>
      <c r="ER69" s="61">
        <v>2E-3</v>
      </c>
      <c r="ES69" s="62" t="s">
        <v>170</v>
      </c>
      <c r="ET69" s="62" t="s">
        <v>122</v>
      </c>
      <c r="EU69" s="52" t="s">
        <v>192</v>
      </c>
      <c r="EV69" s="52" t="s">
        <v>61</v>
      </c>
      <c r="EW69" s="52" t="s">
        <v>61</v>
      </c>
      <c r="EX69" s="52" t="s">
        <v>61</v>
      </c>
      <c r="EY69" s="62" t="s">
        <v>75</v>
      </c>
      <c r="EZ69" s="52" t="s">
        <v>61</v>
      </c>
      <c r="FA69" s="52" t="s">
        <v>61</v>
      </c>
      <c r="FB69" s="52" t="s">
        <v>134</v>
      </c>
      <c r="FC69" s="52" t="s">
        <v>134</v>
      </c>
      <c r="FD69" s="52" t="s">
        <v>134</v>
      </c>
      <c r="FE69" s="62" t="s">
        <v>133</v>
      </c>
      <c r="FF69" s="52" t="s">
        <v>61</v>
      </c>
    </row>
    <row r="70" spans="1:162" x14ac:dyDescent="0.2">
      <c r="A70" s="31" t="s">
        <v>1154</v>
      </c>
      <c r="B70" s="27" t="str">
        <f>VLOOKUP(A70,Units!$B$2:$C$230,2,FALSE)</f>
        <v>mg/L</v>
      </c>
      <c r="C70" s="20" t="s">
        <v>1043</v>
      </c>
      <c r="D70" s="52">
        <v>4.1500000000000004</v>
      </c>
      <c r="E70" s="52" t="s">
        <v>61</v>
      </c>
      <c r="F70" s="52" t="s">
        <v>61</v>
      </c>
      <c r="G70" s="52">
        <v>101</v>
      </c>
      <c r="H70" s="52" t="s">
        <v>61</v>
      </c>
      <c r="I70" s="52" t="s">
        <v>61</v>
      </c>
      <c r="J70" s="52" t="s">
        <v>61</v>
      </c>
      <c r="K70" s="52" t="s">
        <v>61</v>
      </c>
      <c r="L70" s="52" t="s">
        <v>61</v>
      </c>
      <c r="M70" s="52" t="s">
        <v>61</v>
      </c>
      <c r="N70" s="52" t="s">
        <v>61</v>
      </c>
      <c r="O70" s="52" t="s">
        <v>61</v>
      </c>
      <c r="P70" s="52" t="s">
        <v>61</v>
      </c>
      <c r="Q70" s="52">
        <v>5.68</v>
      </c>
      <c r="R70" s="52">
        <v>93.8</v>
      </c>
      <c r="S70" s="52">
        <v>6</v>
      </c>
      <c r="T70" s="52">
        <v>2.23</v>
      </c>
      <c r="U70" s="52" t="s">
        <v>61</v>
      </c>
      <c r="V70" s="52" t="s">
        <v>61</v>
      </c>
      <c r="W70" s="52" t="s">
        <v>61</v>
      </c>
      <c r="X70" s="52">
        <v>3.24</v>
      </c>
      <c r="Y70" s="52">
        <v>4.87</v>
      </c>
      <c r="Z70" s="52">
        <v>5.52</v>
      </c>
      <c r="AA70" s="52">
        <v>4.67</v>
      </c>
      <c r="AB70" s="52">
        <v>5.67</v>
      </c>
      <c r="AC70" s="52">
        <v>4.0599999999999996</v>
      </c>
      <c r="AD70" s="52" t="s">
        <v>61</v>
      </c>
      <c r="AE70" s="52" t="s">
        <v>61</v>
      </c>
      <c r="AF70" s="52" t="s">
        <v>61</v>
      </c>
      <c r="AG70" s="52">
        <v>4.62</v>
      </c>
      <c r="AH70" s="52" t="s">
        <v>61</v>
      </c>
      <c r="AI70" s="52">
        <v>13.4</v>
      </c>
      <c r="AJ70" s="52" t="s">
        <v>61</v>
      </c>
      <c r="AK70" s="52" t="s">
        <v>61</v>
      </c>
      <c r="AL70" s="52" t="s">
        <v>61</v>
      </c>
      <c r="AM70" s="52" t="s">
        <v>61</v>
      </c>
      <c r="AN70" s="52" t="s">
        <v>61</v>
      </c>
      <c r="AO70" s="52" t="s">
        <v>61</v>
      </c>
      <c r="AP70" s="52" t="s">
        <v>61</v>
      </c>
      <c r="AQ70" s="52" t="s">
        <v>61</v>
      </c>
      <c r="AR70" s="52" t="s">
        <v>61</v>
      </c>
      <c r="AS70" s="52">
        <v>14.1</v>
      </c>
      <c r="AT70" s="52" t="s">
        <v>61</v>
      </c>
      <c r="AU70" s="52">
        <v>18.100000000000001</v>
      </c>
      <c r="AV70" s="52" t="s">
        <v>61</v>
      </c>
      <c r="AW70" s="52" t="s">
        <v>61</v>
      </c>
      <c r="AX70" s="52" t="s">
        <v>61</v>
      </c>
      <c r="AY70" s="52">
        <v>19</v>
      </c>
      <c r="AZ70" s="52" t="s">
        <v>61</v>
      </c>
      <c r="BA70" s="52">
        <v>8.09</v>
      </c>
      <c r="BB70" s="52" t="s">
        <v>61</v>
      </c>
      <c r="BC70" s="52" t="s">
        <v>61</v>
      </c>
      <c r="BD70" s="52" t="s">
        <v>61</v>
      </c>
      <c r="BE70" s="52" t="s">
        <v>61</v>
      </c>
      <c r="BF70" s="52" t="s">
        <v>61</v>
      </c>
      <c r="BG70" s="52" t="s">
        <v>61</v>
      </c>
      <c r="BH70" s="52" t="s">
        <v>61</v>
      </c>
      <c r="BI70" s="52">
        <v>3.39</v>
      </c>
      <c r="BJ70" s="56"/>
      <c r="BK70" s="52" t="s">
        <v>61</v>
      </c>
      <c r="BL70" s="52" t="s">
        <v>61</v>
      </c>
      <c r="BM70" s="52" t="s">
        <v>61</v>
      </c>
      <c r="BN70" s="52">
        <v>3.74</v>
      </c>
      <c r="BO70" s="52" t="s">
        <v>120</v>
      </c>
      <c r="BP70" s="52" t="s">
        <v>120</v>
      </c>
      <c r="BQ70" s="52" t="s">
        <v>61</v>
      </c>
      <c r="BR70" s="52" t="s">
        <v>61</v>
      </c>
      <c r="BS70" s="52">
        <v>21.3</v>
      </c>
      <c r="BT70" s="52">
        <v>48.7</v>
      </c>
      <c r="BU70" s="52">
        <v>25.9</v>
      </c>
      <c r="BV70" s="52">
        <v>26.1</v>
      </c>
      <c r="BW70" s="52" t="s">
        <v>61</v>
      </c>
      <c r="BX70" s="52" t="s">
        <v>61</v>
      </c>
      <c r="BY70" s="52" t="s">
        <v>61</v>
      </c>
      <c r="BZ70" s="52" t="s">
        <v>61</v>
      </c>
      <c r="CA70" s="52">
        <v>11.2</v>
      </c>
      <c r="CB70" s="52" t="s">
        <v>61</v>
      </c>
      <c r="CC70" s="52" t="s">
        <v>61</v>
      </c>
      <c r="CD70" s="52">
        <v>10.6</v>
      </c>
      <c r="CE70" s="52" t="s">
        <v>61</v>
      </c>
      <c r="CF70" s="52" t="s">
        <v>61</v>
      </c>
      <c r="CG70" s="52" t="s">
        <v>61</v>
      </c>
      <c r="CH70" s="52" t="s">
        <v>61</v>
      </c>
      <c r="CI70" s="52" t="s">
        <v>61</v>
      </c>
      <c r="CJ70" s="52">
        <v>3.16</v>
      </c>
      <c r="CK70" s="52" t="s">
        <v>61</v>
      </c>
      <c r="CL70" s="52">
        <v>12.8</v>
      </c>
      <c r="CM70" s="52" t="s">
        <v>61</v>
      </c>
      <c r="CN70" s="52">
        <v>3.13</v>
      </c>
      <c r="CO70" s="56"/>
      <c r="CP70" s="52">
        <v>10.3</v>
      </c>
      <c r="CQ70" s="52">
        <v>2.29</v>
      </c>
      <c r="CR70" s="52">
        <v>2.31</v>
      </c>
      <c r="CS70" s="52">
        <v>29</v>
      </c>
      <c r="CT70" s="52" t="s">
        <v>61</v>
      </c>
      <c r="CU70" s="52">
        <v>13.1</v>
      </c>
      <c r="CV70" s="52">
        <v>9.34</v>
      </c>
      <c r="CW70" s="52">
        <v>2.61</v>
      </c>
      <c r="CX70" s="52">
        <v>37.4</v>
      </c>
      <c r="CY70" s="52" t="s">
        <v>61</v>
      </c>
      <c r="CZ70" s="52" t="s">
        <v>61</v>
      </c>
      <c r="DA70" s="52" t="s">
        <v>88</v>
      </c>
      <c r="DB70" s="52">
        <v>45.3</v>
      </c>
      <c r="DC70" s="52" t="s">
        <v>61</v>
      </c>
      <c r="DD70" s="52" t="s">
        <v>61</v>
      </c>
      <c r="DE70" s="52">
        <v>1.77</v>
      </c>
      <c r="DF70" s="52">
        <v>19.7</v>
      </c>
      <c r="DG70" s="52" t="s">
        <v>61</v>
      </c>
      <c r="DH70" s="52">
        <v>4.7</v>
      </c>
      <c r="DI70" s="52">
        <v>5.82</v>
      </c>
      <c r="DJ70" s="52">
        <v>7.07</v>
      </c>
      <c r="DK70" s="56"/>
      <c r="DL70" s="52">
        <v>50</v>
      </c>
      <c r="DM70" s="52" t="s">
        <v>592</v>
      </c>
      <c r="DN70" s="52" t="s">
        <v>540</v>
      </c>
      <c r="DO70" s="52">
        <v>3.72</v>
      </c>
      <c r="DP70" s="52" t="s">
        <v>61</v>
      </c>
      <c r="DQ70" s="52">
        <v>53</v>
      </c>
      <c r="DR70" s="52">
        <v>46.2</v>
      </c>
      <c r="DS70" s="52">
        <v>19.8</v>
      </c>
      <c r="DT70" s="52">
        <v>7.11</v>
      </c>
      <c r="DU70" s="52" t="s">
        <v>61</v>
      </c>
      <c r="DV70" s="52">
        <v>12.4</v>
      </c>
      <c r="DW70" s="52" t="s">
        <v>61</v>
      </c>
      <c r="DX70" s="52">
        <v>2.57</v>
      </c>
      <c r="DY70" s="52" t="s">
        <v>61</v>
      </c>
      <c r="DZ70" s="52">
        <v>1.1200000000000001</v>
      </c>
      <c r="EA70" s="52" t="s">
        <v>61</v>
      </c>
      <c r="EB70" s="52">
        <v>3.99</v>
      </c>
      <c r="EC70" s="52" t="s">
        <v>61</v>
      </c>
      <c r="ED70" s="52">
        <v>5.83</v>
      </c>
      <c r="EE70" s="52" t="s">
        <v>61</v>
      </c>
      <c r="EF70" s="52">
        <v>4.9400000000000004</v>
      </c>
      <c r="EG70" s="52" t="s">
        <v>61</v>
      </c>
      <c r="EH70" s="52" t="s">
        <v>61</v>
      </c>
      <c r="EI70" s="52">
        <v>61.3</v>
      </c>
      <c r="EJ70" s="52">
        <v>2.8</v>
      </c>
      <c r="EK70" s="52">
        <v>7.1</v>
      </c>
      <c r="EL70" s="52">
        <v>6.6</v>
      </c>
      <c r="EM70" s="52" t="s">
        <v>540</v>
      </c>
      <c r="EN70" s="52" t="s">
        <v>542</v>
      </c>
      <c r="EO70" s="52" t="s">
        <v>61</v>
      </c>
      <c r="EP70" s="52" t="s">
        <v>61</v>
      </c>
      <c r="EQ70" s="52" t="s">
        <v>120</v>
      </c>
      <c r="ER70" s="52" t="s">
        <v>173</v>
      </c>
      <c r="ES70" s="52" t="s">
        <v>136</v>
      </c>
      <c r="ET70" s="52" t="s">
        <v>542</v>
      </c>
      <c r="EU70" s="52">
        <v>11.7</v>
      </c>
      <c r="EV70" s="52" t="s">
        <v>61</v>
      </c>
      <c r="EW70" s="52" t="s">
        <v>61</v>
      </c>
      <c r="EX70" s="52" t="s">
        <v>61</v>
      </c>
      <c r="EY70" s="52" t="s">
        <v>120</v>
      </c>
      <c r="EZ70" s="52" t="s">
        <v>61</v>
      </c>
      <c r="FA70" s="52" t="s">
        <v>61</v>
      </c>
      <c r="FB70" s="52">
        <v>5.09</v>
      </c>
      <c r="FC70" s="52">
        <v>5</v>
      </c>
      <c r="FD70" s="52">
        <v>1.43</v>
      </c>
      <c r="FE70" s="52">
        <v>53</v>
      </c>
      <c r="FF70" s="52" t="s">
        <v>61</v>
      </c>
    </row>
    <row r="71" spans="1:162" x14ac:dyDescent="0.2">
      <c r="A71" s="31" t="s">
        <v>1125</v>
      </c>
      <c r="B71" s="27" t="str">
        <f>VLOOKUP(A71,Units!$B$2:$C$230,2,FALSE)</f>
        <v>mg/L</v>
      </c>
      <c r="C71" s="20" t="s">
        <v>1043</v>
      </c>
      <c r="D71" s="52">
        <v>0.24099999999999999</v>
      </c>
      <c r="E71" s="52" t="s">
        <v>61</v>
      </c>
      <c r="F71" s="52" t="s">
        <v>61</v>
      </c>
      <c r="G71" s="52">
        <v>1.81</v>
      </c>
      <c r="H71" s="52" t="s">
        <v>61</v>
      </c>
      <c r="I71" s="52" t="s">
        <v>61</v>
      </c>
      <c r="J71" s="52" t="s">
        <v>61</v>
      </c>
      <c r="K71" s="52" t="s">
        <v>61</v>
      </c>
      <c r="L71" s="52" t="s">
        <v>61</v>
      </c>
      <c r="M71" s="52" t="s">
        <v>61</v>
      </c>
      <c r="N71" s="52" t="s">
        <v>61</v>
      </c>
      <c r="O71" s="52" t="s">
        <v>61</v>
      </c>
      <c r="P71" s="52" t="s">
        <v>61</v>
      </c>
      <c r="Q71" s="52">
        <v>0.39</v>
      </c>
      <c r="R71" s="52">
        <v>1.82</v>
      </c>
      <c r="S71" s="52">
        <v>0.61499999999999999</v>
      </c>
      <c r="T71" s="52">
        <v>0.26700000000000002</v>
      </c>
      <c r="U71" s="52" t="s">
        <v>61</v>
      </c>
      <c r="V71" s="52" t="s">
        <v>61</v>
      </c>
      <c r="W71" s="52" t="s">
        <v>61</v>
      </c>
      <c r="X71" s="52">
        <v>0.14199999999999999</v>
      </c>
      <c r="Y71" s="52">
        <v>0.29499999999999998</v>
      </c>
      <c r="Z71" s="52">
        <v>0.29799999999999999</v>
      </c>
      <c r="AA71" s="52">
        <v>0.23</v>
      </c>
      <c r="AB71" s="52">
        <v>0.30099999999999999</v>
      </c>
      <c r="AC71" s="52">
        <v>0.21199999999999999</v>
      </c>
      <c r="AD71" s="52" t="s">
        <v>61</v>
      </c>
      <c r="AE71" s="52" t="s">
        <v>61</v>
      </c>
      <c r="AF71" s="52" t="s">
        <v>61</v>
      </c>
      <c r="AG71" s="52">
        <v>0.20899999999999999</v>
      </c>
      <c r="AH71" s="52" t="s">
        <v>61</v>
      </c>
      <c r="AI71" s="52">
        <v>0.96</v>
      </c>
      <c r="AJ71" s="52" t="s">
        <v>61</v>
      </c>
      <c r="AK71" s="52" t="s">
        <v>61</v>
      </c>
      <c r="AL71" s="52" t="s">
        <v>61</v>
      </c>
      <c r="AM71" s="52" t="s">
        <v>61</v>
      </c>
      <c r="AN71" s="52" t="s">
        <v>61</v>
      </c>
      <c r="AO71" s="52" t="s">
        <v>61</v>
      </c>
      <c r="AP71" s="52" t="s">
        <v>61</v>
      </c>
      <c r="AQ71" s="52" t="s">
        <v>61</v>
      </c>
      <c r="AR71" s="52" t="s">
        <v>61</v>
      </c>
      <c r="AS71" s="52">
        <v>0.96399999999999997</v>
      </c>
      <c r="AT71" s="52" t="s">
        <v>61</v>
      </c>
      <c r="AU71" s="52">
        <v>0.625</v>
      </c>
      <c r="AV71" s="52" t="s">
        <v>61</v>
      </c>
      <c r="AW71" s="52" t="s">
        <v>61</v>
      </c>
      <c r="AX71" s="52" t="s">
        <v>61</v>
      </c>
      <c r="AY71" s="52">
        <v>0.66600000000000004</v>
      </c>
      <c r="AZ71" s="52" t="s">
        <v>61</v>
      </c>
      <c r="BA71" s="52">
        <v>0.61199999999999999</v>
      </c>
      <c r="BB71" s="52" t="s">
        <v>61</v>
      </c>
      <c r="BC71" s="52" t="s">
        <v>61</v>
      </c>
      <c r="BD71" s="52" t="s">
        <v>61</v>
      </c>
      <c r="BE71" s="52" t="s">
        <v>61</v>
      </c>
      <c r="BF71" s="52" t="s">
        <v>61</v>
      </c>
      <c r="BG71" s="52" t="s">
        <v>61</v>
      </c>
      <c r="BH71" s="52" t="s">
        <v>61</v>
      </c>
      <c r="BI71" s="52">
        <v>0.45</v>
      </c>
      <c r="BJ71" s="56"/>
      <c r="BK71" s="52" t="s">
        <v>61</v>
      </c>
      <c r="BL71" s="52" t="s">
        <v>61</v>
      </c>
      <c r="BM71" s="52" t="s">
        <v>61</v>
      </c>
      <c r="BN71" s="52">
        <v>0.47299999999999998</v>
      </c>
      <c r="BO71" s="52">
        <v>0.73899999999999999</v>
      </c>
      <c r="BP71" s="52">
        <v>1.07</v>
      </c>
      <c r="BQ71" s="52" t="s">
        <v>61</v>
      </c>
      <c r="BR71" s="52" t="s">
        <v>61</v>
      </c>
      <c r="BS71" s="52">
        <v>0.89800000000000002</v>
      </c>
      <c r="BT71" s="52">
        <v>4.1399999999999997</v>
      </c>
      <c r="BU71" s="52">
        <v>1.29</v>
      </c>
      <c r="BV71" s="52">
        <v>1.26</v>
      </c>
      <c r="BW71" s="52" t="s">
        <v>61</v>
      </c>
      <c r="BX71" s="52" t="s">
        <v>61</v>
      </c>
      <c r="BY71" s="52" t="s">
        <v>61</v>
      </c>
      <c r="BZ71" s="52" t="s">
        <v>61</v>
      </c>
      <c r="CA71" s="52">
        <v>1.26</v>
      </c>
      <c r="CB71" s="52" t="s">
        <v>61</v>
      </c>
      <c r="CC71" s="52" t="s">
        <v>61</v>
      </c>
      <c r="CD71" s="52">
        <v>0.52900000000000003</v>
      </c>
      <c r="CE71" s="52" t="s">
        <v>61</v>
      </c>
      <c r="CF71" s="52" t="s">
        <v>61</v>
      </c>
      <c r="CG71" s="52" t="s">
        <v>61</v>
      </c>
      <c r="CH71" s="52" t="s">
        <v>61</v>
      </c>
      <c r="CI71" s="52" t="s">
        <v>61</v>
      </c>
      <c r="CJ71" s="52">
        <v>0.56499999999999995</v>
      </c>
      <c r="CK71" s="52" t="s">
        <v>61</v>
      </c>
      <c r="CL71" s="52">
        <v>0.64200000000000002</v>
      </c>
      <c r="CM71" s="52" t="s">
        <v>61</v>
      </c>
      <c r="CN71" s="52">
        <v>0.249</v>
      </c>
      <c r="CO71" s="56"/>
      <c r="CP71" s="52">
        <v>0.98599999999999999</v>
      </c>
      <c r="CQ71" s="52">
        <v>0.45400000000000001</v>
      </c>
      <c r="CR71" s="52">
        <v>0.45900000000000002</v>
      </c>
      <c r="CS71" s="52">
        <v>2.5299999999999998</v>
      </c>
      <c r="CT71" s="52" t="s">
        <v>61</v>
      </c>
      <c r="CU71" s="52">
        <v>1.61</v>
      </c>
      <c r="CV71" s="52">
        <v>0.70499999999999996</v>
      </c>
      <c r="CW71" s="52">
        <v>0.57499999999999996</v>
      </c>
      <c r="CX71" s="52">
        <v>2.38</v>
      </c>
      <c r="CY71" s="52" t="s">
        <v>61</v>
      </c>
      <c r="CZ71" s="52" t="s">
        <v>61</v>
      </c>
      <c r="DA71" s="52">
        <v>0.86</v>
      </c>
      <c r="DB71" s="52">
        <v>3.22</v>
      </c>
      <c r="DC71" s="52" t="s">
        <v>61</v>
      </c>
      <c r="DD71" s="52" t="s">
        <v>61</v>
      </c>
      <c r="DE71" s="52">
        <v>0.13200000000000001</v>
      </c>
      <c r="DF71" s="52">
        <v>3.21</v>
      </c>
      <c r="DG71" s="52" t="s">
        <v>61</v>
      </c>
      <c r="DH71" s="52">
        <v>0.64400000000000002</v>
      </c>
      <c r="DI71" s="52">
        <v>0.38700000000000001</v>
      </c>
      <c r="DJ71" s="52">
        <v>0.77500000000000002</v>
      </c>
      <c r="DK71" s="56"/>
      <c r="DL71" s="52">
        <v>3.67</v>
      </c>
      <c r="DM71" s="52" t="s">
        <v>136</v>
      </c>
      <c r="DN71" s="52">
        <v>2.63</v>
      </c>
      <c r="DO71" s="52">
        <v>0.24</v>
      </c>
      <c r="DP71" s="52" t="s">
        <v>61</v>
      </c>
      <c r="DQ71" s="52">
        <v>2.58</v>
      </c>
      <c r="DR71" s="52">
        <v>0.54500000000000004</v>
      </c>
      <c r="DS71" s="52">
        <v>3.23</v>
      </c>
      <c r="DT71" s="52">
        <v>0.97699999999999998</v>
      </c>
      <c r="DU71" s="52" t="s">
        <v>61</v>
      </c>
      <c r="DV71" s="52">
        <v>1.59</v>
      </c>
      <c r="DW71" s="52" t="s">
        <v>61</v>
      </c>
      <c r="DX71" s="52">
        <v>0.67500000000000004</v>
      </c>
      <c r="DY71" s="52" t="s">
        <v>61</v>
      </c>
      <c r="DZ71" s="52">
        <v>0.33400000000000002</v>
      </c>
      <c r="EA71" s="52" t="s">
        <v>61</v>
      </c>
      <c r="EB71" s="52">
        <v>0.85799999999999998</v>
      </c>
      <c r="EC71" s="52" t="s">
        <v>61</v>
      </c>
      <c r="ED71" s="52">
        <v>1.1599999999999999</v>
      </c>
      <c r="EE71" s="52" t="s">
        <v>61</v>
      </c>
      <c r="EF71" s="52">
        <v>1.1499999999999999</v>
      </c>
      <c r="EG71" s="52" t="s">
        <v>61</v>
      </c>
      <c r="EH71" s="52" t="s">
        <v>61</v>
      </c>
      <c r="EI71" s="52">
        <v>2.5099999999999998</v>
      </c>
      <c r="EJ71" s="52">
        <v>1.1200000000000001</v>
      </c>
      <c r="EK71" s="52">
        <v>1.61</v>
      </c>
      <c r="EL71" s="52">
        <v>1.3</v>
      </c>
      <c r="EM71" s="52">
        <v>1.05</v>
      </c>
      <c r="EN71" s="52">
        <v>1.6</v>
      </c>
      <c r="EO71" s="52" t="s">
        <v>61</v>
      </c>
      <c r="EP71" s="52" t="s">
        <v>61</v>
      </c>
      <c r="EQ71" s="52">
        <v>0.373</v>
      </c>
      <c r="ER71" s="52">
        <v>2.2000000000000002</v>
      </c>
      <c r="ES71" s="52">
        <v>0.38600000000000001</v>
      </c>
      <c r="ET71" s="52">
        <v>1.61</v>
      </c>
      <c r="EU71" s="52">
        <v>1.19</v>
      </c>
      <c r="EV71" s="52" t="s">
        <v>61</v>
      </c>
      <c r="EW71" s="52" t="s">
        <v>61</v>
      </c>
      <c r="EX71" s="52" t="s">
        <v>61</v>
      </c>
      <c r="EY71" s="52">
        <v>1.1499999999999999</v>
      </c>
      <c r="EZ71" s="52" t="s">
        <v>61</v>
      </c>
      <c r="FA71" s="52" t="s">
        <v>61</v>
      </c>
      <c r="FB71" s="52">
        <v>0.99199999999999999</v>
      </c>
      <c r="FC71" s="52">
        <v>0.98599999999999999</v>
      </c>
      <c r="FD71" s="52">
        <v>0.28299999999999997</v>
      </c>
      <c r="FE71" s="52">
        <v>3.76</v>
      </c>
      <c r="FF71" s="52" t="s">
        <v>61</v>
      </c>
    </row>
    <row r="72" spans="1:162" x14ac:dyDescent="0.2">
      <c r="A72" s="31" t="s">
        <v>1126</v>
      </c>
      <c r="B72" s="27" t="str">
        <f>VLOOKUP(A72,Units!$B$2:$C$230,2,FALSE)</f>
        <v>mg/L</v>
      </c>
      <c r="C72" s="20" t="s">
        <v>1043</v>
      </c>
      <c r="D72" s="52">
        <v>175</v>
      </c>
      <c r="E72" s="52" t="s">
        <v>61</v>
      </c>
      <c r="F72" s="52" t="s">
        <v>61</v>
      </c>
      <c r="G72" s="52">
        <v>2790</v>
      </c>
      <c r="H72" s="52" t="s">
        <v>61</v>
      </c>
      <c r="I72" s="52" t="s">
        <v>61</v>
      </c>
      <c r="J72" s="52" t="s">
        <v>61</v>
      </c>
      <c r="K72" s="52" t="s">
        <v>61</v>
      </c>
      <c r="L72" s="52" t="s">
        <v>61</v>
      </c>
      <c r="M72" s="52" t="s">
        <v>61</v>
      </c>
      <c r="N72" s="52" t="s">
        <v>61</v>
      </c>
      <c r="O72" s="52" t="s">
        <v>61</v>
      </c>
      <c r="P72" s="52" t="s">
        <v>61</v>
      </c>
      <c r="Q72" s="52">
        <v>145</v>
      </c>
      <c r="R72" s="52">
        <v>2760</v>
      </c>
      <c r="S72" s="52">
        <v>737</v>
      </c>
      <c r="T72" s="52">
        <v>49.7</v>
      </c>
      <c r="U72" s="52" t="s">
        <v>61</v>
      </c>
      <c r="V72" s="52" t="s">
        <v>61</v>
      </c>
      <c r="W72" s="52" t="s">
        <v>61</v>
      </c>
      <c r="X72" s="52">
        <v>11.5</v>
      </c>
      <c r="Y72" s="52">
        <v>148</v>
      </c>
      <c r="Z72" s="52">
        <v>87</v>
      </c>
      <c r="AA72" s="52">
        <v>60.3</v>
      </c>
      <c r="AB72" s="52">
        <v>214</v>
      </c>
      <c r="AC72" s="52">
        <v>128</v>
      </c>
      <c r="AD72" s="52" t="s">
        <v>61</v>
      </c>
      <c r="AE72" s="52" t="s">
        <v>61</v>
      </c>
      <c r="AF72" s="52" t="s">
        <v>61</v>
      </c>
      <c r="AG72" s="52">
        <v>128</v>
      </c>
      <c r="AH72" s="52" t="s">
        <v>61</v>
      </c>
      <c r="AI72" s="52">
        <v>161</v>
      </c>
      <c r="AJ72" s="52" t="s">
        <v>61</v>
      </c>
      <c r="AK72" s="52" t="s">
        <v>61</v>
      </c>
      <c r="AL72" s="52" t="s">
        <v>61</v>
      </c>
      <c r="AM72" s="52" t="s">
        <v>61</v>
      </c>
      <c r="AN72" s="52" t="s">
        <v>61</v>
      </c>
      <c r="AO72" s="52" t="s">
        <v>61</v>
      </c>
      <c r="AP72" s="52" t="s">
        <v>61</v>
      </c>
      <c r="AQ72" s="52" t="s">
        <v>61</v>
      </c>
      <c r="AR72" s="52" t="s">
        <v>61</v>
      </c>
      <c r="AS72" s="52">
        <v>165</v>
      </c>
      <c r="AT72" s="52" t="s">
        <v>61</v>
      </c>
      <c r="AU72" s="52">
        <v>245</v>
      </c>
      <c r="AV72" s="52" t="s">
        <v>61</v>
      </c>
      <c r="AW72" s="52" t="s">
        <v>61</v>
      </c>
      <c r="AX72" s="52" t="s">
        <v>61</v>
      </c>
      <c r="AY72" s="52">
        <v>248</v>
      </c>
      <c r="AZ72" s="52" t="s">
        <v>61</v>
      </c>
      <c r="BA72" s="52">
        <v>232</v>
      </c>
      <c r="BB72" s="52" t="s">
        <v>61</v>
      </c>
      <c r="BC72" s="52" t="s">
        <v>61</v>
      </c>
      <c r="BD72" s="52" t="s">
        <v>61</v>
      </c>
      <c r="BE72" s="52" t="s">
        <v>61</v>
      </c>
      <c r="BF72" s="52" t="s">
        <v>61</v>
      </c>
      <c r="BG72" s="52" t="s">
        <v>61</v>
      </c>
      <c r="BH72" s="52" t="s">
        <v>61</v>
      </c>
      <c r="BI72" s="52">
        <v>191</v>
      </c>
      <c r="BJ72" s="56"/>
      <c r="BK72" s="52" t="s">
        <v>61</v>
      </c>
      <c r="BL72" s="52" t="s">
        <v>61</v>
      </c>
      <c r="BM72" s="52" t="s">
        <v>61</v>
      </c>
      <c r="BN72" s="52">
        <v>215</v>
      </c>
      <c r="BO72" s="52">
        <v>1630</v>
      </c>
      <c r="BP72" s="52">
        <v>1490</v>
      </c>
      <c r="BQ72" s="52" t="s">
        <v>61</v>
      </c>
      <c r="BR72" s="52" t="s">
        <v>61</v>
      </c>
      <c r="BS72" s="52">
        <v>555</v>
      </c>
      <c r="BT72" s="52">
        <v>2890</v>
      </c>
      <c r="BU72" s="52">
        <v>759</v>
      </c>
      <c r="BV72" s="52">
        <v>780</v>
      </c>
      <c r="BW72" s="52" t="s">
        <v>61</v>
      </c>
      <c r="BX72" s="52" t="s">
        <v>61</v>
      </c>
      <c r="BY72" s="52" t="s">
        <v>61</v>
      </c>
      <c r="BZ72" s="52" t="s">
        <v>61</v>
      </c>
      <c r="CA72" s="52">
        <v>507</v>
      </c>
      <c r="CB72" s="52" t="s">
        <v>61</v>
      </c>
      <c r="CC72" s="52" t="s">
        <v>61</v>
      </c>
      <c r="CD72" s="52">
        <v>106</v>
      </c>
      <c r="CE72" s="52" t="s">
        <v>61</v>
      </c>
      <c r="CF72" s="52" t="s">
        <v>61</v>
      </c>
      <c r="CG72" s="52" t="s">
        <v>61</v>
      </c>
      <c r="CH72" s="52" t="s">
        <v>61</v>
      </c>
      <c r="CI72" s="52" t="s">
        <v>61</v>
      </c>
      <c r="CJ72" s="52">
        <v>178</v>
      </c>
      <c r="CK72" s="52" t="s">
        <v>61</v>
      </c>
      <c r="CL72" s="52">
        <v>232</v>
      </c>
      <c r="CM72" s="52" t="s">
        <v>61</v>
      </c>
      <c r="CN72" s="52">
        <v>42.5</v>
      </c>
      <c r="CO72" s="56"/>
      <c r="CP72" s="52">
        <v>487</v>
      </c>
      <c r="CQ72" s="52">
        <v>55.2</v>
      </c>
      <c r="CR72" s="52">
        <v>53.4</v>
      </c>
      <c r="CS72" s="52">
        <v>945</v>
      </c>
      <c r="CT72" s="52" t="s">
        <v>61</v>
      </c>
      <c r="CU72" s="52">
        <v>636</v>
      </c>
      <c r="CV72" s="52">
        <v>397</v>
      </c>
      <c r="CW72" s="52">
        <v>374</v>
      </c>
      <c r="CX72" s="52">
        <v>1760</v>
      </c>
      <c r="CY72" s="52" t="s">
        <v>61</v>
      </c>
      <c r="CZ72" s="52" t="s">
        <v>61</v>
      </c>
      <c r="DA72" s="52">
        <v>11700</v>
      </c>
      <c r="DB72" s="52">
        <v>1120</v>
      </c>
      <c r="DC72" s="52" t="s">
        <v>61</v>
      </c>
      <c r="DD72" s="52" t="s">
        <v>61</v>
      </c>
      <c r="DE72" s="52">
        <v>8.48</v>
      </c>
      <c r="DF72" s="52">
        <v>1670</v>
      </c>
      <c r="DG72" s="52" t="s">
        <v>61</v>
      </c>
      <c r="DH72" s="52">
        <v>615</v>
      </c>
      <c r="DI72" s="52">
        <v>143</v>
      </c>
      <c r="DJ72" s="52">
        <v>619</v>
      </c>
      <c r="DK72" s="56"/>
      <c r="DL72" s="52">
        <v>2850</v>
      </c>
      <c r="DM72" s="52">
        <v>31100</v>
      </c>
      <c r="DN72" s="52">
        <v>19500</v>
      </c>
      <c r="DO72" s="52">
        <v>145</v>
      </c>
      <c r="DP72" s="52" t="s">
        <v>61</v>
      </c>
      <c r="DQ72" s="52">
        <v>4720</v>
      </c>
      <c r="DR72" s="52">
        <v>505</v>
      </c>
      <c r="DS72" s="52">
        <v>1670</v>
      </c>
      <c r="DT72" s="52">
        <v>482</v>
      </c>
      <c r="DU72" s="52" t="s">
        <v>61</v>
      </c>
      <c r="DV72" s="52">
        <v>614</v>
      </c>
      <c r="DW72" s="52" t="s">
        <v>61</v>
      </c>
      <c r="DX72" s="52">
        <v>138</v>
      </c>
      <c r="DY72" s="52" t="s">
        <v>61</v>
      </c>
      <c r="DZ72" s="52">
        <v>48.8</v>
      </c>
      <c r="EA72" s="52" t="s">
        <v>61</v>
      </c>
      <c r="EB72" s="52">
        <v>348</v>
      </c>
      <c r="EC72" s="52" t="s">
        <v>61</v>
      </c>
      <c r="ED72" s="52">
        <v>387</v>
      </c>
      <c r="EE72" s="52" t="s">
        <v>61</v>
      </c>
      <c r="EF72" s="52">
        <v>614</v>
      </c>
      <c r="EG72" s="52" t="s">
        <v>61</v>
      </c>
      <c r="EH72" s="52" t="s">
        <v>61</v>
      </c>
      <c r="EI72" s="52">
        <v>1460</v>
      </c>
      <c r="EJ72" s="52">
        <v>1140</v>
      </c>
      <c r="EK72" s="52">
        <v>938</v>
      </c>
      <c r="EL72" s="52">
        <v>1580</v>
      </c>
      <c r="EM72" s="52">
        <v>23800</v>
      </c>
      <c r="EN72" s="52">
        <v>16800</v>
      </c>
      <c r="EO72" s="52" t="s">
        <v>61</v>
      </c>
      <c r="EP72" s="52" t="s">
        <v>61</v>
      </c>
      <c r="EQ72" s="52">
        <v>2290</v>
      </c>
      <c r="ER72" s="52">
        <v>5050</v>
      </c>
      <c r="ES72" s="52">
        <v>467</v>
      </c>
      <c r="ET72" s="52">
        <v>17000</v>
      </c>
      <c r="EU72" s="52">
        <v>445</v>
      </c>
      <c r="EV72" s="52" t="s">
        <v>61</v>
      </c>
      <c r="EW72" s="52" t="s">
        <v>61</v>
      </c>
      <c r="EX72" s="52" t="s">
        <v>61</v>
      </c>
      <c r="EY72" s="52">
        <v>1490</v>
      </c>
      <c r="EZ72" s="52" t="s">
        <v>61</v>
      </c>
      <c r="FA72" s="52" t="s">
        <v>61</v>
      </c>
      <c r="FB72" s="52">
        <v>215</v>
      </c>
      <c r="FC72" s="52">
        <v>200</v>
      </c>
      <c r="FD72" s="52">
        <v>9.92</v>
      </c>
      <c r="FE72" s="52">
        <v>2900</v>
      </c>
      <c r="FF72" s="52" t="s">
        <v>61</v>
      </c>
    </row>
    <row r="73" spans="1:162" x14ac:dyDescent="0.2">
      <c r="A73" s="31" t="s">
        <v>1155</v>
      </c>
      <c r="B73" s="27" t="str">
        <f>VLOOKUP(A73,Units!$B$2:$C$230,2,FALSE)</f>
        <v>mg/L</v>
      </c>
      <c r="C73" s="20">
        <v>8.0000000000000004E-4</v>
      </c>
      <c r="D73" s="52">
        <v>1.8699999999999999E-4</v>
      </c>
      <c r="E73" s="52" t="s">
        <v>61</v>
      </c>
      <c r="F73" s="52" t="s">
        <v>61</v>
      </c>
      <c r="G73" s="61">
        <v>4.7400000000000003E-3</v>
      </c>
      <c r="H73" s="52" t="s">
        <v>61</v>
      </c>
      <c r="I73" s="52" t="s">
        <v>61</v>
      </c>
      <c r="J73" s="52" t="s">
        <v>61</v>
      </c>
      <c r="K73" s="52" t="s">
        <v>61</v>
      </c>
      <c r="L73" s="52" t="s">
        <v>61</v>
      </c>
      <c r="M73" s="52" t="s">
        <v>61</v>
      </c>
      <c r="N73" s="52" t="s">
        <v>61</v>
      </c>
      <c r="O73" s="52" t="s">
        <v>61</v>
      </c>
      <c r="P73" s="52" t="s">
        <v>61</v>
      </c>
      <c r="Q73" s="52">
        <v>4.8999999999999998E-5</v>
      </c>
      <c r="R73" s="61">
        <v>3.7699999999999999E-3</v>
      </c>
      <c r="S73" s="61">
        <v>2.2100000000000002E-3</v>
      </c>
      <c r="T73" s="52" t="s">
        <v>134</v>
      </c>
      <c r="U73" s="52" t="s">
        <v>61</v>
      </c>
      <c r="V73" s="52" t="s">
        <v>61</v>
      </c>
      <c r="W73" s="52" t="s">
        <v>61</v>
      </c>
      <c r="X73" s="52" t="s">
        <v>134</v>
      </c>
      <c r="Y73" s="52" t="s">
        <v>125</v>
      </c>
      <c r="Z73" s="52">
        <v>3.3000000000000003E-5</v>
      </c>
      <c r="AA73" s="52" t="s">
        <v>134</v>
      </c>
      <c r="AB73" s="52" t="s">
        <v>125</v>
      </c>
      <c r="AC73" s="52" t="s">
        <v>125</v>
      </c>
      <c r="AD73" s="52" t="s">
        <v>61</v>
      </c>
      <c r="AE73" s="52" t="s">
        <v>61</v>
      </c>
      <c r="AF73" s="52" t="s">
        <v>61</v>
      </c>
      <c r="AG73" s="52" t="s">
        <v>125</v>
      </c>
      <c r="AH73" s="52" t="s">
        <v>61</v>
      </c>
      <c r="AI73" s="52" t="s">
        <v>125</v>
      </c>
      <c r="AJ73" s="52" t="s">
        <v>61</v>
      </c>
      <c r="AK73" s="52" t="s">
        <v>61</v>
      </c>
      <c r="AL73" s="52" t="s">
        <v>61</v>
      </c>
      <c r="AM73" s="52" t="s">
        <v>61</v>
      </c>
      <c r="AN73" s="52" t="s">
        <v>61</v>
      </c>
      <c r="AO73" s="52" t="s">
        <v>61</v>
      </c>
      <c r="AP73" s="52" t="s">
        <v>61</v>
      </c>
      <c r="AQ73" s="52" t="s">
        <v>61</v>
      </c>
      <c r="AR73" s="52" t="s">
        <v>61</v>
      </c>
      <c r="AS73" s="52" t="s">
        <v>125</v>
      </c>
      <c r="AT73" s="52" t="s">
        <v>61</v>
      </c>
      <c r="AU73" s="52">
        <v>4.6000000000000001E-4</v>
      </c>
      <c r="AV73" s="52" t="s">
        <v>61</v>
      </c>
      <c r="AW73" s="52" t="s">
        <v>61</v>
      </c>
      <c r="AX73" s="52" t="s">
        <v>61</v>
      </c>
      <c r="AY73" s="52">
        <v>4.9600000000000002E-4</v>
      </c>
      <c r="AZ73" s="52" t="s">
        <v>61</v>
      </c>
      <c r="BA73" s="52">
        <v>7.1000000000000005E-5</v>
      </c>
      <c r="BB73" s="52" t="s">
        <v>61</v>
      </c>
      <c r="BC73" s="52" t="s">
        <v>61</v>
      </c>
      <c r="BD73" s="52" t="s">
        <v>61</v>
      </c>
      <c r="BE73" s="52" t="s">
        <v>61</v>
      </c>
      <c r="BF73" s="52" t="s">
        <v>61</v>
      </c>
      <c r="BG73" s="52" t="s">
        <v>61</v>
      </c>
      <c r="BH73" s="52" t="s">
        <v>61</v>
      </c>
      <c r="BI73" s="52">
        <v>8.1000000000000004E-5</v>
      </c>
      <c r="BJ73" s="56"/>
      <c r="BK73" s="52" t="s">
        <v>61</v>
      </c>
      <c r="BL73" s="52" t="s">
        <v>61</v>
      </c>
      <c r="BM73" s="52" t="s">
        <v>61</v>
      </c>
      <c r="BN73" s="52">
        <v>8.3999999999999995E-5</v>
      </c>
      <c r="BO73" s="61">
        <v>4.4000000000000003E-3</v>
      </c>
      <c r="BP73" s="62" t="s">
        <v>75</v>
      </c>
      <c r="BQ73" s="52" t="s">
        <v>61</v>
      </c>
      <c r="BR73" s="52" t="s">
        <v>61</v>
      </c>
      <c r="BS73" s="61">
        <v>2.4399999999999999E-3</v>
      </c>
      <c r="BT73" s="62" t="s">
        <v>75</v>
      </c>
      <c r="BU73" s="61">
        <v>2.31E-3</v>
      </c>
      <c r="BV73" s="61">
        <v>2.1800000000000001E-3</v>
      </c>
      <c r="BW73" s="52" t="s">
        <v>61</v>
      </c>
      <c r="BX73" s="52" t="s">
        <v>61</v>
      </c>
      <c r="BY73" s="52" t="s">
        <v>61</v>
      </c>
      <c r="BZ73" s="52" t="s">
        <v>61</v>
      </c>
      <c r="CA73" s="52" t="s">
        <v>192</v>
      </c>
      <c r="CB73" s="52" t="s">
        <v>61</v>
      </c>
      <c r="CC73" s="52" t="s">
        <v>61</v>
      </c>
      <c r="CD73" s="52" t="s">
        <v>134</v>
      </c>
      <c r="CE73" s="52" t="s">
        <v>61</v>
      </c>
      <c r="CF73" s="52" t="s">
        <v>61</v>
      </c>
      <c r="CG73" s="52" t="s">
        <v>61</v>
      </c>
      <c r="CH73" s="52" t="s">
        <v>61</v>
      </c>
      <c r="CI73" s="52" t="s">
        <v>61</v>
      </c>
      <c r="CJ73" s="52">
        <v>9.5000000000000005E-5</v>
      </c>
      <c r="CK73" s="52" t="s">
        <v>61</v>
      </c>
      <c r="CL73" s="61">
        <v>3.9500000000000004E-3</v>
      </c>
      <c r="CM73" s="52" t="s">
        <v>61</v>
      </c>
      <c r="CN73" s="52" t="s">
        <v>134</v>
      </c>
      <c r="CO73" s="56"/>
      <c r="CP73" s="52" t="s">
        <v>134</v>
      </c>
      <c r="CQ73" s="52" t="s">
        <v>134</v>
      </c>
      <c r="CR73" s="52" t="s">
        <v>134</v>
      </c>
      <c r="CS73" s="52">
        <v>4.6000000000000001E-4</v>
      </c>
      <c r="CT73" s="52" t="s">
        <v>61</v>
      </c>
      <c r="CU73" s="52">
        <v>1.12E-4</v>
      </c>
      <c r="CV73" s="52">
        <v>2.2100000000000001E-4</v>
      </c>
      <c r="CW73" s="52">
        <v>2.43E-4</v>
      </c>
      <c r="CX73" s="61">
        <v>1.6000000000000001E-3</v>
      </c>
      <c r="CY73" s="52" t="s">
        <v>61</v>
      </c>
      <c r="CZ73" s="52" t="s">
        <v>61</v>
      </c>
      <c r="DA73" s="62" t="s">
        <v>87</v>
      </c>
      <c r="DB73" s="61">
        <v>1.0200000000000001E-3</v>
      </c>
      <c r="DC73" s="52" t="s">
        <v>61</v>
      </c>
      <c r="DD73" s="52" t="s">
        <v>61</v>
      </c>
      <c r="DE73" s="52">
        <v>1.13E-4</v>
      </c>
      <c r="DF73" s="52" t="s">
        <v>170</v>
      </c>
      <c r="DG73" s="52" t="s">
        <v>61</v>
      </c>
      <c r="DH73" s="61">
        <v>2.4299999999999999E-3</v>
      </c>
      <c r="DI73" s="52">
        <v>5.3000000000000001E-5</v>
      </c>
      <c r="DJ73" s="52">
        <v>5.5999999999999995E-4</v>
      </c>
      <c r="DK73" s="56"/>
      <c r="DL73" s="62" t="s">
        <v>133</v>
      </c>
      <c r="DM73" s="62" t="s">
        <v>65</v>
      </c>
      <c r="DN73" s="62" t="s">
        <v>89</v>
      </c>
      <c r="DO73" s="52">
        <v>6.7000000000000002E-5</v>
      </c>
      <c r="DP73" s="52" t="s">
        <v>61</v>
      </c>
      <c r="DQ73" s="62" t="s">
        <v>133</v>
      </c>
      <c r="DR73" s="52">
        <v>5.8799999999999998E-4</v>
      </c>
      <c r="DS73" s="52" t="s">
        <v>170</v>
      </c>
      <c r="DT73" s="52">
        <v>3.68E-4</v>
      </c>
      <c r="DU73" s="52" t="s">
        <v>61</v>
      </c>
      <c r="DV73" s="52">
        <v>3.6400000000000001E-4</v>
      </c>
      <c r="DW73" s="52" t="s">
        <v>61</v>
      </c>
      <c r="DX73" s="52">
        <v>1.5999999999999999E-5</v>
      </c>
      <c r="DY73" s="52" t="s">
        <v>61</v>
      </c>
      <c r="DZ73" s="52" t="s">
        <v>134</v>
      </c>
      <c r="EA73" s="52" t="s">
        <v>61</v>
      </c>
      <c r="EB73" s="52">
        <v>6.2299999999999996E-4</v>
      </c>
      <c r="EC73" s="52"/>
      <c r="ED73" s="52">
        <v>6.4999999999999994E-5</v>
      </c>
      <c r="EE73" s="52"/>
      <c r="EF73" s="61">
        <v>1.0999999999999999E-2</v>
      </c>
      <c r="EG73" s="52" t="s">
        <v>61</v>
      </c>
      <c r="EH73" s="52" t="s">
        <v>61</v>
      </c>
      <c r="EI73" s="61">
        <v>3.4199999999999999E-3</v>
      </c>
      <c r="EJ73" s="61">
        <v>4.1399999999999996E-3</v>
      </c>
      <c r="EK73" s="61">
        <v>2.0200000000000001E-3</v>
      </c>
      <c r="EL73" s="61">
        <v>2.8300000000000001E-3</v>
      </c>
      <c r="EM73" s="62" t="s">
        <v>89</v>
      </c>
      <c r="EN73" s="62" t="s">
        <v>122</v>
      </c>
      <c r="EO73" s="52" t="s">
        <v>61</v>
      </c>
      <c r="EP73" s="52" t="s">
        <v>61</v>
      </c>
      <c r="EQ73" s="61">
        <v>1.0500000000000001E-2</v>
      </c>
      <c r="ER73" s="61">
        <v>4.7000000000000002E-3</v>
      </c>
      <c r="ES73" s="52">
        <v>4.0000000000000002E-4</v>
      </c>
      <c r="ET73" s="62" t="s">
        <v>122</v>
      </c>
      <c r="EU73" s="52" t="s">
        <v>192</v>
      </c>
      <c r="EV73" s="52" t="s">
        <v>61</v>
      </c>
      <c r="EW73" s="52" t="s">
        <v>61</v>
      </c>
      <c r="EX73" s="52" t="s">
        <v>61</v>
      </c>
      <c r="EY73" s="61">
        <v>3.5999999999999999E-3</v>
      </c>
      <c r="EZ73" s="52" t="s">
        <v>61</v>
      </c>
      <c r="FA73" s="52" t="s">
        <v>61</v>
      </c>
      <c r="FB73" s="52" t="s">
        <v>134</v>
      </c>
      <c r="FC73" s="52" t="s">
        <v>134</v>
      </c>
      <c r="FD73" s="52" t="s">
        <v>134</v>
      </c>
      <c r="FE73" s="62" t="s">
        <v>133</v>
      </c>
      <c r="FF73" s="52" t="s">
        <v>61</v>
      </c>
    </row>
    <row r="74" spans="1:162" x14ac:dyDescent="0.2">
      <c r="A74" s="31" t="s">
        <v>1127</v>
      </c>
      <c r="B74" s="27" t="str">
        <f>VLOOKUP(A74,Units!$B$2:$C$230,2,FALSE)</f>
        <v>mg/L</v>
      </c>
      <c r="C74" s="20">
        <v>0.1</v>
      </c>
      <c r="D74" s="52" t="s">
        <v>73</v>
      </c>
      <c r="E74" s="52" t="s">
        <v>61</v>
      </c>
      <c r="F74" s="52" t="s">
        <v>61</v>
      </c>
      <c r="G74" s="52" t="s">
        <v>91</v>
      </c>
      <c r="H74" s="52" t="s">
        <v>61</v>
      </c>
      <c r="I74" s="52" t="s">
        <v>61</v>
      </c>
      <c r="J74" s="52" t="s">
        <v>61</v>
      </c>
      <c r="K74" s="52" t="s">
        <v>61</v>
      </c>
      <c r="L74" s="52" t="s">
        <v>61</v>
      </c>
      <c r="M74" s="52" t="s">
        <v>61</v>
      </c>
      <c r="N74" s="52" t="s">
        <v>61</v>
      </c>
      <c r="O74" s="52" t="s">
        <v>61</v>
      </c>
      <c r="P74" s="52" t="s">
        <v>61</v>
      </c>
      <c r="Q74" s="52" t="s">
        <v>135</v>
      </c>
      <c r="R74" s="52" t="s">
        <v>91</v>
      </c>
      <c r="S74" s="52" t="s">
        <v>144</v>
      </c>
      <c r="T74" s="52" t="s">
        <v>135</v>
      </c>
      <c r="U74" s="52" t="s">
        <v>61</v>
      </c>
      <c r="V74" s="52" t="s">
        <v>61</v>
      </c>
      <c r="W74" s="52" t="s">
        <v>61</v>
      </c>
      <c r="X74" s="52" t="s">
        <v>135</v>
      </c>
      <c r="Y74" s="52" t="s">
        <v>73</v>
      </c>
      <c r="Z74" s="52" t="s">
        <v>135</v>
      </c>
      <c r="AA74" s="52" t="s">
        <v>135</v>
      </c>
      <c r="AB74" s="52" t="s">
        <v>73</v>
      </c>
      <c r="AC74" s="52" t="s">
        <v>73</v>
      </c>
      <c r="AD74" s="52" t="s">
        <v>61</v>
      </c>
      <c r="AE74" s="52" t="s">
        <v>61</v>
      </c>
      <c r="AF74" s="52" t="s">
        <v>61</v>
      </c>
      <c r="AG74" s="52" t="s">
        <v>73</v>
      </c>
      <c r="AH74" s="52" t="s">
        <v>61</v>
      </c>
      <c r="AI74" s="52" t="s">
        <v>73</v>
      </c>
      <c r="AJ74" s="52" t="s">
        <v>61</v>
      </c>
      <c r="AK74" s="52" t="s">
        <v>61</v>
      </c>
      <c r="AL74" s="52" t="s">
        <v>61</v>
      </c>
      <c r="AM74" s="52" t="s">
        <v>61</v>
      </c>
      <c r="AN74" s="52" t="s">
        <v>61</v>
      </c>
      <c r="AO74" s="52" t="s">
        <v>61</v>
      </c>
      <c r="AP74" s="52" t="s">
        <v>61</v>
      </c>
      <c r="AQ74" s="52" t="s">
        <v>61</v>
      </c>
      <c r="AR74" s="52" t="s">
        <v>61</v>
      </c>
      <c r="AS74" s="52" t="s">
        <v>73</v>
      </c>
      <c r="AT74" s="52" t="s">
        <v>61</v>
      </c>
      <c r="AU74" s="52" t="s">
        <v>73</v>
      </c>
      <c r="AV74" s="52" t="s">
        <v>61</v>
      </c>
      <c r="AW74" s="52" t="s">
        <v>61</v>
      </c>
      <c r="AX74" s="52" t="s">
        <v>61</v>
      </c>
      <c r="AY74" s="52" t="s">
        <v>73</v>
      </c>
      <c r="AZ74" s="52" t="s">
        <v>61</v>
      </c>
      <c r="BA74" s="52" t="s">
        <v>193</v>
      </c>
      <c r="BB74" s="52" t="s">
        <v>61</v>
      </c>
      <c r="BC74" s="52" t="s">
        <v>61</v>
      </c>
      <c r="BD74" s="52" t="s">
        <v>61</v>
      </c>
      <c r="BE74" s="52" t="s">
        <v>61</v>
      </c>
      <c r="BF74" s="52" t="s">
        <v>61</v>
      </c>
      <c r="BG74" s="52" t="s">
        <v>61</v>
      </c>
      <c r="BH74" s="52" t="s">
        <v>61</v>
      </c>
      <c r="BI74" s="52" t="s">
        <v>135</v>
      </c>
      <c r="BJ74" s="56"/>
      <c r="BK74" s="52" t="s">
        <v>61</v>
      </c>
      <c r="BL74" s="52" t="s">
        <v>61</v>
      </c>
      <c r="BM74" s="52" t="s">
        <v>61</v>
      </c>
      <c r="BN74" s="52" t="s">
        <v>135</v>
      </c>
      <c r="BO74" s="52" t="s">
        <v>131</v>
      </c>
      <c r="BP74" s="52" t="s">
        <v>131</v>
      </c>
      <c r="BQ74" s="52" t="s">
        <v>61</v>
      </c>
      <c r="BR74" s="52" t="s">
        <v>61</v>
      </c>
      <c r="BS74" s="52" t="s">
        <v>144</v>
      </c>
      <c r="BT74" s="52" t="s">
        <v>131</v>
      </c>
      <c r="BU74" s="52" t="s">
        <v>144</v>
      </c>
      <c r="BV74" s="52" t="s">
        <v>144</v>
      </c>
      <c r="BW74" s="52" t="s">
        <v>61</v>
      </c>
      <c r="BX74" s="52" t="s">
        <v>61</v>
      </c>
      <c r="BY74" s="52" t="s">
        <v>61</v>
      </c>
      <c r="BZ74" s="52" t="s">
        <v>61</v>
      </c>
      <c r="CA74" s="52" t="s">
        <v>193</v>
      </c>
      <c r="CB74" s="52" t="s">
        <v>61</v>
      </c>
      <c r="CC74" s="52" t="s">
        <v>61</v>
      </c>
      <c r="CD74" s="52" t="s">
        <v>135</v>
      </c>
      <c r="CE74" s="52" t="s">
        <v>61</v>
      </c>
      <c r="CF74" s="52" t="s">
        <v>61</v>
      </c>
      <c r="CG74" s="52" t="s">
        <v>61</v>
      </c>
      <c r="CH74" s="52" t="s">
        <v>61</v>
      </c>
      <c r="CI74" s="52" t="s">
        <v>61</v>
      </c>
      <c r="CJ74" s="52" t="s">
        <v>135</v>
      </c>
      <c r="CK74" s="52" t="s">
        <v>61</v>
      </c>
      <c r="CL74" s="52" t="s">
        <v>201</v>
      </c>
      <c r="CM74" s="52" t="s">
        <v>61</v>
      </c>
      <c r="CN74" s="52" t="s">
        <v>135</v>
      </c>
      <c r="CO74" s="56"/>
      <c r="CP74" s="52" t="s">
        <v>135</v>
      </c>
      <c r="CQ74" s="52" t="s">
        <v>135</v>
      </c>
      <c r="CR74" s="52" t="s">
        <v>135</v>
      </c>
      <c r="CS74" s="52" t="s">
        <v>144</v>
      </c>
      <c r="CT74" s="52" t="s">
        <v>61</v>
      </c>
      <c r="CU74" s="52" t="s">
        <v>193</v>
      </c>
      <c r="CV74" s="52" t="s">
        <v>193</v>
      </c>
      <c r="CW74" s="52" t="s">
        <v>135</v>
      </c>
      <c r="CX74" s="52" t="s">
        <v>131</v>
      </c>
      <c r="CY74" s="52" t="s">
        <v>61</v>
      </c>
      <c r="CZ74" s="52" t="s">
        <v>61</v>
      </c>
      <c r="DA74" s="62" t="s">
        <v>544</v>
      </c>
      <c r="DB74" s="52" t="s">
        <v>73</v>
      </c>
      <c r="DC74" s="52" t="s">
        <v>61</v>
      </c>
      <c r="DD74" s="52" t="s">
        <v>61</v>
      </c>
      <c r="DE74" s="52" t="s">
        <v>135</v>
      </c>
      <c r="DF74" s="52" t="s">
        <v>144</v>
      </c>
      <c r="DG74" s="52" t="s">
        <v>61</v>
      </c>
      <c r="DH74" s="52" t="s">
        <v>144</v>
      </c>
      <c r="DI74" s="52" t="s">
        <v>135</v>
      </c>
      <c r="DJ74" s="52" t="s">
        <v>201</v>
      </c>
      <c r="DK74" s="56"/>
      <c r="DL74" s="52" t="s">
        <v>121</v>
      </c>
      <c r="DM74" s="62" t="s">
        <v>586</v>
      </c>
      <c r="DN74" s="62" t="s">
        <v>124</v>
      </c>
      <c r="DO74" s="52" t="s">
        <v>73</v>
      </c>
      <c r="DP74" s="52" t="s">
        <v>61</v>
      </c>
      <c r="DQ74" s="52" t="s">
        <v>121</v>
      </c>
      <c r="DR74" s="52" t="s">
        <v>73</v>
      </c>
      <c r="DS74" s="52" t="s">
        <v>144</v>
      </c>
      <c r="DT74" s="52" t="s">
        <v>193</v>
      </c>
      <c r="DU74" s="52" t="s">
        <v>61</v>
      </c>
      <c r="DV74" s="52" t="s">
        <v>193</v>
      </c>
      <c r="DW74" s="52" t="s">
        <v>61</v>
      </c>
      <c r="DX74" s="52" t="s">
        <v>135</v>
      </c>
      <c r="DY74" s="52" t="s">
        <v>61</v>
      </c>
      <c r="DZ74" s="52" t="s">
        <v>135</v>
      </c>
      <c r="EA74" s="52" t="s">
        <v>61</v>
      </c>
      <c r="EB74" s="52" t="s">
        <v>193</v>
      </c>
      <c r="EC74" s="52" t="s">
        <v>61</v>
      </c>
      <c r="ED74" s="52" t="s">
        <v>135</v>
      </c>
      <c r="EE74" s="52" t="s">
        <v>61</v>
      </c>
      <c r="EF74" s="52" t="s">
        <v>73</v>
      </c>
      <c r="EG74" s="52" t="s">
        <v>61</v>
      </c>
      <c r="EH74" s="52" t="s">
        <v>61</v>
      </c>
      <c r="EI74" s="52" t="s">
        <v>91</v>
      </c>
      <c r="EJ74" s="52" t="s">
        <v>144</v>
      </c>
      <c r="EK74" s="52" t="s">
        <v>144</v>
      </c>
      <c r="EL74" s="52" t="s">
        <v>91</v>
      </c>
      <c r="EM74" s="62" t="s">
        <v>124</v>
      </c>
      <c r="EN74" s="62" t="s">
        <v>72</v>
      </c>
      <c r="EO74" s="52" t="s">
        <v>61</v>
      </c>
      <c r="EP74" s="52" t="s">
        <v>61</v>
      </c>
      <c r="EQ74" s="52" t="s">
        <v>131</v>
      </c>
      <c r="ER74" s="52" t="s">
        <v>121</v>
      </c>
      <c r="ES74" s="52" t="s">
        <v>144</v>
      </c>
      <c r="ET74" s="62" t="s">
        <v>72</v>
      </c>
      <c r="EU74" s="52" t="s">
        <v>193</v>
      </c>
      <c r="EV74" s="52" t="s">
        <v>61</v>
      </c>
      <c r="EW74" s="52" t="s">
        <v>61</v>
      </c>
      <c r="EX74" s="52" t="s">
        <v>61</v>
      </c>
      <c r="EY74" s="52" t="s">
        <v>131</v>
      </c>
      <c r="EZ74" s="52" t="s">
        <v>61</v>
      </c>
      <c r="FA74" s="52" t="s">
        <v>61</v>
      </c>
      <c r="FB74" s="52" t="s">
        <v>135</v>
      </c>
      <c r="FC74" s="52" t="s">
        <v>135</v>
      </c>
      <c r="FD74" s="52" t="s">
        <v>135</v>
      </c>
      <c r="FE74" s="52" t="s">
        <v>121</v>
      </c>
      <c r="FF74" s="52" t="s">
        <v>61</v>
      </c>
    </row>
    <row r="75" spans="1:162" x14ac:dyDescent="0.2">
      <c r="A75" s="31" t="s">
        <v>1156</v>
      </c>
      <c r="B75" s="27" t="str">
        <f>VLOOKUP(A75,Units!$B$2:$C$230,2,FALSE)</f>
        <v>mg/L</v>
      </c>
      <c r="C75" s="20">
        <v>1.4999999999999999E-2</v>
      </c>
      <c r="D75" s="52">
        <v>1.2699999999999999E-2</v>
      </c>
      <c r="E75" s="52" t="s">
        <v>61</v>
      </c>
      <c r="F75" s="52" t="s">
        <v>61</v>
      </c>
      <c r="G75" s="52">
        <v>4.0899999999999999E-3</v>
      </c>
      <c r="H75" s="52" t="s">
        <v>61</v>
      </c>
      <c r="I75" s="52" t="s">
        <v>61</v>
      </c>
      <c r="J75" s="52" t="s">
        <v>61</v>
      </c>
      <c r="K75" s="52" t="s">
        <v>61</v>
      </c>
      <c r="L75" s="52" t="s">
        <v>61</v>
      </c>
      <c r="M75" s="52" t="s">
        <v>61</v>
      </c>
      <c r="N75" s="52" t="s">
        <v>61</v>
      </c>
      <c r="O75" s="52" t="s">
        <v>61</v>
      </c>
      <c r="P75" s="52" t="s">
        <v>61</v>
      </c>
      <c r="Q75" s="52">
        <v>3.1900000000000001E-3</v>
      </c>
      <c r="R75" s="52">
        <v>1.29E-2</v>
      </c>
      <c r="S75" s="61">
        <v>1.5299999999999999E-2</v>
      </c>
      <c r="T75" s="52">
        <v>1.74E-3</v>
      </c>
      <c r="U75" s="52" t="s">
        <v>61</v>
      </c>
      <c r="V75" s="52" t="s">
        <v>61</v>
      </c>
      <c r="W75" s="52" t="s">
        <v>61</v>
      </c>
      <c r="X75" s="52">
        <v>6.1500000000000001E-3</v>
      </c>
      <c r="Y75" s="52">
        <v>2E-3</v>
      </c>
      <c r="Z75" s="52">
        <v>3.2200000000000002E-3</v>
      </c>
      <c r="AA75" s="52">
        <v>2.0799999999999998E-3</v>
      </c>
      <c r="AB75" s="52">
        <v>4.4299999999999999E-3</v>
      </c>
      <c r="AC75" s="52">
        <v>6.9700000000000003E-4</v>
      </c>
      <c r="AD75" s="52" t="s">
        <v>61</v>
      </c>
      <c r="AE75" s="52" t="s">
        <v>61</v>
      </c>
      <c r="AF75" s="52" t="s">
        <v>61</v>
      </c>
      <c r="AG75" s="52">
        <v>6.96E-4</v>
      </c>
      <c r="AH75" s="52" t="s">
        <v>61</v>
      </c>
      <c r="AI75" s="61">
        <v>7.6700000000000004E-2</v>
      </c>
      <c r="AJ75" s="52" t="s">
        <v>61</v>
      </c>
      <c r="AK75" s="52" t="s">
        <v>61</v>
      </c>
      <c r="AL75" s="52" t="s">
        <v>61</v>
      </c>
      <c r="AM75" s="52" t="s">
        <v>61</v>
      </c>
      <c r="AN75" s="52" t="s">
        <v>61</v>
      </c>
      <c r="AO75" s="52" t="s">
        <v>61</v>
      </c>
      <c r="AP75" s="52" t="s">
        <v>61</v>
      </c>
      <c r="AQ75" s="52" t="s">
        <v>61</v>
      </c>
      <c r="AR75" s="52" t="s">
        <v>61</v>
      </c>
      <c r="AS75" s="61">
        <v>7.7600000000000002E-2</v>
      </c>
      <c r="AT75" s="52" t="s">
        <v>61</v>
      </c>
      <c r="AU75" s="52">
        <v>2.31E-4</v>
      </c>
      <c r="AV75" s="52" t="s">
        <v>61</v>
      </c>
      <c r="AW75" s="52" t="s">
        <v>61</v>
      </c>
      <c r="AX75" s="52" t="s">
        <v>61</v>
      </c>
      <c r="AY75" s="52">
        <v>2.1800000000000001E-4</v>
      </c>
      <c r="AZ75" s="52" t="s">
        <v>61</v>
      </c>
      <c r="BA75" s="52">
        <v>1.4300000000000001E-3</v>
      </c>
      <c r="BB75" s="52" t="s">
        <v>61</v>
      </c>
      <c r="BC75" s="52" t="s">
        <v>61</v>
      </c>
      <c r="BD75" s="52" t="s">
        <v>61</v>
      </c>
      <c r="BE75" s="52" t="s">
        <v>61</v>
      </c>
      <c r="BF75" s="52" t="s">
        <v>61</v>
      </c>
      <c r="BG75" s="52" t="s">
        <v>61</v>
      </c>
      <c r="BH75" s="52" t="s">
        <v>61</v>
      </c>
      <c r="BI75" s="52">
        <v>3.63E-3</v>
      </c>
      <c r="BJ75" s="56"/>
      <c r="BK75" s="52" t="s">
        <v>61</v>
      </c>
      <c r="BL75" s="52" t="s">
        <v>61</v>
      </c>
      <c r="BM75" s="52" t="s">
        <v>61</v>
      </c>
      <c r="BN75" s="52">
        <v>4.3800000000000002E-3</v>
      </c>
      <c r="BO75" s="61">
        <v>3.5999999999999997E-2</v>
      </c>
      <c r="BP75" s="61">
        <v>2.35E-2</v>
      </c>
      <c r="BQ75" s="52" t="s">
        <v>61</v>
      </c>
      <c r="BR75" s="52" t="s">
        <v>61</v>
      </c>
      <c r="BS75" s="52">
        <v>6.4999999999999997E-4</v>
      </c>
      <c r="BT75" s="52">
        <v>3.8999999999999998E-3</v>
      </c>
      <c r="BU75" s="52">
        <v>6.4000000000000005E-4</v>
      </c>
      <c r="BV75" s="52">
        <v>3.4000000000000002E-4</v>
      </c>
      <c r="BW75" s="52" t="s">
        <v>61</v>
      </c>
      <c r="BX75" s="52" t="s">
        <v>61</v>
      </c>
      <c r="BY75" s="52" t="s">
        <v>61</v>
      </c>
      <c r="BZ75" s="52" t="s">
        <v>61</v>
      </c>
      <c r="CA75" s="61">
        <v>3.8600000000000002E-2</v>
      </c>
      <c r="CB75" s="52" t="s">
        <v>61</v>
      </c>
      <c r="CC75" s="52" t="s">
        <v>61</v>
      </c>
      <c r="CD75" s="61">
        <v>2.35E-2</v>
      </c>
      <c r="CE75" s="52" t="s">
        <v>61</v>
      </c>
      <c r="CF75" s="52" t="s">
        <v>61</v>
      </c>
      <c r="CG75" s="52" t="s">
        <v>61</v>
      </c>
      <c r="CH75" s="52" t="s">
        <v>61</v>
      </c>
      <c r="CI75" s="52" t="s">
        <v>61</v>
      </c>
      <c r="CJ75" s="61">
        <v>2.07E-2</v>
      </c>
      <c r="CK75" s="52" t="s">
        <v>61</v>
      </c>
      <c r="CL75" s="52">
        <v>2.48E-3</v>
      </c>
      <c r="CM75" s="52" t="s">
        <v>61</v>
      </c>
      <c r="CN75" s="52">
        <v>6.2299999999999996E-4</v>
      </c>
      <c r="CO75" s="56"/>
      <c r="CP75" s="52">
        <v>1.4800000000000001E-2</v>
      </c>
      <c r="CQ75" s="52">
        <v>5.6499999999999996E-3</v>
      </c>
      <c r="CR75" s="52">
        <v>5.6600000000000001E-3</v>
      </c>
      <c r="CS75" s="52">
        <v>4.6899999999999997E-3</v>
      </c>
      <c r="CT75" s="52" t="s">
        <v>61</v>
      </c>
      <c r="CU75" s="52">
        <v>1.47E-2</v>
      </c>
      <c r="CV75" s="61">
        <v>2.23E-2</v>
      </c>
      <c r="CW75" s="52">
        <v>1.1000000000000001E-3</v>
      </c>
      <c r="CX75" s="52">
        <v>4.3E-3</v>
      </c>
      <c r="CY75" s="52" t="s">
        <v>61</v>
      </c>
      <c r="CZ75" s="52" t="s">
        <v>61</v>
      </c>
      <c r="DA75" s="61">
        <v>0.52500000000000002</v>
      </c>
      <c r="DB75" s="61">
        <v>6.7299999999999999E-2</v>
      </c>
      <c r="DC75" s="52" t="s">
        <v>61</v>
      </c>
      <c r="DD75" s="52" t="s">
        <v>61</v>
      </c>
      <c r="DE75" s="52">
        <v>9.2900000000000003E-4</v>
      </c>
      <c r="DF75" s="52">
        <v>8.3199999999999993E-3</v>
      </c>
      <c r="DG75" s="52" t="s">
        <v>61</v>
      </c>
      <c r="DH75" s="52">
        <v>1.18E-2</v>
      </c>
      <c r="DI75" s="52">
        <v>2.8600000000000001E-3</v>
      </c>
      <c r="DJ75" s="52">
        <v>7.2000000000000005E-4</v>
      </c>
      <c r="DK75" s="56"/>
      <c r="DL75" s="52">
        <v>9.5999999999999992E-3</v>
      </c>
      <c r="DM75" s="61">
        <v>2.21</v>
      </c>
      <c r="DN75" s="61">
        <v>1.92</v>
      </c>
      <c r="DO75" s="52">
        <v>1.97E-3</v>
      </c>
      <c r="DP75" s="52" t="s">
        <v>61</v>
      </c>
      <c r="DQ75" s="52">
        <v>6.3E-3</v>
      </c>
      <c r="DR75" s="52">
        <v>4.0299999999999998E-4</v>
      </c>
      <c r="DS75" s="52">
        <v>8.4200000000000004E-3</v>
      </c>
      <c r="DT75" s="61">
        <v>3.1600000000000003E-2</v>
      </c>
      <c r="DU75" s="52"/>
      <c r="DV75" s="61">
        <v>5.2200000000000003E-2</v>
      </c>
      <c r="DW75" s="52" t="s">
        <v>61</v>
      </c>
      <c r="DX75" s="52">
        <v>1.38E-2</v>
      </c>
      <c r="DY75" s="52" t="s">
        <v>61</v>
      </c>
      <c r="DZ75" s="52">
        <v>1.47E-3</v>
      </c>
      <c r="EA75" s="52" t="s">
        <v>61</v>
      </c>
      <c r="EB75" s="52">
        <v>1.44E-2</v>
      </c>
      <c r="EC75" s="52" t="s">
        <v>61</v>
      </c>
      <c r="ED75" s="61">
        <v>3.4000000000000002E-2</v>
      </c>
      <c r="EE75" s="52" t="s">
        <v>61</v>
      </c>
      <c r="EF75" s="52">
        <v>3.4499999999999999E-3</v>
      </c>
      <c r="EG75" s="52" t="s">
        <v>61</v>
      </c>
      <c r="EH75" s="52" t="s">
        <v>61</v>
      </c>
      <c r="EI75" s="61">
        <v>3.78E-2</v>
      </c>
      <c r="EJ75" s="52">
        <v>2.96E-3</v>
      </c>
      <c r="EK75" s="52">
        <v>7.1999999999999998E-3</v>
      </c>
      <c r="EL75" s="52">
        <v>2.8800000000000002E-3</v>
      </c>
      <c r="EM75" s="61">
        <v>1.55</v>
      </c>
      <c r="EN75" s="61">
        <v>0.91700000000000004</v>
      </c>
      <c r="EO75" s="52" t="s">
        <v>61</v>
      </c>
      <c r="EP75" s="52" t="s">
        <v>61</v>
      </c>
      <c r="EQ75" s="61">
        <v>4.9000000000000002E-2</v>
      </c>
      <c r="ER75" s="52">
        <v>7.1999999999999998E-3</v>
      </c>
      <c r="ES75" s="61">
        <v>1.8200000000000001E-2</v>
      </c>
      <c r="ET75" s="61">
        <v>0.89100000000000001</v>
      </c>
      <c r="EU75" s="61">
        <v>3.7100000000000001E-2</v>
      </c>
      <c r="EV75" s="52" t="s">
        <v>61</v>
      </c>
      <c r="EW75" s="52" t="s">
        <v>61</v>
      </c>
      <c r="EX75" s="52" t="s">
        <v>61</v>
      </c>
      <c r="EY75" s="61">
        <v>0.13400000000000001</v>
      </c>
      <c r="EZ75" s="52" t="s">
        <v>61</v>
      </c>
      <c r="FA75" s="52" t="s">
        <v>61</v>
      </c>
      <c r="FB75" s="52">
        <v>1.03E-2</v>
      </c>
      <c r="FC75" s="52">
        <v>1.01E-2</v>
      </c>
      <c r="FD75" s="52">
        <v>2.1900000000000001E-3</v>
      </c>
      <c r="FE75" s="52">
        <v>6.1999999999999998E-3</v>
      </c>
      <c r="FF75" s="52" t="s">
        <v>61</v>
      </c>
    </row>
    <row r="76" spans="1:162" x14ac:dyDescent="0.2">
      <c r="A76" s="31" t="s">
        <v>1128</v>
      </c>
      <c r="B76" s="27" t="str">
        <f>VLOOKUP(A76,Units!$B$2:$C$230,2,FALSE)</f>
        <v>mg/L</v>
      </c>
      <c r="C76" s="20" t="s">
        <v>1043</v>
      </c>
      <c r="D76" s="52" t="s">
        <v>74</v>
      </c>
      <c r="E76" s="52" t="s">
        <v>61</v>
      </c>
      <c r="F76" s="52" t="s">
        <v>61</v>
      </c>
      <c r="G76" s="52" t="s">
        <v>92</v>
      </c>
      <c r="H76" s="52" t="s">
        <v>61</v>
      </c>
      <c r="I76" s="52" t="s">
        <v>61</v>
      </c>
      <c r="J76" s="52" t="s">
        <v>61</v>
      </c>
      <c r="K76" s="52" t="s">
        <v>61</v>
      </c>
      <c r="L76" s="52" t="s">
        <v>61</v>
      </c>
      <c r="M76" s="52" t="s">
        <v>61</v>
      </c>
      <c r="N76" s="52" t="s">
        <v>61</v>
      </c>
      <c r="O76" s="52" t="s">
        <v>61</v>
      </c>
      <c r="P76" s="52" t="s">
        <v>61</v>
      </c>
      <c r="Q76" s="52" t="s">
        <v>64</v>
      </c>
      <c r="R76" s="52" t="s">
        <v>92</v>
      </c>
      <c r="S76" s="52" t="s">
        <v>122</v>
      </c>
      <c r="T76" s="52" t="s">
        <v>64</v>
      </c>
      <c r="U76" s="52" t="s">
        <v>61</v>
      </c>
      <c r="V76" s="52" t="s">
        <v>61</v>
      </c>
      <c r="W76" s="52" t="s">
        <v>61</v>
      </c>
      <c r="X76" s="52" t="s">
        <v>64</v>
      </c>
      <c r="Y76" s="52" t="s">
        <v>74</v>
      </c>
      <c r="Z76" s="52" t="s">
        <v>64</v>
      </c>
      <c r="AA76" s="52" t="s">
        <v>64</v>
      </c>
      <c r="AB76" s="52" t="s">
        <v>74</v>
      </c>
      <c r="AC76" s="52" t="s">
        <v>74</v>
      </c>
      <c r="AD76" s="52" t="s">
        <v>61</v>
      </c>
      <c r="AE76" s="52" t="s">
        <v>61</v>
      </c>
      <c r="AF76" s="52" t="s">
        <v>61</v>
      </c>
      <c r="AG76" s="52" t="s">
        <v>74</v>
      </c>
      <c r="AH76" s="52" t="s">
        <v>61</v>
      </c>
      <c r="AI76" s="52" t="s">
        <v>74</v>
      </c>
      <c r="AJ76" s="52" t="s">
        <v>61</v>
      </c>
      <c r="AK76" s="52" t="s">
        <v>61</v>
      </c>
      <c r="AL76" s="52" t="s">
        <v>61</v>
      </c>
      <c r="AM76" s="52" t="s">
        <v>61</v>
      </c>
      <c r="AN76" s="52" t="s">
        <v>61</v>
      </c>
      <c r="AO76" s="52" t="s">
        <v>61</v>
      </c>
      <c r="AP76" s="52" t="s">
        <v>61</v>
      </c>
      <c r="AQ76" s="52" t="s">
        <v>61</v>
      </c>
      <c r="AR76" s="52" t="s">
        <v>61</v>
      </c>
      <c r="AS76" s="52" t="s">
        <v>74</v>
      </c>
      <c r="AT76" s="52" t="s">
        <v>61</v>
      </c>
      <c r="AU76" s="52" t="s">
        <v>74</v>
      </c>
      <c r="AV76" s="52" t="s">
        <v>61</v>
      </c>
      <c r="AW76" s="52" t="s">
        <v>61</v>
      </c>
      <c r="AX76" s="52" t="s">
        <v>61</v>
      </c>
      <c r="AY76" s="52" t="s">
        <v>74</v>
      </c>
      <c r="AZ76" s="52" t="s">
        <v>61</v>
      </c>
      <c r="BA76" s="52" t="s">
        <v>75</v>
      </c>
      <c r="BB76" s="52" t="s">
        <v>61</v>
      </c>
      <c r="BC76" s="52" t="s">
        <v>61</v>
      </c>
      <c r="BD76" s="52" t="s">
        <v>61</v>
      </c>
      <c r="BE76" s="52" t="s">
        <v>61</v>
      </c>
      <c r="BF76" s="52" t="s">
        <v>61</v>
      </c>
      <c r="BG76" s="52" t="s">
        <v>61</v>
      </c>
      <c r="BH76" s="52" t="s">
        <v>61</v>
      </c>
      <c r="BI76" s="52" t="s">
        <v>64</v>
      </c>
      <c r="BJ76" s="56"/>
      <c r="BK76" s="52" t="s">
        <v>61</v>
      </c>
      <c r="BL76" s="52" t="s">
        <v>61</v>
      </c>
      <c r="BM76" s="52" t="s">
        <v>61</v>
      </c>
      <c r="BN76" s="52" t="s">
        <v>64</v>
      </c>
      <c r="BO76" s="52" t="s">
        <v>65</v>
      </c>
      <c r="BP76" s="52" t="s">
        <v>65</v>
      </c>
      <c r="BQ76" s="52" t="s">
        <v>61</v>
      </c>
      <c r="BR76" s="52" t="s">
        <v>61</v>
      </c>
      <c r="BS76" s="52" t="s">
        <v>122</v>
      </c>
      <c r="BT76" s="52" t="s">
        <v>65</v>
      </c>
      <c r="BU76" s="52" t="s">
        <v>122</v>
      </c>
      <c r="BV76" s="52" t="s">
        <v>122</v>
      </c>
      <c r="BW76" s="52" t="s">
        <v>61</v>
      </c>
      <c r="BX76" s="52" t="s">
        <v>61</v>
      </c>
      <c r="BY76" s="52" t="s">
        <v>61</v>
      </c>
      <c r="BZ76" s="52" t="s">
        <v>61</v>
      </c>
      <c r="CA76" s="52" t="s">
        <v>75</v>
      </c>
      <c r="CB76" s="52" t="s">
        <v>61</v>
      </c>
      <c r="CC76" s="52" t="s">
        <v>61</v>
      </c>
      <c r="CD76" s="52">
        <v>1.2700000000000001E-3</v>
      </c>
      <c r="CE76" s="52" t="s">
        <v>61</v>
      </c>
      <c r="CF76" s="52" t="s">
        <v>61</v>
      </c>
      <c r="CG76" s="52" t="s">
        <v>61</v>
      </c>
      <c r="CH76" s="52" t="s">
        <v>61</v>
      </c>
      <c r="CI76" s="52" t="s">
        <v>61</v>
      </c>
      <c r="CJ76" s="52" t="s">
        <v>64</v>
      </c>
      <c r="CK76" s="52" t="s">
        <v>61</v>
      </c>
      <c r="CL76" s="52" t="s">
        <v>87</v>
      </c>
      <c r="CM76" s="52" t="s">
        <v>61</v>
      </c>
      <c r="CN76" s="52" t="s">
        <v>64</v>
      </c>
      <c r="CO76" s="56"/>
      <c r="CP76" s="52" t="s">
        <v>64</v>
      </c>
      <c r="CQ76" s="52" t="s">
        <v>64</v>
      </c>
      <c r="CR76" s="52" t="s">
        <v>64</v>
      </c>
      <c r="CS76" s="52" t="s">
        <v>122</v>
      </c>
      <c r="CT76" s="52" t="s">
        <v>61</v>
      </c>
      <c r="CU76" s="52" t="s">
        <v>75</v>
      </c>
      <c r="CV76" s="52" t="s">
        <v>75</v>
      </c>
      <c r="CW76" s="52" t="s">
        <v>64</v>
      </c>
      <c r="CX76" s="52" t="s">
        <v>65</v>
      </c>
      <c r="CY76" s="52" t="s">
        <v>61</v>
      </c>
      <c r="CZ76" s="52" t="s">
        <v>61</v>
      </c>
      <c r="DA76" s="52" t="s">
        <v>356</v>
      </c>
      <c r="DB76" s="52" t="s">
        <v>74</v>
      </c>
      <c r="DC76" s="52" t="s">
        <v>61</v>
      </c>
      <c r="DD76" s="52" t="s">
        <v>61</v>
      </c>
      <c r="DE76" s="52" t="s">
        <v>64</v>
      </c>
      <c r="DF76" s="52" t="s">
        <v>122</v>
      </c>
      <c r="DG76" s="52" t="s">
        <v>61</v>
      </c>
      <c r="DH76" s="52" t="s">
        <v>122</v>
      </c>
      <c r="DI76" s="52" t="s">
        <v>64</v>
      </c>
      <c r="DJ76" s="52" t="s">
        <v>87</v>
      </c>
      <c r="DK76" s="56"/>
      <c r="DL76" s="52" t="s">
        <v>143</v>
      </c>
      <c r="DM76" s="52" t="s">
        <v>130</v>
      </c>
      <c r="DN76" s="52" t="s">
        <v>136</v>
      </c>
      <c r="DO76" s="52" t="s">
        <v>74</v>
      </c>
      <c r="DP76" s="52" t="s">
        <v>61</v>
      </c>
      <c r="DQ76" s="52" t="s">
        <v>143</v>
      </c>
      <c r="DR76" s="52" t="s">
        <v>74</v>
      </c>
      <c r="DS76" s="52" t="s">
        <v>122</v>
      </c>
      <c r="DT76" s="52" t="s">
        <v>75</v>
      </c>
      <c r="DU76" s="52" t="s">
        <v>61</v>
      </c>
      <c r="DV76" s="52" t="s">
        <v>75</v>
      </c>
      <c r="DW76" s="52" t="s">
        <v>61</v>
      </c>
      <c r="DX76" s="52" t="s">
        <v>64</v>
      </c>
      <c r="DY76" s="52" t="s">
        <v>61</v>
      </c>
      <c r="DZ76" s="52" t="s">
        <v>64</v>
      </c>
      <c r="EA76" s="52" t="s">
        <v>61</v>
      </c>
      <c r="EB76" s="52" t="s">
        <v>75</v>
      </c>
      <c r="EC76" s="52" t="s">
        <v>61</v>
      </c>
      <c r="ED76" s="52" t="s">
        <v>64</v>
      </c>
      <c r="EE76" s="52" t="s">
        <v>61</v>
      </c>
      <c r="EF76" s="52" t="s">
        <v>74</v>
      </c>
      <c r="EG76" s="52" t="s">
        <v>61</v>
      </c>
      <c r="EH76" s="52" t="s">
        <v>61</v>
      </c>
      <c r="EI76" s="52" t="s">
        <v>92</v>
      </c>
      <c r="EJ76" s="52" t="s">
        <v>122</v>
      </c>
      <c r="EK76" s="52" t="s">
        <v>122</v>
      </c>
      <c r="EL76" s="52" t="s">
        <v>92</v>
      </c>
      <c r="EM76" s="52" t="s">
        <v>136</v>
      </c>
      <c r="EN76" s="52" t="s">
        <v>66</v>
      </c>
      <c r="EO76" s="52" t="s">
        <v>61</v>
      </c>
      <c r="EP76" s="52" t="s">
        <v>61</v>
      </c>
      <c r="EQ76" s="52" t="s">
        <v>65</v>
      </c>
      <c r="ER76" s="52" t="s">
        <v>143</v>
      </c>
      <c r="ES76" s="52" t="s">
        <v>122</v>
      </c>
      <c r="ET76" s="52" t="s">
        <v>66</v>
      </c>
      <c r="EU76" s="52" t="s">
        <v>75</v>
      </c>
      <c r="EV76" s="52" t="s">
        <v>61</v>
      </c>
      <c r="EW76" s="52" t="s">
        <v>61</v>
      </c>
      <c r="EX76" s="52" t="s">
        <v>61</v>
      </c>
      <c r="EY76" s="52" t="s">
        <v>65</v>
      </c>
      <c r="EZ76" s="52" t="s">
        <v>61</v>
      </c>
      <c r="FA76" s="52" t="s">
        <v>61</v>
      </c>
      <c r="FB76" s="52" t="s">
        <v>64</v>
      </c>
      <c r="FC76" s="52" t="s">
        <v>64</v>
      </c>
      <c r="FD76" s="52" t="s">
        <v>64</v>
      </c>
      <c r="FE76" s="52" t="s">
        <v>143</v>
      </c>
      <c r="FF76" s="52" t="s">
        <v>61</v>
      </c>
    </row>
    <row r="77" spans="1:162" x14ac:dyDescent="0.2">
      <c r="A77" s="31" t="s">
        <v>1129</v>
      </c>
      <c r="B77" s="27" t="str">
        <f>VLOOKUP(A77,Units!$B$2:$C$230,2,FALSE)</f>
        <v>mg/L</v>
      </c>
      <c r="C77" s="20">
        <v>0.03</v>
      </c>
      <c r="D77" s="61">
        <v>46.3</v>
      </c>
      <c r="E77" s="52" t="s">
        <v>61</v>
      </c>
      <c r="F77" s="52" t="s">
        <v>61</v>
      </c>
      <c r="G77" s="61">
        <v>411</v>
      </c>
      <c r="H77" s="52" t="s">
        <v>61</v>
      </c>
      <c r="I77" s="52" t="s">
        <v>61</v>
      </c>
      <c r="J77" s="52" t="s">
        <v>61</v>
      </c>
      <c r="K77" s="52" t="s">
        <v>61</v>
      </c>
      <c r="L77" s="52" t="s">
        <v>61</v>
      </c>
      <c r="M77" s="52" t="s">
        <v>61</v>
      </c>
      <c r="N77" s="52" t="s">
        <v>61</v>
      </c>
      <c r="O77" s="52" t="s">
        <v>61</v>
      </c>
      <c r="P77" s="52" t="s">
        <v>61</v>
      </c>
      <c r="Q77" s="61">
        <v>2.21</v>
      </c>
      <c r="R77" s="61">
        <v>384</v>
      </c>
      <c r="S77" s="61">
        <v>151</v>
      </c>
      <c r="T77" s="52">
        <v>2.7000000000000001E-3</v>
      </c>
      <c r="U77" s="52" t="s">
        <v>61</v>
      </c>
      <c r="V77" s="52" t="s">
        <v>61</v>
      </c>
      <c r="W77" s="52" t="s">
        <v>61</v>
      </c>
      <c r="X77" s="52">
        <v>1.6999999999999999E-3</v>
      </c>
      <c r="Y77" s="61">
        <v>25.4</v>
      </c>
      <c r="Z77" s="61">
        <v>1.34</v>
      </c>
      <c r="AA77" s="61">
        <v>8.59</v>
      </c>
      <c r="AB77" s="61">
        <v>57.1</v>
      </c>
      <c r="AC77" s="61">
        <v>27.8</v>
      </c>
      <c r="AD77" s="52" t="s">
        <v>61</v>
      </c>
      <c r="AE77" s="52" t="s">
        <v>61</v>
      </c>
      <c r="AF77" s="52" t="s">
        <v>61</v>
      </c>
      <c r="AG77" s="61">
        <v>28</v>
      </c>
      <c r="AH77" s="52" t="s">
        <v>61</v>
      </c>
      <c r="AI77" s="52">
        <v>2.9000000000000001E-2</v>
      </c>
      <c r="AJ77" s="52" t="s">
        <v>61</v>
      </c>
      <c r="AK77" s="52" t="s">
        <v>61</v>
      </c>
      <c r="AL77" s="52" t="s">
        <v>61</v>
      </c>
      <c r="AM77" s="52" t="s">
        <v>61</v>
      </c>
      <c r="AN77" s="52" t="s">
        <v>61</v>
      </c>
      <c r="AO77" s="52" t="s">
        <v>61</v>
      </c>
      <c r="AP77" s="52" t="s">
        <v>61</v>
      </c>
      <c r="AQ77" s="52" t="s">
        <v>61</v>
      </c>
      <c r="AR77" s="52" t="s">
        <v>61</v>
      </c>
      <c r="AS77" s="52">
        <v>1.4800000000000001E-2</v>
      </c>
      <c r="AT77" s="52" t="s">
        <v>61</v>
      </c>
      <c r="AU77" s="61">
        <v>21</v>
      </c>
      <c r="AV77" s="52" t="s">
        <v>61</v>
      </c>
      <c r="AW77" s="52" t="s">
        <v>61</v>
      </c>
      <c r="AX77" s="52" t="s">
        <v>61</v>
      </c>
      <c r="AY77" s="61">
        <v>20.6</v>
      </c>
      <c r="AZ77" s="52" t="s">
        <v>61</v>
      </c>
      <c r="BA77" s="61">
        <v>4.96</v>
      </c>
      <c r="BB77" s="52" t="s">
        <v>61</v>
      </c>
      <c r="BC77" s="52" t="s">
        <v>61</v>
      </c>
      <c r="BD77" s="52" t="s">
        <v>61</v>
      </c>
      <c r="BE77" s="52" t="s">
        <v>61</v>
      </c>
      <c r="BF77" s="52" t="s">
        <v>61</v>
      </c>
      <c r="BG77" s="52" t="s">
        <v>61</v>
      </c>
      <c r="BH77" s="52" t="s">
        <v>61</v>
      </c>
      <c r="BI77" s="61">
        <v>4.21</v>
      </c>
      <c r="BJ77" s="56"/>
      <c r="BK77" s="52" t="s">
        <v>61</v>
      </c>
      <c r="BL77" s="52" t="s">
        <v>61</v>
      </c>
      <c r="BM77" s="52" t="s">
        <v>61</v>
      </c>
      <c r="BN77" s="61">
        <v>4.6500000000000004</v>
      </c>
      <c r="BO77" s="61">
        <v>656</v>
      </c>
      <c r="BP77" s="61">
        <v>601</v>
      </c>
      <c r="BQ77" s="52" t="s">
        <v>61</v>
      </c>
      <c r="BR77" s="52" t="s">
        <v>61</v>
      </c>
      <c r="BS77" s="61">
        <v>102</v>
      </c>
      <c r="BT77" s="61">
        <v>773</v>
      </c>
      <c r="BU77" s="61">
        <v>153</v>
      </c>
      <c r="BV77" s="61">
        <v>156</v>
      </c>
      <c r="BW77" s="52" t="s">
        <v>61</v>
      </c>
      <c r="BX77" s="52" t="s">
        <v>61</v>
      </c>
      <c r="BY77" s="52" t="s">
        <v>61</v>
      </c>
      <c r="BZ77" s="52" t="s">
        <v>61</v>
      </c>
      <c r="CA77" s="52" t="s">
        <v>133</v>
      </c>
      <c r="CB77" s="52" t="s">
        <v>61</v>
      </c>
      <c r="CC77" s="52" t="s">
        <v>61</v>
      </c>
      <c r="CD77" s="52">
        <v>1.8599999999999998E-2</v>
      </c>
      <c r="CE77" s="52" t="s">
        <v>61</v>
      </c>
      <c r="CF77" s="52" t="s">
        <v>61</v>
      </c>
      <c r="CG77" s="52" t="s">
        <v>61</v>
      </c>
      <c r="CH77" s="52" t="s">
        <v>61</v>
      </c>
      <c r="CI77" s="52" t="s">
        <v>61</v>
      </c>
      <c r="CJ77" s="52">
        <v>2.5600000000000001E-2</v>
      </c>
      <c r="CK77" s="52" t="s">
        <v>61</v>
      </c>
      <c r="CL77" s="61">
        <v>61</v>
      </c>
      <c r="CM77" s="52" t="s">
        <v>61</v>
      </c>
      <c r="CN77" s="52">
        <v>4.1000000000000003E-3</v>
      </c>
      <c r="CO77" s="56"/>
      <c r="CP77" s="61">
        <v>0.155</v>
      </c>
      <c r="CQ77" s="52">
        <v>8.8999999999999999E-3</v>
      </c>
      <c r="CR77" s="52">
        <v>6.7999999999999996E-3</v>
      </c>
      <c r="CS77" s="61">
        <v>99.2</v>
      </c>
      <c r="CT77" s="52" t="s">
        <v>61</v>
      </c>
      <c r="CU77" s="61">
        <v>3.49</v>
      </c>
      <c r="CV77" s="61">
        <v>11.3</v>
      </c>
      <c r="CW77" s="61">
        <v>9.89</v>
      </c>
      <c r="CX77" s="61">
        <v>507</v>
      </c>
      <c r="CY77" s="52" t="s">
        <v>61</v>
      </c>
      <c r="CZ77" s="52" t="s">
        <v>61</v>
      </c>
      <c r="DA77" s="61">
        <v>4170</v>
      </c>
      <c r="DB77" s="61">
        <v>19.399999999999999</v>
      </c>
      <c r="DC77" s="52" t="s">
        <v>61</v>
      </c>
      <c r="DD77" s="52" t="s">
        <v>61</v>
      </c>
      <c r="DE77" s="61">
        <v>8.3299999999999999E-2</v>
      </c>
      <c r="DF77" s="61">
        <v>191</v>
      </c>
      <c r="DG77" s="52" t="s">
        <v>61</v>
      </c>
      <c r="DH77" s="61">
        <v>142</v>
      </c>
      <c r="DI77" s="61">
        <v>2.66</v>
      </c>
      <c r="DJ77" s="61">
        <v>58.1</v>
      </c>
      <c r="DK77" s="56"/>
      <c r="DL77" s="61">
        <v>1040</v>
      </c>
      <c r="DM77" s="61">
        <v>27200</v>
      </c>
      <c r="DN77" s="61">
        <v>15200</v>
      </c>
      <c r="DO77" s="61">
        <v>28.9</v>
      </c>
      <c r="DP77" s="52" t="s">
        <v>61</v>
      </c>
      <c r="DQ77" s="61">
        <v>1690</v>
      </c>
      <c r="DR77" s="61">
        <v>35.5</v>
      </c>
      <c r="DS77" s="61">
        <v>184</v>
      </c>
      <c r="DT77" s="61">
        <v>3.97</v>
      </c>
      <c r="DU77" s="52" t="s">
        <v>61</v>
      </c>
      <c r="DV77" s="61">
        <v>1.03</v>
      </c>
      <c r="DW77" s="52" t="s">
        <v>61</v>
      </c>
      <c r="DX77" s="61">
        <v>5.3499999999999999E-2</v>
      </c>
      <c r="DY77" s="52" t="s">
        <v>61</v>
      </c>
      <c r="DZ77" s="52">
        <v>6.4000000000000003E-3</v>
      </c>
      <c r="EA77" s="52" t="s">
        <v>61</v>
      </c>
      <c r="EB77" s="61">
        <v>13.1</v>
      </c>
      <c r="EC77" s="52" t="s">
        <v>61</v>
      </c>
      <c r="ED77" s="61">
        <v>0.10199999999999999</v>
      </c>
      <c r="EE77" s="52" t="s">
        <v>61</v>
      </c>
      <c r="EF77" s="61">
        <v>40.700000000000003</v>
      </c>
      <c r="EG77" s="52" t="s">
        <v>61</v>
      </c>
      <c r="EH77" s="52" t="s">
        <v>61</v>
      </c>
      <c r="EI77" s="61">
        <v>203</v>
      </c>
      <c r="EJ77" s="61">
        <v>111</v>
      </c>
      <c r="EK77" s="61">
        <v>142</v>
      </c>
      <c r="EL77" s="61">
        <v>440</v>
      </c>
      <c r="EM77" s="61">
        <v>11400</v>
      </c>
      <c r="EN77" s="61">
        <v>6800</v>
      </c>
      <c r="EO77" s="52" t="s">
        <v>61</v>
      </c>
      <c r="EP77" s="52" t="s">
        <v>61</v>
      </c>
      <c r="EQ77" s="61">
        <v>920</v>
      </c>
      <c r="ER77" s="61">
        <v>1660</v>
      </c>
      <c r="ES77" s="61">
        <v>130</v>
      </c>
      <c r="ET77" s="61">
        <v>6860</v>
      </c>
      <c r="EU77" s="52">
        <v>2.3E-3</v>
      </c>
      <c r="EV77" s="52" t="s">
        <v>61</v>
      </c>
      <c r="EW77" s="52" t="s">
        <v>61</v>
      </c>
      <c r="EX77" s="52" t="s">
        <v>61</v>
      </c>
      <c r="EY77" s="61">
        <v>493</v>
      </c>
      <c r="EZ77" s="52" t="s">
        <v>61</v>
      </c>
      <c r="FA77" s="52" t="s">
        <v>61</v>
      </c>
      <c r="FB77" s="52">
        <v>2.8999999999999998E-3</v>
      </c>
      <c r="FC77" s="52">
        <v>6.6E-3</v>
      </c>
      <c r="FD77" s="52">
        <v>2.5000000000000001E-3</v>
      </c>
      <c r="FE77" s="61">
        <v>1060</v>
      </c>
      <c r="FF77" s="52" t="s">
        <v>61</v>
      </c>
    </row>
    <row r="78" spans="1:162" hidden="1" x14ac:dyDescent="0.2">
      <c r="A78" s="33"/>
      <c r="B78" s="39"/>
      <c r="C78" s="34"/>
      <c r="D78" s="56"/>
      <c r="E78" s="56"/>
      <c r="F78" s="56"/>
      <c r="G78" s="56"/>
      <c r="H78" s="56"/>
      <c r="I78" s="56"/>
      <c r="J78" s="56"/>
      <c r="K78" s="56"/>
      <c r="L78" s="56"/>
      <c r="M78" s="56"/>
      <c r="N78" s="56"/>
      <c r="O78" s="56"/>
      <c r="P78" s="56"/>
      <c r="Q78" s="56"/>
      <c r="R78" s="56"/>
      <c r="S78" s="56"/>
      <c r="T78" s="56"/>
      <c r="U78" s="56"/>
      <c r="V78" s="56"/>
      <c r="W78" s="56"/>
      <c r="X78" s="56"/>
      <c r="Y78" s="56"/>
      <c r="Z78" s="56"/>
      <c r="AA78" s="56"/>
      <c r="AB78" s="56"/>
      <c r="AC78" s="56"/>
      <c r="AD78" s="56"/>
      <c r="AE78" s="56"/>
      <c r="AF78" s="56"/>
      <c r="AG78" s="56"/>
      <c r="AH78" s="56"/>
      <c r="AI78" s="56"/>
      <c r="AJ78" s="56"/>
      <c r="AK78" s="56"/>
      <c r="AL78" s="56"/>
      <c r="AM78" s="56"/>
      <c r="AN78" s="56"/>
      <c r="AO78" s="56"/>
      <c r="AP78" s="56"/>
      <c r="AQ78" s="56"/>
      <c r="AR78" s="56"/>
      <c r="AS78" s="56"/>
      <c r="AT78" s="56"/>
      <c r="AU78" s="56"/>
      <c r="AV78" s="56"/>
      <c r="AW78" s="56"/>
      <c r="AX78" s="56"/>
      <c r="AY78" s="56"/>
      <c r="AZ78" s="56"/>
      <c r="BA78" s="56"/>
      <c r="BB78" s="56"/>
      <c r="BC78" s="56"/>
      <c r="BD78" s="56"/>
      <c r="BE78" s="56"/>
      <c r="BF78" s="56"/>
      <c r="BG78" s="56"/>
      <c r="BH78" s="56"/>
      <c r="BI78" s="56"/>
      <c r="BJ78" s="56"/>
      <c r="BK78" s="56"/>
      <c r="BL78" s="56"/>
      <c r="BM78" s="56"/>
      <c r="BN78" s="56"/>
      <c r="BO78" s="56"/>
      <c r="BP78" s="56"/>
      <c r="BQ78" s="56"/>
      <c r="BR78" s="56"/>
      <c r="BS78" s="56"/>
      <c r="BT78" s="56"/>
      <c r="BU78" s="56"/>
      <c r="BV78" s="56"/>
      <c r="BW78" s="56"/>
      <c r="BX78" s="56"/>
      <c r="BY78" s="56"/>
      <c r="BZ78" s="56"/>
      <c r="CA78" s="56"/>
      <c r="CB78" s="56"/>
      <c r="CC78" s="56"/>
      <c r="CD78" s="56"/>
      <c r="CE78" s="56"/>
      <c r="CF78" s="56"/>
      <c r="CG78" s="56"/>
      <c r="CH78" s="56"/>
      <c r="CI78" s="56"/>
      <c r="CJ78" s="56"/>
      <c r="CK78" s="56"/>
      <c r="CL78" s="56"/>
      <c r="CM78" s="56"/>
      <c r="CN78" s="56"/>
      <c r="CO78" s="56"/>
      <c r="CP78" s="56"/>
      <c r="CQ78" s="56"/>
      <c r="CR78" s="56"/>
      <c r="CS78" s="56"/>
      <c r="CT78" s="56"/>
      <c r="CU78" s="56"/>
      <c r="CV78" s="56"/>
      <c r="CW78" s="56"/>
      <c r="CX78" s="56"/>
      <c r="CY78" s="56"/>
      <c r="CZ78" s="56"/>
      <c r="DA78" s="56"/>
      <c r="DB78" s="56"/>
      <c r="DC78" s="56"/>
      <c r="DD78" s="56"/>
      <c r="DE78" s="56"/>
      <c r="DF78" s="56"/>
      <c r="DG78" s="56"/>
      <c r="DH78" s="56"/>
      <c r="DI78" s="56"/>
      <c r="DJ78" s="56"/>
      <c r="DK78" s="56"/>
      <c r="DL78" s="56"/>
      <c r="DM78" s="56"/>
      <c r="DN78" s="56"/>
      <c r="DO78" s="56"/>
      <c r="DP78" s="56"/>
      <c r="DQ78" s="56"/>
      <c r="DR78" s="56"/>
      <c r="DS78" s="56"/>
      <c r="DT78" s="56"/>
      <c r="DU78" s="56"/>
      <c r="DV78" s="56"/>
      <c r="DW78" s="56"/>
      <c r="DX78" s="56"/>
      <c r="DY78" s="56"/>
      <c r="DZ78" s="56"/>
      <c r="EA78" s="56"/>
      <c r="EB78" s="56"/>
      <c r="EC78" s="56"/>
      <c r="ED78" s="56"/>
      <c r="EE78" s="56"/>
      <c r="EF78" s="56"/>
      <c r="EG78" s="56"/>
      <c r="EH78" s="56"/>
      <c r="EI78" s="56"/>
      <c r="EJ78" s="56"/>
      <c r="EK78" s="56"/>
      <c r="EL78" s="56"/>
      <c r="EM78" s="56"/>
      <c r="EN78" s="56"/>
      <c r="EO78" s="56"/>
      <c r="EP78" s="56"/>
      <c r="EQ78" s="56"/>
      <c r="ER78" s="56"/>
      <c r="ES78" s="56"/>
      <c r="ET78" s="56"/>
      <c r="EU78" s="56"/>
      <c r="EV78" s="56"/>
      <c r="EW78" s="56"/>
      <c r="EX78" s="56"/>
      <c r="EY78" s="56"/>
      <c r="EZ78" s="56"/>
      <c r="FA78" s="56"/>
      <c r="FB78" s="56"/>
      <c r="FC78" s="56"/>
      <c r="FD78" s="56"/>
      <c r="FE78" s="56"/>
      <c r="FF78" s="56"/>
    </row>
    <row r="79" spans="1:162" hidden="1" x14ac:dyDescent="0.2">
      <c r="A79" s="31" t="s">
        <v>38</v>
      </c>
      <c r="B79" s="27" t="s">
        <v>1055</v>
      </c>
      <c r="C79" s="27"/>
      <c r="D79" s="52" t="s">
        <v>61</v>
      </c>
      <c r="E79" s="52" t="s">
        <v>61</v>
      </c>
      <c r="F79" s="52" t="s">
        <v>61</v>
      </c>
      <c r="G79" s="52">
        <v>5.49</v>
      </c>
      <c r="H79" s="52" t="s">
        <v>61</v>
      </c>
      <c r="I79" s="52" t="s">
        <v>61</v>
      </c>
      <c r="J79" s="52" t="s">
        <v>61</v>
      </c>
      <c r="K79" s="52" t="s">
        <v>61</v>
      </c>
      <c r="L79" s="52" t="s">
        <v>61</v>
      </c>
      <c r="M79" s="52" t="s">
        <v>61</v>
      </c>
      <c r="N79" s="52" t="s">
        <v>61</v>
      </c>
      <c r="O79" s="52" t="s">
        <v>61</v>
      </c>
      <c r="P79" s="52" t="s">
        <v>61</v>
      </c>
      <c r="Q79" s="52">
        <v>7.03</v>
      </c>
      <c r="R79" s="52">
        <v>5.78</v>
      </c>
      <c r="S79" s="52" t="s">
        <v>61</v>
      </c>
      <c r="T79" s="52">
        <v>7.83</v>
      </c>
      <c r="U79" s="52" t="s">
        <v>61</v>
      </c>
      <c r="V79" s="52" t="s">
        <v>61</v>
      </c>
      <c r="W79" s="52" t="s">
        <v>61</v>
      </c>
      <c r="X79" s="52">
        <v>8.1</v>
      </c>
      <c r="Y79" s="52">
        <v>6.93</v>
      </c>
      <c r="Z79" s="52">
        <v>7.94</v>
      </c>
      <c r="AA79" s="52">
        <v>7.84</v>
      </c>
      <c r="AB79" s="52">
        <v>5.4</v>
      </c>
      <c r="AC79" s="52">
        <v>6.93</v>
      </c>
      <c r="AD79" s="52" t="s">
        <v>61</v>
      </c>
      <c r="AE79" s="52" t="s">
        <v>61</v>
      </c>
      <c r="AF79" s="52" t="s">
        <v>61</v>
      </c>
      <c r="AG79" s="52">
        <v>6.99</v>
      </c>
      <c r="AH79" s="52" t="s">
        <v>61</v>
      </c>
      <c r="AI79" s="52">
        <v>6.85</v>
      </c>
      <c r="AJ79" s="52" t="s">
        <v>61</v>
      </c>
      <c r="AK79" s="52" t="s">
        <v>61</v>
      </c>
      <c r="AL79" s="52" t="s">
        <v>61</v>
      </c>
      <c r="AM79" s="52" t="s">
        <v>61</v>
      </c>
      <c r="AN79" s="52" t="s">
        <v>61</v>
      </c>
      <c r="AO79" s="52" t="s">
        <v>61</v>
      </c>
      <c r="AP79" s="52" t="s">
        <v>61</v>
      </c>
      <c r="AQ79" s="52" t="s">
        <v>61</v>
      </c>
      <c r="AR79" s="52" t="s">
        <v>61</v>
      </c>
      <c r="AS79" s="52">
        <v>6.81</v>
      </c>
      <c r="AT79" s="52" t="s">
        <v>61</v>
      </c>
      <c r="AU79" s="52">
        <v>7.44</v>
      </c>
      <c r="AV79" s="52" t="s">
        <v>61</v>
      </c>
      <c r="AW79" s="52" t="s">
        <v>61</v>
      </c>
      <c r="AX79" s="52" t="s">
        <v>61</v>
      </c>
      <c r="AY79" s="52">
        <v>7.5</v>
      </c>
      <c r="AZ79" s="52" t="s">
        <v>61</v>
      </c>
      <c r="BA79" s="52">
        <v>6.51</v>
      </c>
      <c r="BB79" s="52" t="s">
        <v>61</v>
      </c>
      <c r="BC79" s="52" t="s">
        <v>61</v>
      </c>
      <c r="BD79" s="52" t="s">
        <v>61</v>
      </c>
      <c r="BE79" s="52" t="s">
        <v>61</v>
      </c>
      <c r="BF79" s="52" t="s">
        <v>61</v>
      </c>
      <c r="BG79" s="52" t="s">
        <v>61</v>
      </c>
      <c r="BH79" s="52" t="s">
        <v>61</v>
      </c>
      <c r="BI79" s="52">
        <v>4.28</v>
      </c>
      <c r="BJ79" s="56"/>
      <c r="BK79" s="52" t="s">
        <v>61</v>
      </c>
      <c r="BL79" s="52" t="s">
        <v>61</v>
      </c>
      <c r="BM79" s="52" t="s">
        <v>61</v>
      </c>
      <c r="BN79" s="52">
        <v>4.28</v>
      </c>
      <c r="BO79" s="52" t="s">
        <v>61</v>
      </c>
      <c r="BP79" s="52" t="s">
        <v>61</v>
      </c>
      <c r="BQ79" s="52" t="s">
        <v>61</v>
      </c>
      <c r="BR79" s="52" t="s">
        <v>61</v>
      </c>
      <c r="BS79" s="52">
        <v>4.75</v>
      </c>
      <c r="BT79" s="52">
        <v>4.49</v>
      </c>
      <c r="BU79" s="52">
        <v>5.17</v>
      </c>
      <c r="BV79" s="52">
        <v>4.7300000000000004</v>
      </c>
      <c r="BW79" s="52" t="s">
        <v>61</v>
      </c>
      <c r="BX79" s="52" t="s">
        <v>61</v>
      </c>
      <c r="BY79" s="52" t="s">
        <v>61</v>
      </c>
      <c r="BZ79" s="52" t="s">
        <v>61</v>
      </c>
      <c r="CA79" s="52">
        <v>8.1999999999999993</v>
      </c>
      <c r="CB79" s="52" t="s">
        <v>61</v>
      </c>
      <c r="CC79" s="52" t="s">
        <v>61</v>
      </c>
      <c r="CD79" s="52">
        <v>8.39</v>
      </c>
      <c r="CE79" s="52" t="s">
        <v>61</v>
      </c>
      <c r="CF79" s="52" t="s">
        <v>61</v>
      </c>
      <c r="CG79" s="52" t="s">
        <v>61</v>
      </c>
      <c r="CH79" s="52" t="s">
        <v>61</v>
      </c>
      <c r="CI79" s="52" t="s">
        <v>61</v>
      </c>
      <c r="CJ79" s="52">
        <v>8.2200000000000006</v>
      </c>
      <c r="CK79" s="52" t="s">
        <v>61</v>
      </c>
      <c r="CL79" s="52">
        <v>4.58</v>
      </c>
      <c r="CM79" s="52" t="s">
        <v>61</v>
      </c>
      <c r="CN79" s="52">
        <v>7.79</v>
      </c>
      <c r="CO79" s="56"/>
      <c r="CP79" s="52">
        <v>7.68</v>
      </c>
      <c r="CQ79" s="52">
        <v>8.34</v>
      </c>
      <c r="CR79" s="52">
        <v>8.36</v>
      </c>
      <c r="CS79" s="52">
        <v>7.39</v>
      </c>
      <c r="CT79" s="52" t="s">
        <v>61</v>
      </c>
      <c r="CU79" s="52">
        <v>7.29</v>
      </c>
      <c r="CV79" s="52">
        <v>7.94</v>
      </c>
      <c r="CW79" s="52" t="s">
        <v>61</v>
      </c>
      <c r="CX79" s="52">
        <v>5.73</v>
      </c>
      <c r="CY79" s="52" t="s">
        <v>61</v>
      </c>
      <c r="CZ79" s="52" t="s">
        <v>61</v>
      </c>
      <c r="DA79" s="52" t="s">
        <v>61</v>
      </c>
      <c r="DB79" s="52">
        <v>7.59</v>
      </c>
      <c r="DC79" s="52" t="s">
        <v>61</v>
      </c>
      <c r="DD79" s="52" t="s">
        <v>61</v>
      </c>
      <c r="DE79" s="52">
        <v>7.86</v>
      </c>
      <c r="DF79" s="52">
        <v>6.92</v>
      </c>
      <c r="DG79" s="52" t="s">
        <v>61</v>
      </c>
      <c r="DH79" s="52"/>
      <c r="DI79" s="52">
        <v>7.67</v>
      </c>
      <c r="DJ79" s="52">
        <v>6.67</v>
      </c>
      <c r="DK79" s="56"/>
      <c r="DL79" s="52">
        <v>5.97</v>
      </c>
      <c r="DM79" s="52" t="s">
        <v>61</v>
      </c>
      <c r="DN79" s="52" t="s">
        <v>61</v>
      </c>
      <c r="DO79" s="52">
        <v>4.5199999999999996</v>
      </c>
      <c r="DP79" s="52" t="s">
        <v>61</v>
      </c>
      <c r="DQ79" s="52">
        <v>5.08</v>
      </c>
      <c r="DR79" s="52">
        <v>7.6</v>
      </c>
      <c r="DS79" s="52">
        <v>6.95</v>
      </c>
      <c r="DT79" s="52">
        <v>7.81</v>
      </c>
      <c r="DU79" s="52"/>
      <c r="DV79" s="52">
        <v>8.24</v>
      </c>
      <c r="DW79" s="52" t="s">
        <v>61</v>
      </c>
      <c r="DX79" s="52">
        <v>8.09</v>
      </c>
      <c r="DY79" s="52" t="s">
        <v>61</v>
      </c>
      <c r="DZ79" s="52">
        <v>8.32</v>
      </c>
      <c r="EA79" s="52" t="s">
        <v>61</v>
      </c>
      <c r="EB79" s="52">
        <v>7.44</v>
      </c>
      <c r="EC79" s="52" t="s">
        <v>61</v>
      </c>
      <c r="ED79" s="52">
        <v>8.1</v>
      </c>
      <c r="EE79" s="52"/>
      <c r="EF79" s="52">
        <v>6.38</v>
      </c>
      <c r="EG79" s="52" t="s">
        <v>61</v>
      </c>
      <c r="EH79" s="52" t="s">
        <v>61</v>
      </c>
      <c r="EI79" s="52">
        <v>6.58</v>
      </c>
      <c r="EJ79" s="52">
        <v>6.55</v>
      </c>
      <c r="EK79" s="52">
        <v>6.07</v>
      </c>
      <c r="EL79" s="52">
        <v>5.75</v>
      </c>
      <c r="EM79" s="52" t="s">
        <v>61</v>
      </c>
      <c r="EN79" s="52" t="s">
        <v>61</v>
      </c>
      <c r="EO79" s="52" t="s">
        <v>61</v>
      </c>
      <c r="EP79" s="52" t="s">
        <v>61</v>
      </c>
      <c r="EQ79" s="52">
        <v>3.34</v>
      </c>
      <c r="ER79" s="52">
        <v>3.69</v>
      </c>
      <c r="ES79" s="52" t="s">
        <v>61</v>
      </c>
      <c r="ET79" s="52" t="s">
        <v>61</v>
      </c>
      <c r="EU79" s="52">
        <v>8.2100000000000009</v>
      </c>
      <c r="EV79" s="52" t="s">
        <v>61</v>
      </c>
      <c r="EW79" s="52" t="s">
        <v>61</v>
      </c>
      <c r="EX79" s="52" t="s">
        <v>61</v>
      </c>
      <c r="EY79" s="52" t="s">
        <v>61</v>
      </c>
      <c r="EZ79" s="52" t="s">
        <v>61</v>
      </c>
      <c r="FA79" s="52" t="s">
        <v>61</v>
      </c>
      <c r="FB79" s="52">
        <v>8.2100000000000009</v>
      </c>
      <c r="FC79" s="52">
        <v>8.23</v>
      </c>
      <c r="FD79" s="52">
        <v>8.35</v>
      </c>
      <c r="FE79" s="52">
        <v>4.95</v>
      </c>
      <c r="FF79" s="52" t="s">
        <v>61</v>
      </c>
    </row>
    <row r="80" spans="1:162" hidden="1" x14ac:dyDescent="0.2">
      <c r="A80" s="31" t="s">
        <v>40</v>
      </c>
      <c r="B80" s="27" t="str">
        <f>VLOOKUP(A80,Units!$B$2:$C$230,2,FALSE)</f>
        <v>mg/L</v>
      </c>
      <c r="C80" s="27"/>
      <c r="D80" s="52">
        <v>9.2999999999999992E-3</v>
      </c>
      <c r="E80" s="52" t="s">
        <v>61</v>
      </c>
      <c r="F80" s="52" t="s">
        <v>61</v>
      </c>
      <c r="G80" s="52" t="s">
        <v>89</v>
      </c>
      <c r="H80" s="52" t="s">
        <v>61</v>
      </c>
      <c r="I80" s="52" t="s">
        <v>61</v>
      </c>
      <c r="J80" s="52" t="s">
        <v>61</v>
      </c>
      <c r="K80" s="52" t="s">
        <v>61</v>
      </c>
      <c r="L80" s="52" t="s">
        <v>61</v>
      </c>
      <c r="M80" s="52" t="s">
        <v>61</v>
      </c>
      <c r="N80" s="52" t="s">
        <v>61</v>
      </c>
      <c r="O80" s="52" t="s">
        <v>61</v>
      </c>
      <c r="P80" s="52" t="s">
        <v>61</v>
      </c>
      <c r="Q80" s="52" t="s">
        <v>133</v>
      </c>
      <c r="R80" s="52">
        <v>5.7999999999999996E-3</v>
      </c>
      <c r="S80" s="52">
        <v>4.4999999999999997E-3</v>
      </c>
      <c r="T80" s="52">
        <v>5.1799999999999999E-2</v>
      </c>
      <c r="U80" s="52" t="s">
        <v>61</v>
      </c>
      <c r="V80" s="52" t="s">
        <v>61</v>
      </c>
      <c r="W80" s="52" t="s">
        <v>61</v>
      </c>
      <c r="X80" s="52">
        <v>1.0200000000000001E-2</v>
      </c>
      <c r="Y80" s="52" t="s">
        <v>133</v>
      </c>
      <c r="Z80" s="52" t="s">
        <v>133</v>
      </c>
      <c r="AA80" s="52" t="s">
        <v>133</v>
      </c>
      <c r="AB80" s="52">
        <v>2.3999999999999998E-3</v>
      </c>
      <c r="AC80" s="68" t="s">
        <v>211</v>
      </c>
      <c r="AD80" s="52" t="s">
        <v>61</v>
      </c>
      <c r="AE80" s="52" t="s">
        <v>61</v>
      </c>
      <c r="AF80" s="52" t="s">
        <v>61</v>
      </c>
      <c r="AG80" s="52" t="s">
        <v>89</v>
      </c>
      <c r="AH80" s="52" t="s">
        <v>61</v>
      </c>
      <c r="AI80" s="52" t="s">
        <v>133</v>
      </c>
      <c r="AJ80" s="52" t="s">
        <v>61</v>
      </c>
      <c r="AK80" s="52" t="s">
        <v>61</v>
      </c>
      <c r="AL80" s="52" t="s">
        <v>61</v>
      </c>
      <c r="AM80" s="52" t="s">
        <v>61</v>
      </c>
      <c r="AN80" s="52" t="s">
        <v>61</v>
      </c>
      <c r="AO80" s="52" t="s">
        <v>61</v>
      </c>
      <c r="AP80" s="52" t="s">
        <v>61</v>
      </c>
      <c r="AQ80" s="52" t="s">
        <v>61</v>
      </c>
      <c r="AR80" s="52" t="s">
        <v>61</v>
      </c>
      <c r="AS80" s="52" t="s">
        <v>133</v>
      </c>
      <c r="AT80" s="52" t="s">
        <v>61</v>
      </c>
      <c r="AU80" s="52" t="s">
        <v>133</v>
      </c>
      <c r="AV80" s="52" t="s">
        <v>61</v>
      </c>
      <c r="AW80" s="52" t="s">
        <v>61</v>
      </c>
      <c r="AX80" s="52" t="s">
        <v>61</v>
      </c>
      <c r="AY80" s="52" t="s">
        <v>133</v>
      </c>
      <c r="AZ80" s="52" t="s">
        <v>61</v>
      </c>
      <c r="BA80" s="52" t="s">
        <v>133</v>
      </c>
      <c r="BB80" s="52" t="s">
        <v>61</v>
      </c>
      <c r="BC80" s="52" t="s">
        <v>61</v>
      </c>
      <c r="BD80" s="52" t="s">
        <v>61</v>
      </c>
      <c r="BE80" s="52" t="s">
        <v>61</v>
      </c>
      <c r="BF80" s="52" t="s">
        <v>61</v>
      </c>
      <c r="BG80" s="52" t="s">
        <v>61</v>
      </c>
      <c r="BH80" s="52" t="s">
        <v>61</v>
      </c>
      <c r="BI80" s="52" t="s">
        <v>133</v>
      </c>
      <c r="BJ80" s="56"/>
      <c r="BK80" s="52" t="s">
        <v>61</v>
      </c>
      <c r="BL80" s="52" t="s">
        <v>61</v>
      </c>
      <c r="BM80" s="52" t="s">
        <v>61</v>
      </c>
      <c r="BN80" s="52" t="s">
        <v>133</v>
      </c>
      <c r="BO80" s="52">
        <v>1.4500000000000001E-2</v>
      </c>
      <c r="BP80" s="52">
        <v>1.2200000000000001E-2</v>
      </c>
      <c r="BQ80" s="52" t="s">
        <v>61</v>
      </c>
      <c r="BR80" s="52" t="s">
        <v>61</v>
      </c>
      <c r="BS80" s="52">
        <v>7.0300000000000001E-2</v>
      </c>
      <c r="BT80" s="52">
        <v>5.1000000000000004E-3</v>
      </c>
      <c r="BU80" s="52">
        <v>5.1999999999999998E-2</v>
      </c>
      <c r="BV80" s="52">
        <v>5.6000000000000001E-2</v>
      </c>
      <c r="BW80" s="52" t="s">
        <v>61</v>
      </c>
      <c r="BX80" s="52" t="s">
        <v>61</v>
      </c>
      <c r="BY80" s="52" t="s">
        <v>61</v>
      </c>
      <c r="BZ80" s="52" t="s">
        <v>61</v>
      </c>
      <c r="CA80" s="52">
        <v>3.8999999999999998E-3</v>
      </c>
      <c r="CB80" s="52" t="s">
        <v>61</v>
      </c>
      <c r="CC80" s="52" t="s">
        <v>61</v>
      </c>
      <c r="CD80" s="52">
        <v>11.8</v>
      </c>
      <c r="CE80" s="52" t="s">
        <v>61</v>
      </c>
      <c r="CF80" s="52" t="s">
        <v>61</v>
      </c>
      <c r="CG80" s="52" t="s">
        <v>61</v>
      </c>
      <c r="CH80" s="52" t="s">
        <v>61</v>
      </c>
      <c r="CI80" s="52" t="s">
        <v>61</v>
      </c>
      <c r="CJ80" s="52">
        <v>4.5999999999999999E-3</v>
      </c>
      <c r="CK80" s="52" t="s">
        <v>61</v>
      </c>
      <c r="CL80" s="52" t="s">
        <v>141</v>
      </c>
      <c r="CM80" s="52" t="s">
        <v>61</v>
      </c>
      <c r="CN80" s="52" t="s">
        <v>133</v>
      </c>
      <c r="CO80" s="56"/>
      <c r="CP80" s="52" t="s">
        <v>61</v>
      </c>
      <c r="CQ80" s="52" t="s">
        <v>133</v>
      </c>
      <c r="CR80" s="52" t="s">
        <v>89</v>
      </c>
      <c r="CS80" s="52" t="s">
        <v>133</v>
      </c>
      <c r="CT80" s="52" t="s">
        <v>61</v>
      </c>
      <c r="CU80" s="52">
        <v>6.9199999999999998E-2</v>
      </c>
      <c r="CV80" s="52">
        <v>3.6299999999999999E-2</v>
      </c>
      <c r="CW80" s="52" t="s">
        <v>133</v>
      </c>
      <c r="CX80" s="52" t="s">
        <v>89</v>
      </c>
      <c r="CY80" s="52" t="s">
        <v>61</v>
      </c>
      <c r="CZ80" s="52" t="s">
        <v>61</v>
      </c>
      <c r="DA80" s="52">
        <v>12.8</v>
      </c>
      <c r="DB80" s="52">
        <v>0.57399999999999995</v>
      </c>
      <c r="DC80" s="52" t="s">
        <v>61</v>
      </c>
      <c r="DD80" s="52" t="s">
        <v>61</v>
      </c>
      <c r="DE80" s="52" t="s">
        <v>133</v>
      </c>
      <c r="DF80" s="52">
        <v>2.3999999999999998E-3</v>
      </c>
      <c r="DG80" s="52" t="s">
        <v>61</v>
      </c>
      <c r="DH80" s="52" t="s">
        <v>61</v>
      </c>
      <c r="DI80" s="52" t="s">
        <v>133</v>
      </c>
      <c r="DJ80" s="52">
        <v>9.4999999999999998E-3</v>
      </c>
      <c r="DK80" s="56"/>
      <c r="DL80" s="52">
        <v>5.3E-3</v>
      </c>
      <c r="DM80" s="52">
        <v>114</v>
      </c>
      <c r="DN80" s="52">
        <v>7.81</v>
      </c>
      <c r="DO80" s="52">
        <v>4.9700000000000001E-2</v>
      </c>
      <c r="DP80" s="52" t="s">
        <v>61</v>
      </c>
      <c r="DQ80" s="52">
        <v>2E-3</v>
      </c>
      <c r="DR80" s="52">
        <v>1.0500000000000001E-2</v>
      </c>
      <c r="DS80" s="52">
        <v>5.7000000000000002E-3</v>
      </c>
      <c r="DT80" s="52">
        <v>3.2000000000000002E-3</v>
      </c>
      <c r="DU80" s="52" t="s">
        <v>61</v>
      </c>
      <c r="DV80" s="52">
        <v>2E-3</v>
      </c>
      <c r="DW80" s="52" t="s">
        <v>61</v>
      </c>
      <c r="DX80" s="52" t="s">
        <v>133</v>
      </c>
      <c r="DY80" s="52" t="s">
        <v>61</v>
      </c>
      <c r="DZ80" s="52">
        <v>2.2200000000000001E-2</v>
      </c>
      <c r="EA80" s="52" t="s">
        <v>61</v>
      </c>
      <c r="EB80" s="52" t="s">
        <v>133</v>
      </c>
      <c r="EC80" s="52" t="s">
        <v>61</v>
      </c>
      <c r="ED80" s="52">
        <v>3.5000000000000001E-3</v>
      </c>
      <c r="EE80" s="52" t="s">
        <v>61</v>
      </c>
      <c r="EF80" s="52" t="s">
        <v>133</v>
      </c>
      <c r="EG80" s="52" t="s">
        <v>61</v>
      </c>
      <c r="EH80" s="52" t="s">
        <v>61</v>
      </c>
      <c r="EI80" s="52" t="s">
        <v>133</v>
      </c>
      <c r="EJ80" s="52">
        <v>5.7999999999999996E-3</v>
      </c>
      <c r="EK80" s="52">
        <v>2.3099999999999999E-2</v>
      </c>
      <c r="EL80" s="52">
        <v>4.1999999999999997E-3</v>
      </c>
      <c r="EM80" s="52">
        <v>0.15</v>
      </c>
      <c r="EN80" s="52">
        <v>0.14299999999999999</v>
      </c>
      <c r="EO80" s="52" t="s">
        <v>61</v>
      </c>
      <c r="EP80" s="52" t="s">
        <v>61</v>
      </c>
      <c r="EQ80" s="52">
        <v>1.5699999999999999E-2</v>
      </c>
      <c r="ER80" s="52">
        <v>2.3E-2</v>
      </c>
      <c r="ES80" s="52" t="s">
        <v>133</v>
      </c>
      <c r="ET80" s="52" t="s">
        <v>722</v>
      </c>
      <c r="EU80" s="52" t="s">
        <v>133</v>
      </c>
      <c r="EV80" s="52" t="s">
        <v>61</v>
      </c>
      <c r="EW80" s="52" t="s">
        <v>61</v>
      </c>
      <c r="EX80" s="52" t="s">
        <v>61</v>
      </c>
      <c r="EY80" s="52">
        <v>2.5000000000000001E-3</v>
      </c>
      <c r="EZ80" s="52" t="s">
        <v>61</v>
      </c>
      <c r="FA80" s="52" t="s">
        <v>61</v>
      </c>
      <c r="FB80" s="52">
        <v>3.8999999999999998E-3</v>
      </c>
      <c r="FC80" s="52">
        <v>2.5000000000000001E-3</v>
      </c>
      <c r="FD80" s="52">
        <v>1.2500000000000001E-2</v>
      </c>
      <c r="FE80" s="52" t="s">
        <v>133</v>
      </c>
      <c r="FF80" s="52" t="s">
        <v>61</v>
      </c>
    </row>
    <row r="81" spans="1:162" hidden="1" x14ac:dyDescent="0.2">
      <c r="A81" s="31" t="s">
        <v>20</v>
      </c>
      <c r="B81" s="27" t="str">
        <f>VLOOKUP(A81,Units!$B$2:$C$230,2,FALSE)</f>
        <v>%</v>
      </c>
      <c r="C81" s="27"/>
      <c r="D81" s="59">
        <v>82.9</v>
      </c>
      <c r="E81" s="59">
        <v>46.5</v>
      </c>
      <c r="F81" s="59">
        <v>57.4</v>
      </c>
      <c r="G81" s="59">
        <v>83.7</v>
      </c>
      <c r="H81" s="59">
        <v>99.9</v>
      </c>
      <c r="I81" s="59">
        <v>86.6</v>
      </c>
      <c r="J81" s="59">
        <v>33.799999999999997</v>
      </c>
      <c r="K81" s="59">
        <v>36.200000000000003</v>
      </c>
      <c r="L81" s="59">
        <v>86.1</v>
      </c>
      <c r="M81" s="59">
        <v>95.6</v>
      </c>
      <c r="N81" s="59">
        <v>64.7</v>
      </c>
      <c r="O81" s="59">
        <v>18.3</v>
      </c>
      <c r="P81" s="59">
        <v>102.1</v>
      </c>
      <c r="Q81" s="59">
        <v>67.5</v>
      </c>
      <c r="R81" s="59">
        <v>94.2</v>
      </c>
      <c r="S81" s="59">
        <v>108.2</v>
      </c>
      <c r="T81" s="59">
        <v>68.7</v>
      </c>
      <c r="U81" s="59">
        <v>86.8</v>
      </c>
      <c r="V81" s="59">
        <v>1.7</v>
      </c>
      <c r="W81" s="59">
        <v>65</v>
      </c>
      <c r="X81" s="59">
        <v>85.3</v>
      </c>
      <c r="Y81" s="59">
        <v>82.5</v>
      </c>
      <c r="Z81" s="59">
        <v>81.2</v>
      </c>
      <c r="AA81" s="59">
        <v>88.5</v>
      </c>
      <c r="AB81" s="59">
        <v>85.3</v>
      </c>
      <c r="AC81" s="59">
        <v>87.2</v>
      </c>
      <c r="AD81" s="59">
        <v>89.1</v>
      </c>
      <c r="AE81" s="59">
        <v>90.2</v>
      </c>
      <c r="AF81" s="59">
        <v>87.9</v>
      </c>
      <c r="AG81" s="52" t="s">
        <v>61</v>
      </c>
      <c r="AH81" s="59">
        <v>85.8</v>
      </c>
      <c r="AI81" s="59">
        <v>26.9</v>
      </c>
      <c r="AJ81" s="59">
        <v>93.7</v>
      </c>
      <c r="AK81" s="59">
        <v>28.8</v>
      </c>
      <c r="AL81" s="59">
        <v>62.3</v>
      </c>
      <c r="AM81" s="59">
        <v>73.900000000000006</v>
      </c>
      <c r="AN81" s="59">
        <v>17</v>
      </c>
      <c r="AO81" s="59">
        <v>79.400000000000006</v>
      </c>
      <c r="AP81" s="59">
        <v>59.8</v>
      </c>
      <c r="AQ81" s="59">
        <v>91.2</v>
      </c>
      <c r="AR81" s="59">
        <v>90.6</v>
      </c>
      <c r="AS81" s="52" t="s">
        <v>61</v>
      </c>
      <c r="AT81" s="59">
        <v>95.8</v>
      </c>
      <c r="AU81" s="52" t="s">
        <v>61</v>
      </c>
      <c r="AV81" s="59">
        <v>43</v>
      </c>
      <c r="AW81" s="59">
        <v>63.4</v>
      </c>
      <c r="AX81" s="59">
        <v>30.8</v>
      </c>
      <c r="AY81" s="52" t="s">
        <v>61</v>
      </c>
      <c r="AZ81" s="59">
        <v>11.5</v>
      </c>
      <c r="BA81" s="52" t="s">
        <v>61</v>
      </c>
      <c r="BB81" s="59">
        <v>59.3</v>
      </c>
      <c r="BC81" s="52" t="s">
        <v>61</v>
      </c>
      <c r="BD81" s="59">
        <v>81.400000000000006</v>
      </c>
      <c r="BE81" s="52" t="s">
        <v>61</v>
      </c>
      <c r="BF81" s="59">
        <v>60.2</v>
      </c>
      <c r="BG81" s="52" t="s">
        <v>61</v>
      </c>
      <c r="BH81" s="59">
        <v>7.7</v>
      </c>
      <c r="BI81" s="52" t="s">
        <v>61</v>
      </c>
      <c r="BJ81" s="52" t="s">
        <v>61</v>
      </c>
      <c r="BK81" s="59">
        <v>60.1</v>
      </c>
      <c r="BL81" s="59">
        <v>40.9</v>
      </c>
      <c r="BM81" s="52" t="s">
        <v>61</v>
      </c>
      <c r="BN81" s="52" t="s">
        <v>61</v>
      </c>
      <c r="BO81" s="59">
        <v>92.5</v>
      </c>
      <c r="BP81" s="59">
        <v>73</v>
      </c>
      <c r="BQ81" s="59">
        <v>84</v>
      </c>
      <c r="BR81" s="59">
        <v>47.7</v>
      </c>
      <c r="BS81" s="59">
        <v>86.7</v>
      </c>
      <c r="BT81" s="59">
        <v>57.6</v>
      </c>
      <c r="BU81" s="59">
        <v>8.41</v>
      </c>
      <c r="BV81" s="59">
        <v>84.6</v>
      </c>
      <c r="BW81" s="59">
        <v>88.6</v>
      </c>
      <c r="BX81" s="59">
        <v>76.599999999999994</v>
      </c>
      <c r="BY81" s="59">
        <v>12.5</v>
      </c>
      <c r="BZ81" s="59">
        <v>82.8</v>
      </c>
      <c r="CA81" s="59">
        <v>68.5</v>
      </c>
      <c r="CB81" s="59">
        <v>89.2</v>
      </c>
      <c r="CC81" s="52" t="s">
        <v>61</v>
      </c>
      <c r="CD81" s="59">
        <v>95</v>
      </c>
      <c r="CE81" s="59">
        <v>86</v>
      </c>
      <c r="CF81" s="59">
        <v>74.900000000000006</v>
      </c>
      <c r="CG81" s="59">
        <v>79.099999999999994</v>
      </c>
      <c r="CH81" s="59">
        <v>29.2</v>
      </c>
      <c r="CI81" s="59">
        <v>82.9</v>
      </c>
      <c r="CJ81" s="59">
        <v>28.3</v>
      </c>
      <c r="CK81" s="59">
        <v>80.8</v>
      </c>
      <c r="CL81" s="59">
        <v>91.5</v>
      </c>
      <c r="CM81" s="59">
        <v>81.3</v>
      </c>
      <c r="CN81" s="59">
        <v>70.400000000000006</v>
      </c>
      <c r="CO81" s="52" t="s">
        <v>61</v>
      </c>
      <c r="CP81" s="59">
        <v>1.86</v>
      </c>
      <c r="CQ81" s="59">
        <v>11.46</v>
      </c>
      <c r="CR81" s="52" t="s">
        <v>61</v>
      </c>
      <c r="CS81" s="59">
        <v>68.599999999999994</v>
      </c>
      <c r="CT81" s="59">
        <v>71.2</v>
      </c>
      <c r="CU81" s="59">
        <v>74.7</v>
      </c>
      <c r="CV81" s="59">
        <v>85.8</v>
      </c>
      <c r="CW81" s="59">
        <v>6.8</v>
      </c>
      <c r="CX81" s="59">
        <v>26.3</v>
      </c>
      <c r="CY81" s="59">
        <v>26.5</v>
      </c>
      <c r="CZ81" s="59">
        <v>43.7</v>
      </c>
      <c r="DA81" s="59">
        <v>38.5</v>
      </c>
      <c r="DB81" s="59">
        <v>72.8</v>
      </c>
      <c r="DC81" s="59">
        <v>103</v>
      </c>
      <c r="DD81" s="59">
        <v>94.9</v>
      </c>
      <c r="DE81" s="59">
        <v>81.5</v>
      </c>
      <c r="DF81" s="59">
        <v>79.599999999999994</v>
      </c>
      <c r="DG81" s="59">
        <v>94.1</v>
      </c>
      <c r="DH81" s="59">
        <v>94.6</v>
      </c>
      <c r="DI81" s="59">
        <v>86.6</v>
      </c>
      <c r="DJ81" s="59">
        <v>55.1</v>
      </c>
      <c r="DK81" s="52" t="s">
        <v>61</v>
      </c>
      <c r="DL81" s="59">
        <v>47.9</v>
      </c>
      <c r="DM81" s="59">
        <v>21.7</v>
      </c>
      <c r="DN81" s="59">
        <v>45.8</v>
      </c>
      <c r="DO81" s="59">
        <v>65.8</v>
      </c>
      <c r="DP81" s="59">
        <v>74.3</v>
      </c>
      <c r="DQ81" s="59">
        <v>31.6</v>
      </c>
      <c r="DR81" s="59">
        <v>72.5</v>
      </c>
      <c r="DS81" s="52" t="s">
        <v>61</v>
      </c>
      <c r="DT81" s="59">
        <v>79.3</v>
      </c>
      <c r="DU81" s="59">
        <v>49</v>
      </c>
      <c r="DV81" s="59">
        <v>91.1</v>
      </c>
      <c r="DW81" s="59">
        <v>82.6</v>
      </c>
      <c r="DX81" s="59">
        <v>56.1</v>
      </c>
      <c r="DY81" s="59">
        <v>53.7</v>
      </c>
      <c r="DZ81" s="59">
        <v>72.2</v>
      </c>
      <c r="EA81" s="59">
        <v>70.599999999999994</v>
      </c>
      <c r="EB81" s="59">
        <v>42.5</v>
      </c>
      <c r="EC81" s="59">
        <v>66.900000000000006</v>
      </c>
      <c r="ED81" s="59">
        <v>66.599999999999994</v>
      </c>
      <c r="EE81" s="59">
        <v>63.3</v>
      </c>
      <c r="EF81" s="59">
        <v>54</v>
      </c>
      <c r="EG81" s="59">
        <v>13.4</v>
      </c>
      <c r="EH81" s="59">
        <v>75.599999999999994</v>
      </c>
      <c r="EI81" s="59">
        <v>44.1</v>
      </c>
      <c r="EJ81" s="59">
        <v>78.099999999999994</v>
      </c>
      <c r="EK81" s="59">
        <v>21.9</v>
      </c>
      <c r="EL81" s="59">
        <v>28.6</v>
      </c>
      <c r="EM81" s="59">
        <v>15.9</v>
      </c>
      <c r="EN81" s="59">
        <v>47.1</v>
      </c>
      <c r="EO81" s="59">
        <v>64.400000000000006</v>
      </c>
      <c r="EP81" s="59">
        <v>80.5</v>
      </c>
      <c r="EQ81" s="59">
        <v>65.7</v>
      </c>
      <c r="ER81" s="59">
        <v>6.1</v>
      </c>
      <c r="ES81" s="59">
        <v>80.599999999999994</v>
      </c>
      <c r="ET81" s="52" t="s">
        <v>61</v>
      </c>
      <c r="EU81" s="59">
        <v>79.3</v>
      </c>
      <c r="EV81" s="59">
        <v>95.1</v>
      </c>
      <c r="EW81" s="59">
        <v>93.3</v>
      </c>
      <c r="EX81" s="59">
        <v>81.7</v>
      </c>
      <c r="EY81" s="59">
        <v>81.599999999999994</v>
      </c>
      <c r="EZ81" s="59">
        <v>69.599999999999994</v>
      </c>
      <c r="FA81" s="59">
        <v>31.2</v>
      </c>
      <c r="FB81" s="59">
        <v>98</v>
      </c>
      <c r="FC81" s="52" t="s">
        <v>61</v>
      </c>
      <c r="FD81" s="59">
        <v>10.84</v>
      </c>
      <c r="FE81" s="59">
        <v>88.2</v>
      </c>
      <c r="FF81" s="59">
        <v>86.8</v>
      </c>
    </row>
    <row r="82" spans="1:162" hidden="1" x14ac:dyDescent="0.2">
      <c r="A82" s="31" t="s">
        <v>23</v>
      </c>
      <c r="B82" s="27" t="str">
        <f>VLOOKUP(A82,Units!$B$2:$C$230,2,FALSE)</f>
        <v>L/sec</v>
      </c>
      <c r="C82" s="27"/>
      <c r="D82" s="59">
        <v>5</v>
      </c>
      <c r="E82" s="59">
        <v>0.1</v>
      </c>
      <c r="F82" s="59">
        <v>0.1</v>
      </c>
      <c r="G82" s="59">
        <v>1.2E-2</v>
      </c>
      <c r="H82" s="52" t="s">
        <v>61</v>
      </c>
      <c r="I82" s="59">
        <v>6.0000000000000001E-3</v>
      </c>
      <c r="J82" s="59">
        <v>3.4000000000000002E-2</v>
      </c>
      <c r="K82" s="59">
        <v>3.3000000000000002E-2</v>
      </c>
      <c r="L82" s="59">
        <v>0.02</v>
      </c>
      <c r="M82" s="59">
        <v>5.0000000000000001E-3</v>
      </c>
      <c r="N82" s="59">
        <v>0.1</v>
      </c>
      <c r="O82" s="52" t="s">
        <v>61</v>
      </c>
      <c r="P82" s="59">
        <v>4.2000000000000003E-2</v>
      </c>
      <c r="Q82" s="59">
        <v>10</v>
      </c>
      <c r="R82" s="59">
        <v>0.02</v>
      </c>
      <c r="S82" s="59">
        <v>0</v>
      </c>
      <c r="T82" s="59">
        <v>0.03</v>
      </c>
      <c r="U82" s="59">
        <v>1.4999999999999999E-2</v>
      </c>
      <c r="V82" s="59">
        <v>1.9E-2</v>
      </c>
      <c r="W82" s="52" t="s">
        <v>61</v>
      </c>
      <c r="X82" s="59">
        <v>5</v>
      </c>
      <c r="Y82" s="59">
        <v>3</v>
      </c>
      <c r="Z82" s="59">
        <v>2</v>
      </c>
      <c r="AA82" s="59">
        <v>5</v>
      </c>
      <c r="AB82" s="59">
        <v>2</v>
      </c>
      <c r="AC82" s="59">
        <v>9</v>
      </c>
      <c r="AD82" s="52" t="s">
        <v>61</v>
      </c>
      <c r="AE82" s="59">
        <v>2</v>
      </c>
      <c r="AF82" s="59">
        <v>5</v>
      </c>
      <c r="AG82" s="52" t="s">
        <v>61</v>
      </c>
      <c r="AH82" s="59">
        <v>6.7000000000000004E-2</v>
      </c>
      <c r="AI82" s="59">
        <v>0.11600000000000001</v>
      </c>
      <c r="AJ82" s="59">
        <v>0.5</v>
      </c>
      <c r="AK82" s="59">
        <v>0.109</v>
      </c>
      <c r="AL82" s="59">
        <v>0.17899999999999999</v>
      </c>
      <c r="AM82" s="59">
        <v>0.2</v>
      </c>
      <c r="AN82" s="59">
        <v>0.01</v>
      </c>
      <c r="AO82" s="59">
        <v>0.1</v>
      </c>
      <c r="AP82" s="52" t="s">
        <v>61</v>
      </c>
      <c r="AQ82" s="59">
        <v>0.05</v>
      </c>
      <c r="AR82" s="59">
        <v>6.7000000000000004E-2</v>
      </c>
      <c r="AS82" s="52" t="s">
        <v>61</v>
      </c>
      <c r="AT82" s="59">
        <v>10</v>
      </c>
      <c r="AU82" s="52" t="s">
        <v>61</v>
      </c>
      <c r="AV82" s="52" t="s">
        <v>61</v>
      </c>
      <c r="AW82" s="59">
        <v>1.7000000000000001E-2</v>
      </c>
      <c r="AX82" s="59">
        <v>1.6E-2</v>
      </c>
      <c r="AY82" s="52" t="s">
        <v>61</v>
      </c>
      <c r="AZ82" s="59">
        <v>0.05</v>
      </c>
      <c r="BA82" s="52" t="s">
        <v>61</v>
      </c>
      <c r="BB82" s="59">
        <v>10</v>
      </c>
      <c r="BC82" s="52" t="s">
        <v>61</v>
      </c>
      <c r="BD82" s="59">
        <v>2</v>
      </c>
      <c r="BE82" s="52" t="s">
        <v>61</v>
      </c>
      <c r="BF82" s="52" t="s">
        <v>61</v>
      </c>
      <c r="BG82" s="52" t="s">
        <v>61</v>
      </c>
      <c r="BH82" s="59">
        <v>0</v>
      </c>
      <c r="BI82" s="52" t="s">
        <v>61</v>
      </c>
      <c r="BJ82" s="52" t="s">
        <v>61</v>
      </c>
      <c r="BK82" s="59">
        <v>10</v>
      </c>
      <c r="BL82" s="59">
        <v>1</v>
      </c>
      <c r="BM82" s="52" t="s">
        <v>61</v>
      </c>
      <c r="BN82" s="52" t="s">
        <v>61</v>
      </c>
      <c r="BO82" s="59">
        <v>1.125</v>
      </c>
      <c r="BP82" s="59">
        <v>0.01</v>
      </c>
      <c r="BQ82" s="59">
        <v>0.23300000000000001</v>
      </c>
      <c r="BR82" s="59">
        <v>2.5000000000000001E-2</v>
      </c>
      <c r="BS82" s="59">
        <v>10</v>
      </c>
      <c r="BT82" s="59">
        <v>2</v>
      </c>
      <c r="BU82" s="59">
        <v>10</v>
      </c>
      <c r="BV82" s="59">
        <v>10</v>
      </c>
      <c r="BW82" s="59">
        <v>5</v>
      </c>
      <c r="BX82" s="59">
        <v>1E-3</v>
      </c>
      <c r="BY82" s="59">
        <v>0.05</v>
      </c>
      <c r="BZ82" s="59">
        <v>4</v>
      </c>
      <c r="CA82" s="59">
        <v>2</v>
      </c>
      <c r="CB82" s="59">
        <v>10</v>
      </c>
      <c r="CC82" s="52" t="s">
        <v>61</v>
      </c>
      <c r="CD82" s="59">
        <v>0.05</v>
      </c>
      <c r="CE82" s="59">
        <v>8.9999999999999993E-3</v>
      </c>
      <c r="CF82" s="52" t="s">
        <v>61</v>
      </c>
      <c r="CG82" s="59">
        <v>5.0000000000000001E-3</v>
      </c>
      <c r="CH82" s="52" t="s">
        <v>61</v>
      </c>
      <c r="CI82" s="59">
        <v>4.7E-2</v>
      </c>
      <c r="CJ82" s="59">
        <v>5.6000000000000001E-2</v>
      </c>
      <c r="CK82" s="59">
        <v>7.0000000000000001E-3</v>
      </c>
      <c r="CL82" s="59">
        <v>0.5</v>
      </c>
      <c r="CM82" s="59">
        <v>0.05</v>
      </c>
      <c r="CN82" s="59">
        <v>0.01</v>
      </c>
      <c r="CO82" s="52" t="s">
        <v>61</v>
      </c>
      <c r="CP82" s="59">
        <v>0.5</v>
      </c>
      <c r="CQ82" s="59">
        <v>3</v>
      </c>
      <c r="CR82" s="52" t="s">
        <v>61</v>
      </c>
      <c r="CS82" s="59">
        <v>2.2499999999999999E-2</v>
      </c>
      <c r="CT82" s="52" t="s">
        <v>61</v>
      </c>
      <c r="CU82" s="59">
        <v>5.0000000000000001E-3</v>
      </c>
      <c r="CV82" s="59">
        <v>0.01</v>
      </c>
      <c r="CW82" s="52" t="s">
        <v>61</v>
      </c>
      <c r="CX82" s="52" t="s">
        <v>61</v>
      </c>
      <c r="CY82" s="59">
        <v>0.1</v>
      </c>
      <c r="CZ82" s="59">
        <v>0.01</v>
      </c>
      <c r="DA82" s="59">
        <v>1E-3</v>
      </c>
      <c r="DB82" s="59">
        <v>0.01</v>
      </c>
      <c r="DC82" s="59">
        <v>0</v>
      </c>
      <c r="DD82" s="59">
        <v>0.05</v>
      </c>
      <c r="DE82" s="59">
        <v>0.05</v>
      </c>
      <c r="DF82" s="59">
        <v>0.33300000000000002</v>
      </c>
      <c r="DG82" s="59">
        <v>0.1</v>
      </c>
      <c r="DH82" s="59">
        <v>8.7999999999999995E-2</v>
      </c>
      <c r="DI82" s="59">
        <v>10</v>
      </c>
      <c r="DJ82" s="52" t="s">
        <v>61</v>
      </c>
      <c r="DK82" s="52" t="s">
        <v>61</v>
      </c>
      <c r="DL82" s="59">
        <v>0.05</v>
      </c>
      <c r="DM82" s="52" t="s">
        <v>61</v>
      </c>
      <c r="DN82" s="59">
        <v>5.0000000000000001E-3</v>
      </c>
      <c r="DO82" s="59">
        <v>4</v>
      </c>
      <c r="DP82" s="52" t="s">
        <v>61</v>
      </c>
      <c r="DQ82" s="59">
        <v>1.4E-2</v>
      </c>
      <c r="DR82" s="52" t="s">
        <v>61</v>
      </c>
      <c r="DS82" s="52" t="s">
        <v>61</v>
      </c>
      <c r="DT82" s="59">
        <v>0.8</v>
      </c>
      <c r="DU82" s="59">
        <v>0.64300000000000002</v>
      </c>
      <c r="DV82" s="59">
        <v>5.6000000000000001E-2</v>
      </c>
      <c r="DW82" s="59">
        <v>2.5999999999999999E-2</v>
      </c>
      <c r="DX82" s="52" t="s">
        <v>61</v>
      </c>
      <c r="DY82" s="52" t="s">
        <v>61</v>
      </c>
      <c r="DZ82" s="59">
        <v>1</v>
      </c>
      <c r="EA82" s="59">
        <v>0.1</v>
      </c>
      <c r="EB82" s="59">
        <v>0.45500000000000002</v>
      </c>
      <c r="EC82" s="59">
        <v>0.2</v>
      </c>
      <c r="ED82" s="59">
        <v>1</v>
      </c>
      <c r="EE82" s="59">
        <v>1E-3</v>
      </c>
      <c r="EF82" s="59">
        <v>0.5</v>
      </c>
      <c r="EG82" s="59">
        <v>0.5</v>
      </c>
      <c r="EH82" s="59">
        <v>5.0000000000000001E-3</v>
      </c>
      <c r="EI82" s="59">
        <v>2.4E-2</v>
      </c>
      <c r="EJ82" s="52" t="s">
        <v>61</v>
      </c>
      <c r="EK82" s="52" t="s">
        <v>61</v>
      </c>
      <c r="EL82" s="59">
        <v>0.25</v>
      </c>
      <c r="EM82" s="52" t="s">
        <v>61</v>
      </c>
      <c r="EN82" s="59">
        <v>0.1</v>
      </c>
      <c r="EO82" s="52" t="s">
        <v>61</v>
      </c>
      <c r="EP82" s="52" t="s">
        <v>61</v>
      </c>
      <c r="EQ82" s="59">
        <v>1E-3</v>
      </c>
      <c r="ER82" s="59">
        <v>1E-3</v>
      </c>
      <c r="ES82" s="52" t="s">
        <v>61</v>
      </c>
      <c r="ET82" s="52" t="s">
        <v>61</v>
      </c>
      <c r="EU82" s="59">
        <v>3</v>
      </c>
      <c r="EV82" s="59">
        <v>0.308</v>
      </c>
      <c r="EW82" s="59">
        <v>0.08</v>
      </c>
      <c r="EX82" s="59">
        <v>0.1</v>
      </c>
      <c r="EY82" s="59">
        <v>1</v>
      </c>
      <c r="EZ82" s="59">
        <v>1E-3</v>
      </c>
      <c r="FA82" s="59">
        <v>0.20799999999999999</v>
      </c>
      <c r="FB82" s="59">
        <v>0.25</v>
      </c>
      <c r="FC82" s="52" t="s">
        <v>61</v>
      </c>
      <c r="FD82" s="59">
        <v>0.5</v>
      </c>
      <c r="FE82" s="59">
        <v>0.03</v>
      </c>
      <c r="FF82" s="52" t="s">
        <v>61</v>
      </c>
    </row>
    <row r="84" spans="1:162" x14ac:dyDescent="0.2">
      <c r="A84" s="42" t="s">
        <v>1059</v>
      </c>
      <c r="B84" s="43"/>
    </row>
    <row r="85" spans="1:162" x14ac:dyDescent="0.2">
      <c r="A85" s="44" t="s">
        <v>1060</v>
      </c>
      <c r="B85" s="16"/>
    </row>
    <row r="86" spans="1:162" x14ac:dyDescent="0.2">
      <c r="A86" s="324" t="s">
        <v>1061</v>
      </c>
      <c r="B86" s="324"/>
      <c r="C86" s="324"/>
    </row>
    <row r="87" spans="1:162" x14ac:dyDescent="0.2">
      <c r="A87" s="323" t="s">
        <v>1062</v>
      </c>
      <c r="B87" s="323"/>
      <c r="C87" s="323"/>
    </row>
    <row r="88" spans="1:162" x14ac:dyDescent="0.2">
      <c r="A88" s="322" t="s">
        <v>1063</v>
      </c>
      <c r="B88" s="322"/>
      <c r="C88" s="322"/>
    </row>
    <row r="89" spans="1:162" x14ac:dyDescent="0.2">
      <c r="A89" s="98" t="s">
        <v>1158</v>
      </c>
      <c r="B89" s="99"/>
      <c r="C89" s="99"/>
    </row>
    <row r="90" spans="1:162" x14ac:dyDescent="0.2">
      <c r="A90" s="46" t="s">
        <v>1150</v>
      </c>
      <c r="B90" s="47"/>
    </row>
    <row r="91" spans="1:162" x14ac:dyDescent="0.2">
      <c r="A91" s="48" t="s">
        <v>1166</v>
      </c>
      <c r="B91" s="47"/>
    </row>
    <row r="92" spans="1:162" x14ac:dyDescent="0.2">
      <c r="A92" s="46" t="s">
        <v>1064</v>
      </c>
      <c r="B92" s="47"/>
    </row>
    <row r="93" spans="1:162" x14ac:dyDescent="0.2">
      <c r="A93" s="321" t="s">
        <v>1145</v>
      </c>
      <c r="B93" s="321"/>
      <c r="X93" s="57">
        <v>111</v>
      </c>
      <c r="Y93" s="57" t="s">
        <v>1056</v>
      </c>
      <c r="Z93" s="57" t="s">
        <v>184</v>
      </c>
      <c r="AA93" s="57" t="s">
        <v>194</v>
      </c>
      <c r="AB93" s="57" t="s">
        <v>202</v>
      </c>
      <c r="AC93" s="57" t="s">
        <v>210</v>
      </c>
    </row>
    <row r="94" spans="1:162" x14ac:dyDescent="0.2">
      <c r="A94" s="46" t="s">
        <v>1149</v>
      </c>
      <c r="B94" s="58"/>
      <c r="X94" s="57">
        <v>26.4</v>
      </c>
      <c r="Y94" s="57" t="s">
        <v>1056</v>
      </c>
      <c r="Z94" s="57" t="s">
        <v>186</v>
      </c>
      <c r="AA94" s="57" t="s">
        <v>76</v>
      </c>
      <c r="AB94" s="57" t="s">
        <v>204</v>
      </c>
      <c r="AC94" s="57" t="s">
        <v>213</v>
      </c>
    </row>
    <row r="95" spans="1:162" x14ac:dyDescent="0.2">
      <c r="A95" s="46" t="s">
        <v>1148</v>
      </c>
      <c r="B95" s="58"/>
      <c r="X95" s="57">
        <v>168</v>
      </c>
      <c r="Y95" s="57" t="s">
        <v>1056</v>
      </c>
      <c r="Z95" s="57" t="s">
        <v>185</v>
      </c>
      <c r="AA95" s="57" t="s">
        <v>195</v>
      </c>
      <c r="AB95" s="57" t="s">
        <v>203</v>
      </c>
      <c r="AC95" s="57" t="s">
        <v>212</v>
      </c>
    </row>
    <row r="96" spans="1:162" ht="14.25" x14ac:dyDescent="0.2">
      <c r="A96" s="50" t="s">
        <v>1157</v>
      </c>
      <c r="B96" s="58"/>
    </row>
    <row r="97" spans="1:2" ht="14.25" x14ac:dyDescent="0.2">
      <c r="A97" s="50" t="s">
        <v>1168</v>
      </c>
      <c r="B97" s="58"/>
    </row>
    <row r="98" spans="1:2" ht="14.25" x14ac:dyDescent="0.2">
      <c r="A98" s="51" t="s">
        <v>1169</v>
      </c>
      <c r="B98" s="58"/>
    </row>
    <row r="99" spans="1:2" ht="14.25" x14ac:dyDescent="0.2">
      <c r="A99" s="51" t="s">
        <v>1170</v>
      </c>
      <c r="B99" s="58"/>
    </row>
    <row r="100" spans="1:2" ht="14.25" x14ac:dyDescent="0.2">
      <c r="A100" s="51" t="s">
        <v>1171</v>
      </c>
      <c r="B100" s="58"/>
    </row>
    <row r="101" spans="1:2" ht="14.25" x14ac:dyDescent="0.2">
      <c r="A101" s="51" t="s">
        <v>1167</v>
      </c>
      <c r="B101" s="58"/>
    </row>
    <row r="102" spans="1:2" ht="14.25" x14ac:dyDescent="0.2">
      <c r="A102" s="48" t="s">
        <v>1065</v>
      </c>
      <c r="B102" s="58"/>
    </row>
    <row r="103" spans="1:2" x14ac:dyDescent="0.2">
      <c r="A103" s="45"/>
      <c r="B103" s="16"/>
    </row>
  </sheetData>
  <mergeCells count="4">
    <mergeCell ref="A86:C86"/>
    <mergeCell ref="A87:C87"/>
    <mergeCell ref="A88:C88"/>
    <mergeCell ref="A93:B93"/>
  </mergeCells>
  <conditionalFormatting sqref="D9:FF77">
    <cfRule type="expression" dxfId="13" priority="25">
      <formula>AND(ISNUMBER($C9),ISTEXT(D9),((SUBSTITUTE(D9,"UJ","")*1)&gt;$C9))</formula>
    </cfRule>
    <cfRule type="expression" dxfId="12" priority="27">
      <formula>AND(ISNUMBER($C9),ISTEXT(D9),(SUBSTITUTE(D9,"J","")*1)&gt;$C9)</formula>
    </cfRule>
    <cfRule type="expression" dxfId="11" priority="29">
      <formula>ISNUMBER((SUBSTITUTE(D9,"J","")*1))</formula>
    </cfRule>
  </conditionalFormatting>
  <pageMargins left="0.7" right="0.7" top="0.75" bottom="0.75" header="0.3" footer="0.3"/>
  <pageSetup paperSize="3" scale="73" orientation="landscape"/>
  <headerFooter>
    <oddFooter>&amp;L&amp;8ES102011123831RDD&amp;R&amp;8Page &amp;P of  10</oddFooter>
  </headerFooter>
  <legacy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F26"/>
  <sheetViews>
    <sheetView view="pageBreakPreview" zoomScaleNormal="115" zoomScaleSheetLayoutView="100" workbookViewId="0">
      <selection sqref="A1:C1"/>
    </sheetView>
  </sheetViews>
  <sheetFormatPr defaultColWidth="9.140625" defaultRowHeight="12" x14ac:dyDescent="0.2"/>
  <cols>
    <col min="1" max="1" width="24.42578125" style="12" customWidth="1"/>
    <col min="2" max="2" width="12.85546875" style="23" bestFit="1" customWidth="1"/>
    <col min="3" max="3" width="12" style="14" bestFit="1" customWidth="1"/>
    <col min="4" max="5" width="12.140625" style="57" customWidth="1"/>
    <col min="6" max="35" width="12.140625" style="57" bestFit="1" customWidth="1"/>
    <col min="36" max="44" width="10.42578125" style="57" bestFit="1" customWidth="1"/>
    <col min="45" max="73" width="12.140625" style="57" bestFit="1" customWidth="1"/>
    <col min="74" max="74" width="13.140625" style="57" customWidth="1"/>
    <col min="75" max="81" width="12.140625" style="57" bestFit="1" customWidth="1"/>
    <col min="82" max="91" width="10.42578125" style="57" bestFit="1" customWidth="1"/>
    <col min="92" max="95" width="12.140625" style="57" bestFit="1" customWidth="1"/>
    <col min="96" max="96" width="12.85546875" style="57" customWidth="1"/>
    <col min="97" max="137" width="12.140625" style="57" bestFit="1" customWidth="1"/>
    <col min="138" max="138" width="11.28515625" style="57" customWidth="1"/>
    <col min="139" max="148" width="12.140625" style="57" bestFit="1" customWidth="1"/>
    <col min="149" max="162" width="13.28515625" style="57" customWidth="1"/>
    <col min="163" max="16384" width="9.140625" style="16"/>
  </cols>
  <sheetData>
    <row r="1" spans="1:162" s="122" customFormat="1" ht="12.75" x14ac:dyDescent="0.2">
      <c r="A1" s="327" t="s">
        <v>1280</v>
      </c>
      <c r="B1" s="327"/>
      <c r="C1" s="327"/>
      <c r="D1" s="121"/>
      <c r="E1" s="121"/>
      <c r="F1" s="121"/>
      <c r="G1" s="121"/>
      <c r="H1" s="121"/>
      <c r="I1" s="121"/>
      <c r="J1" s="121"/>
      <c r="K1" s="121"/>
      <c r="L1" s="121"/>
      <c r="M1" s="121"/>
      <c r="N1" s="121"/>
      <c r="O1" s="121"/>
      <c r="P1" s="121"/>
      <c r="Q1" s="121"/>
      <c r="R1" s="121"/>
      <c r="S1" s="121"/>
      <c r="T1" s="121"/>
      <c r="U1" s="121"/>
      <c r="V1" s="121"/>
      <c r="W1" s="121"/>
      <c r="X1" s="121"/>
      <c r="Y1" s="121"/>
      <c r="Z1" s="121"/>
      <c r="AA1" s="121"/>
      <c r="AB1" s="121"/>
      <c r="AC1" s="121"/>
      <c r="AD1" s="121"/>
      <c r="AE1" s="121"/>
      <c r="AF1" s="121"/>
      <c r="AG1" s="121"/>
      <c r="AH1" s="121"/>
      <c r="AI1" s="121"/>
      <c r="AJ1" s="121"/>
      <c r="AK1" s="121"/>
      <c r="AL1" s="121"/>
      <c r="AM1" s="121"/>
      <c r="AN1" s="121"/>
      <c r="AO1" s="121"/>
      <c r="AP1" s="121"/>
      <c r="AQ1" s="121"/>
      <c r="AR1" s="121"/>
      <c r="AS1" s="121"/>
      <c r="AT1" s="121"/>
      <c r="AU1" s="121"/>
      <c r="AV1" s="121"/>
      <c r="AW1" s="121"/>
      <c r="AX1" s="121"/>
      <c r="AY1" s="121"/>
      <c r="AZ1" s="121"/>
      <c r="BA1" s="121"/>
      <c r="BB1" s="121"/>
      <c r="BC1" s="121"/>
      <c r="BD1" s="121"/>
      <c r="BE1" s="121"/>
      <c r="BF1" s="121"/>
      <c r="BG1" s="121"/>
      <c r="BH1" s="121"/>
      <c r="BI1" s="121"/>
      <c r="BJ1" s="121"/>
      <c r="BK1" s="121"/>
      <c r="BL1" s="121"/>
      <c r="BM1" s="121"/>
      <c r="BN1" s="121"/>
      <c r="BO1" s="121"/>
      <c r="BP1" s="121"/>
      <c r="BQ1" s="121"/>
      <c r="BR1" s="121"/>
      <c r="BS1" s="121"/>
      <c r="BT1" s="121"/>
      <c r="BU1" s="121"/>
      <c r="BV1" s="121"/>
      <c r="BW1" s="121"/>
      <c r="BX1" s="121"/>
      <c r="BY1" s="121"/>
      <c r="BZ1" s="121"/>
      <c r="CA1" s="121"/>
      <c r="CB1" s="121"/>
      <c r="CC1" s="121"/>
      <c r="CD1" s="121"/>
      <c r="CE1" s="121"/>
      <c r="CF1" s="121"/>
      <c r="CG1" s="121"/>
      <c r="CH1" s="121"/>
      <c r="CI1" s="121"/>
      <c r="CJ1" s="121"/>
      <c r="CK1" s="121"/>
      <c r="CL1" s="121"/>
      <c r="CM1" s="121"/>
      <c r="CN1" s="121"/>
      <c r="CO1" s="121"/>
      <c r="CP1" s="121"/>
      <c r="CQ1" s="121"/>
      <c r="CR1" s="121"/>
      <c r="CS1" s="121"/>
      <c r="CT1" s="121"/>
      <c r="CU1" s="121"/>
      <c r="CV1" s="121"/>
      <c r="CW1" s="121"/>
      <c r="CX1" s="121"/>
      <c r="CY1" s="121"/>
      <c r="CZ1" s="121"/>
      <c r="DA1" s="121"/>
      <c r="DB1" s="121"/>
      <c r="DC1" s="121"/>
      <c r="DD1" s="121"/>
      <c r="DE1" s="121"/>
      <c r="DF1" s="121"/>
      <c r="DG1" s="121"/>
      <c r="DH1" s="121"/>
      <c r="DI1" s="121"/>
      <c r="DJ1" s="121"/>
      <c r="DK1" s="121"/>
      <c r="DL1" s="121"/>
      <c r="DM1" s="121"/>
      <c r="DN1" s="121"/>
      <c r="DO1" s="121"/>
      <c r="DP1" s="121"/>
      <c r="DQ1" s="121"/>
      <c r="DR1" s="121"/>
      <c r="DS1" s="121"/>
      <c r="DT1" s="121"/>
      <c r="DU1" s="121"/>
      <c r="DV1" s="121"/>
      <c r="DW1" s="121"/>
      <c r="DX1" s="121"/>
      <c r="DY1" s="121"/>
      <c r="DZ1" s="121"/>
      <c r="EA1" s="121"/>
      <c r="EB1" s="121"/>
      <c r="EC1" s="121"/>
      <c r="ED1" s="121"/>
      <c r="EE1" s="121"/>
      <c r="EF1" s="121"/>
      <c r="EG1" s="121"/>
      <c r="EH1" s="121"/>
      <c r="EI1" s="121"/>
      <c r="EJ1" s="121"/>
      <c r="EK1" s="121"/>
      <c r="EL1" s="121"/>
      <c r="EM1" s="121"/>
      <c r="EN1" s="121"/>
      <c r="EO1" s="121"/>
      <c r="EP1" s="121"/>
      <c r="EQ1" s="121"/>
      <c r="ER1" s="121"/>
      <c r="ES1" s="121"/>
      <c r="ET1" s="121"/>
      <c r="EU1" s="121"/>
      <c r="EV1" s="121"/>
      <c r="EW1" s="121"/>
      <c r="EX1" s="121"/>
      <c r="EY1" s="121"/>
      <c r="EZ1" s="121"/>
      <c r="FA1" s="121"/>
      <c r="FB1" s="121"/>
      <c r="FC1" s="121"/>
      <c r="FD1" s="121"/>
      <c r="FE1" s="121"/>
      <c r="FF1" s="121"/>
    </row>
    <row r="2" spans="1:162" s="131" customFormat="1" ht="12.75" x14ac:dyDescent="0.2">
      <c r="A2" s="319" t="s">
        <v>1027</v>
      </c>
      <c r="B2" s="129"/>
      <c r="C2" s="129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  <c r="O2" s="130"/>
      <c r="P2" s="130"/>
      <c r="Q2" s="130"/>
      <c r="R2" s="130"/>
      <c r="S2" s="130"/>
      <c r="T2" s="130"/>
      <c r="U2" s="130"/>
      <c r="V2" s="130"/>
      <c r="W2" s="130"/>
      <c r="X2" s="130"/>
      <c r="Y2" s="130"/>
      <c r="Z2" s="130"/>
      <c r="AA2" s="130"/>
      <c r="AB2" s="130"/>
      <c r="AC2" s="130"/>
      <c r="AD2" s="130"/>
      <c r="AE2" s="130"/>
      <c r="AF2" s="130"/>
      <c r="AG2" s="130"/>
      <c r="AH2" s="130"/>
      <c r="AI2" s="130"/>
      <c r="AJ2" s="130"/>
      <c r="AK2" s="130"/>
      <c r="AL2" s="130"/>
      <c r="AM2" s="130"/>
      <c r="AN2" s="130"/>
      <c r="AO2" s="130"/>
      <c r="AP2" s="130"/>
      <c r="AQ2" s="130"/>
      <c r="AR2" s="130"/>
      <c r="AS2" s="130"/>
      <c r="AT2" s="130"/>
      <c r="AU2" s="130"/>
      <c r="AV2" s="130"/>
      <c r="AW2" s="130"/>
      <c r="AX2" s="130"/>
      <c r="AY2" s="130"/>
      <c r="AZ2" s="130"/>
      <c r="BA2" s="130"/>
      <c r="BB2" s="130"/>
      <c r="BC2" s="130"/>
      <c r="BD2" s="130"/>
      <c r="BE2" s="130"/>
      <c r="BF2" s="130"/>
      <c r="BG2" s="130"/>
      <c r="BH2" s="130"/>
      <c r="BI2" s="130"/>
      <c r="BJ2" s="130"/>
      <c r="BK2" s="130"/>
      <c r="BL2" s="130"/>
      <c r="BM2" s="130"/>
      <c r="BN2" s="130"/>
      <c r="BO2" s="130"/>
      <c r="BP2" s="130"/>
      <c r="BQ2" s="130"/>
      <c r="BR2" s="130"/>
      <c r="BS2" s="130"/>
      <c r="BT2" s="130"/>
      <c r="BU2" s="130"/>
      <c r="BV2" s="130"/>
      <c r="BW2" s="130"/>
      <c r="BX2" s="130"/>
      <c r="BY2" s="130"/>
      <c r="BZ2" s="130"/>
      <c r="CA2" s="130"/>
      <c r="CB2" s="130"/>
      <c r="CC2" s="130"/>
      <c r="CD2" s="130"/>
      <c r="CE2" s="130"/>
      <c r="CF2" s="130"/>
      <c r="CG2" s="130"/>
      <c r="CH2" s="130"/>
      <c r="CI2" s="130"/>
      <c r="CJ2" s="130"/>
      <c r="CK2" s="130"/>
      <c r="CL2" s="130"/>
      <c r="CM2" s="130"/>
      <c r="CN2" s="130"/>
      <c r="CO2" s="130"/>
      <c r="CP2" s="130"/>
      <c r="CQ2" s="130"/>
      <c r="CR2" s="130"/>
      <c r="CS2" s="130"/>
      <c r="CT2" s="130"/>
      <c r="CU2" s="130"/>
      <c r="CV2" s="130"/>
      <c r="CW2" s="130"/>
      <c r="CX2" s="130"/>
      <c r="CY2" s="130"/>
      <c r="CZ2" s="130"/>
      <c r="DA2" s="130"/>
      <c r="DB2" s="130"/>
      <c r="DC2" s="130"/>
      <c r="DD2" s="130"/>
      <c r="DE2" s="130"/>
      <c r="DF2" s="130"/>
      <c r="DG2" s="130"/>
      <c r="DH2" s="130"/>
      <c r="DI2" s="130"/>
      <c r="DJ2" s="130"/>
      <c r="DK2" s="130"/>
      <c r="DL2" s="130"/>
      <c r="DM2" s="130"/>
      <c r="DN2" s="130"/>
      <c r="DO2" s="130"/>
      <c r="DP2" s="130"/>
      <c r="DQ2" s="130"/>
      <c r="DR2" s="130"/>
      <c r="DS2" s="130"/>
      <c r="DT2" s="130"/>
      <c r="DU2" s="130"/>
      <c r="DV2" s="130"/>
      <c r="DW2" s="130"/>
      <c r="DX2" s="130"/>
      <c r="DY2" s="130"/>
      <c r="DZ2" s="130"/>
      <c r="EA2" s="130"/>
      <c r="EB2" s="130"/>
      <c r="EC2" s="130"/>
      <c r="ED2" s="130"/>
      <c r="EE2" s="130"/>
      <c r="EF2" s="130"/>
      <c r="EG2" s="130"/>
      <c r="EH2" s="130"/>
      <c r="EI2" s="130"/>
      <c r="EJ2" s="130"/>
      <c r="EK2" s="130"/>
      <c r="EL2" s="130"/>
      <c r="EM2" s="130"/>
      <c r="EN2" s="130"/>
      <c r="EO2" s="130"/>
      <c r="EP2" s="130"/>
      <c r="EQ2" s="130"/>
      <c r="ER2" s="130"/>
      <c r="ES2" s="130"/>
      <c r="ET2" s="130"/>
      <c r="EU2" s="130"/>
      <c r="EV2" s="130"/>
      <c r="EW2" s="130"/>
      <c r="EX2" s="130"/>
      <c r="EY2" s="130"/>
      <c r="EZ2" s="130"/>
      <c r="FA2" s="130"/>
      <c r="FB2" s="130"/>
      <c r="FC2" s="130"/>
      <c r="FD2" s="130"/>
      <c r="FE2" s="130"/>
      <c r="FF2" s="130"/>
    </row>
    <row r="3" spans="1:162" hidden="1" x14ac:dyDescent="0.2">
      <c r="A3" s="112"/>
      <c r="B3" s="127"/>
      <c r="C3" s="113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  <c r="AU3" s="128"/>
      <c r="AV3" s="128"/>
      <c r="AW3" s="128"/>
      <c r="AX3" s="128"/>
      <c r="AY3" s="128"/>
      <c r="AZ3" s="128"/>
      <c r="BA3" s="128"/>
      <c r="BB3" s="128"/>
      <c r="BC3" s="128"/>
      <c r="BD3" s="128"/>
      <c r="BE3" s="128"/>
      <c r="BF3" s="128"/>
      <c r="BG3" s="128"/>
      <c r="BH3" s="128"/>
      <c r="BI3" s="128"/>
      <c r="BJ3" s="128"/>
      <c r="BK3" s="128"/>
      <c r="BL3" s="128"/>
      <c r="BM3" s="128"/>
      <c r="BN3" s="128"/>
      <c r="BO3" s="128"/>
      <c r="BP3" s="128"/>
      <c r="BQ3" s="128"/>
      <c r="BR3" s="128"/>
      <c r="BS3" s="128"/>
      <c r="BT3" s="128"/>
      <c r="BU3" s="128"/>
      <c r="BV3" s="128"/>
      <c r="BW3" s="128"/>
      <c r="BX3" s="128"/>
      <c r="BY3" s="128"/>
      <c r="BZ3" s="128"/>
      <c r="CA3" s="128"/>
      <c r="CB3" s="128"/>
      <c r="CC3" s="128"/>
      <c r="CD3" s="128"/>
      <c r="CE3" s="128"/>
      <c r="CF3" s="128"/>
      <c r="CG3" s="128"/>
      <c r="CH3" s="128"/>
      <c r="CI3" s="128"/>
      <c r="CJ3" s="128"/>
      <c r="CK3" s="128"/>
      <c r="CL3" s="128"/>
      <c r="CM3" s="128"/>
      <c r="CN3" s="128"/>
      <c r="CO3" s="128"/>
      <c r="CP3" s="128"/>
      <c r="CQ3" s="128"/>
      <c r="CR3" s="128"/>
      <c r="CS3" s="128"/>
      <c r="CT3" s="128"/>
      <c r="CU3" s="128"/>
      <c r="CV3" s="128"/>
      <c r="CW3" s="128"/>
      <c r="CX3" s="128"/>
      <c r="CY3" s="128"/>
      <c r="CZ3" s="128"/>
      <c r="DA3" s="128"/>
      <c r="DB3" s="128"/>
      <c r="DC3" s="128"/>
      <c r="DD3" s="128"/>
      <c r="DE3" s="128"/>
      <c r="DF3" s="128"/>
      <c r="DG3" s="128"/>
      <c r="DH3" s="128"/>
      <c r="DI3" s="128"/>
      <c r="DJ3" s="128"/>
      <c r="DK3" s="128"/>
      <c r="DL3" s="128"/>
      <c r="DM3" s="128"/>
      <c r="DN3" s="128"/>
      <c r="DO3" s="128"/>
      <c r="DP3" s="128"/>
      <c r="DQ3" s="128"/>
      <c r="DR3" s="128"/>
      <c r="DS3" s="128"/>
      <c r="DT3" s="128"/>
      <c r="DU3" s="128"/>
      <c r="DV3" s="128"/>
      <c r="DW3" s="128"/>
      <c r="DX3" s="128"/>
      <c r="DY3" s="128"/>
      <c r="DZ3" s="128"/>
      <c r="EA3" s="128"/>
      <c r="EB3" s="128"/>
      <c r="EC3" s="128"/>
      <c r="ED3" s="128"/>
      <c r="EE3" s="128"/>
      <c r="EF3" s="128"/>
      <c r="EG3" s="128"/>
      <c r="EH3" s="128"/>
      <c r="EI3" s="128"/>
      <c r="EJ3" s="128"/>
      <c r="EK3" s="128"/>
      <c r="EL3" s="128"/>
      <c r="EM3" s="128"/>
      <c r="EN3" s="128"/>
      <c r="EO3" s="128"/>
      <c r="EP3" s="128"/>
      <c r="EQ3" s="128"/>
      <c r="ER3" s="128"/>
      <c r="ES3" s="128"/>
      <c r="ET3" s="128"/>
      <c r="EU3" s="128"/>
      <c r="EV3" s="128"/>
      <c r="EW3" s="128"/>
      <c r="EX3" s="128"/>
      <c r="EY3" s="128"/>
      <c r="EZ3" s="128"/>
      <c r="FA3" s="128"/>
      <c r="FB3" s="128"/>
      <c r="FC3" s="128"/>
      <c r="FD3" s="128"/>
      <c r="FE3" s="128"/>
      <c r="FF3" s="128"/>
    </row>
    <row r="4" spans="1:162" hidden="1" x14ac:dyDescent="0.2">
      <c r="A4" s="31" t="s">
        <v>38</v>
      </c>
      <c r="B4" s="27" t="s">
        <v>1055</v>
      </c>
      <c r="C4" s="27"/>
      <c r="D4" s="52" t="s">
        <v>61</v>
      </c>
      <c r="E4" s="52" t="s">
        <v>61</v>
      </c>
      <c r="F4" s="52" t="s">
        <v>61</v>
      </c>
      <c r="G4" s="52">
        <v>5.49</v>
      </c>
      <c r="H4" s="52" t="s">
        <v>61</v>
      </c>
      <c r="I4" s="52" t="s">
        <v>61</v>
      </c>
      <c r="J4" s="52" t="s">
        <v>61</v>
      </c>
      <c r="K4" s="52" t="s">
        <v>61</v>
      </c>
      <c r="L4" s="52" t="s">
        <v>61</v>
      </c>
      <c r="M4" s="52" t="s">
        <v>61</v>
      </c>
      <c r="N4" s="52" t="s">
        <v>61</v>
      </c>
      <c r="O4" s="52" t="s">
        <v>61</v>
      </c>
      <c r="P4" s="52" t="s">
        <v>61</v>
      </c>
      <c r="Q4" s="52">
        <v>7.03</v>
      </c>
      <c r="R4" s="52">
        <v>5.78</v>
      </c>
      <c r="S4" s="52" t="s">
        <v>61</v>
      </c>
      <c r="T4" s="52">
        <v>7.83</v>
      </c>
      <c r="U4" s="52" t="s">
        <v>61</v>
      </c>
      <c r="V4" s="52" t="s">
        <v>61</v>
      </c>
      <c r="W4" s="52" t="s">
        <v>61</v>
      </c>
      <c r="X4" s="52">
        <v>8.1</v>
      </c>
      <c r="Y4" s="52">
        <v>6.93</v>
      </c>
      <c r="Z4" s="52">
        <v>7.94</v>
      </c>
      <c r="AA4" s="52">
        <v>7.84</v>
      </c>
      <c r="AB4" s="52">
        <v>5.4</v>
      </c>
      <c r="AC4" s="52">
        <v>6.93</v>
      </c>
      <c r="AD4" s="52" t="s">
        <v>61</v>
      </c>
      <c r="AE4" s="52" t="s">
        <v>61</v>
      </c>
      <c r="AF4" s="52" t="s">
        <v>61</v>
      </c>
      <c r="AG4" s="52">
        <v>6.99</v>
      </c>
      <c r="AH4" s="52" t="s">
        <v>61</v>
      </c>
      <c r="AI4" s="52">
        <v>6.85</v>
      </c>
      <c r="AJ4" s="52" t="s">
        <v>61</v>
      </c>
      <c r="AK4" s="52" t="s">
        <v>61</v>
      </c>
      <c r="AL4" s="52" t="s">
        <v>61</v>
      </c>
      <c r="AM4" s="52" t="s">
        <v>61</v>
      </c>
      <c r="AN4" s="52" t="s">
        <v>61</v>
      </c>
      <c r="AO4" s="52" t="s">
        <v>61</v>
      </c>
      <c r="AP4" s="52" t="s">
        <v>61</v>
      </c>
      <c r="AQ4" s="52" t="s">
        <v>61</v>
      </c>
      <c r="AR4" s="52" t="s">
        <v>61</v>
      </c>
      <c r="AS4" s="52">
        <v>6.81</v>
      </c>
      <c r="AT4" s="52" t="s">
        <v>61</v>
      </c>
      <c r="AU4" s="52">
        <v>7.44</v>
      </c>
      <c r="AV4" s="52" t="s">
        <v>61</v>
      </c>
      <c r="AW4" s="52" t="s">
        <v>61</v>
      </c>
      <c r="AX4" s="52" t="s">
        <v>61</v>
      </c>
      <c r="AY4" s="52">
        <v>7.5</v>
      </c>
      <c r="AZ4" s="52" t="s">
        <v>61</v>
      </c>
      <c r="BA4" s="52">
        <v>6.51</v>
      </c>
      <c r="BB4" s="52" t="s">
        <v>61</v>
      </c>
      <c r="BC4" s="52" t="s">
        <v>61</v>
      </c>
      <c r="BD4" s="52" t="s">
        <v>61</v>
      </c>
      <c r="BE4" s="52" t="s">
        <v>61</v>
      </c>
      <c r="BF4" s="52" t="s">
        <v>61</v>
      </c>
      <c r="BG4" s="52" t="s">
        <v>61</v>
      </c>
      <c r="BH4" s="52" t="s">
        <v>61</v>
      </c>
      <c r="BI4" s="52">
        <v>4.28</v>
      </c>
      <c r="BJ4" s="56"/>
      <c r="BK4" s="52" t="s">
        <v>61</v>
      </c>
      <c r="BL4" s="52" t="s">
        <v>61</v>
      </c>
      <c r="BM4" s="52" t="s">
        <v>61</v>
      </c>
      <c r="BN4" s="52">
        <v>4.28</v>
      </c>
      <c r="BO4" s="52" t="s">
        <v>61</v>
      </c>
      <c r="BP4" s="52" t="s">
        <v>61</v>
      </c>
      <c r="BQ4" s="52" t="s">
        <v>61</v>
      </c>
      <c r="BR4" s="52" t="s">
        <v>61</v>
      </c>
      <c r="BS4" s="52">
        <v>4.75</v>
      </c>
      <c r="BT4" s="52">
        <v>4.49</v>
      </c>
      <c r="BU4" s="52">
        <v>5.17</v>
      </c>
      <c r="BV4" s="52">
        <v>4.7300000000000004</v>
      </c>
      <c r="BW4" s="52" t="s">
        <v>61</v>
      </c>
      <c r="BX4" s="52" t="s">
        <v>61</v>
      </c>
      <c r="BY4" s="52" t="s">
        <v>61</v>
      </c>
      <c r="BZ4" s="52" t="s">
        <v>61</v>
      </c>
      <c r="CA4" s="52">
        <v>8.1999999999999993</v>
      </c>
      <c r="CB4" s="52" t="s">
        <v>61</v>
      </c>
      <c r="CC4" s="52" t="s">
        <v>61</v>
      </c>
      <c r="CD4" s="52">
        <v>8.39</v>
      </c>
      <c r="CE4" s="52" t="s">
        <v>61</v>
      </c>
      <c r="CF4" s="52" t="s">
        <v>61</v>
      </c>
      <c r="CG4" s="52" t="s">
        <v>61</v>
      </c>
      <c r="CH4" s="52" t="s">
        <v>61</v>
      </c>
      <c r="CI4" s="52" t="s">
        <v>61</v>
      </c>
      <c r="CJ4" s="52">
        <v>8.2200000000000006</v>
      </c>
      <c r="CK4" s="52" t="s">
        <v>61</v>
      </c>
      <c r="CL4" s="52">
        <v>4.58</v>
      </c>
      <c r="CM4" s="52" t="s">
        <v>61</v>
      </c>
      <c r="CN4" s="52">
        <v>7.79</v>
      </c>
      <c r="CO4" s="56"/>
      <c r="CP4" s="52">
        <v>7.68</v>
      </c>
      <c r="CQ4" s="52">
        <v>8.34</v>
      </c>
      <c r="CR4" s="52">
        <v>8.36</v>
      </c>
      <c r="CS4" s="52">
        <v>7.39</v>
      </c>
      <c r="CT4" s="52" t="s">
        <v>61</v>
      </c>
      <c r="CU4" s="52">
        <v>7.29</v>
      </c>
      <c r="CV4" s="52">
        <v>7.94</v>
      </c>
      <c r="CW4" s="52" t="s">
        <v>61</v>
      </c>
      <c r="CX4" s="52">
        <v>5.73</v>
      </c>
      <c r="CY4" s="52" t="s">
        <v>61</v>
      </c>
      <c r="CZ4" s="52" t="s">
        <v>61</v>
      </c>
      <c r="DA4" s="52" t="s">
        <v>61</v>
      </c>
      <c r="DB4" s="52">
        <v>7.59</v>
      </c>
      <c r="DC4" s="52" t="s">
        <v>61</v>
      </c>
      <c r="DD4" s="52" t="s">
        <v>61</v>
      </c>
      <c r="DE4" s="52">
        <v>7.86</v>
      </c>
      <c r="DF4" s="52">
        <v>6.92</v>
      </c>
      <c r="DG4" s="52" t="s">
        <v>61</v>
      </c>
      <c r="DH4" s="52"/>
      <c r="DI4" s="52">
        <v>7.67</v>
      </c>
      <c r="DJ4" s="52">
        <v>6.67</v>
      </c>
      <c r="DK4" s="56"/>
      <c r="DL4" s="52">
        <v>5.97</v>
      </c>
      <c r="DM4" s="52" t="s">
        <v>61</v>
      </c>
      <c r="DN4" s="52" t="s">
        <v>61</v>
      </c>
      <c r="DO4" s="52">
        <v>4.5199999999999996</v>
      </c>
      <c r="DP4" s="52" t="s">
        <v>61</v>
      </c>
      <c r="DQ4" s="52">
        <v>5.08</v>
      </c>
      <c r="DR4" s="52">
        <v>7.6</v>
      </c>
      <c r="DS4" s="52">
        <v>6.95</v>
      </c>
      <c r="DT4" s="52">
        <v>7.81</v>
      </c>
      <c r="DU4" s="52"/>
      <c r="DV4" s="52">
        <v>8.24</v>
      </c>
      <c r="DW4" s="52" t="s">
        <v>61</v>
      </c>
      <c r="DX4" s="52">
        <v>8.09</v>
      </c>
      <c r="DY4" s="52" t="s">
        <v>61</v>
      </c>
      <c r="DZ4" s="52">
        <v>8.32</v>
      </c>
      <c r="EA4" s="52" t="s">
        <v>61</v>
      </c>
      <c r="EB4" s="52">
        <v>7.44</v>
      </c>
      <c r="EC4" s="52" t="s">
        <v>61</v>
      </c>
      <c r="ED4" s="52">
        <v>8.1</v>
      </c>
      <c r="EE4" s="52"/>
      <c r="EF4" s="52">
        <v>6.38</v>
      </c>
      <c r="EG4" s="52" t="s">
        <v>61</v>
      </c>
      <c r="EH4" s="52" t="s">
        <v>61</v>
      </c>
      <c r="EI4" s="52">
        <v>6.58</v>
      </c>
      <c r="EJ4" s="52">
        <v>6.55</v>
      </c>
      <c r="EK4" s="52">
        <v>6.07</v>
      </c>
      <c r="EL4" s="52">
        <v>5.75</v>
      </c>
      <c r="EM4" s="52" t="s">
        <v>61</v>
      </c>
      <c r="EN4" s="52" t="s">
        <v>61</v>
      </c>
      <c r="EO4" s="52" t="s">
        <v>61</v>
      </c>
      <c r="EP4" s="52" t="s">
        <v>61</v>
      </c>
      <c r="EQ4" s="52">
        <v>3.34</v>
      </c>
      <c r="ER4" s="52">
        <v>3.69</v>
      </c>
      <c r="ES4" s="52" t="s">
        <v>61</v>
      </c>
      <c r="ET4" s="52" t="s">
        <v>61</v>
      </c>
      <c r="EU4" s="52">
        <v>8.2100000000000009</v>
      </c>
      <c r="EV4" s="52" t="s">
        <v>61</v>
      </c>
      <c r="EW4" s="52" t="s">
        <v>61</v>
      </c>
      <c r="EX4" s="52" t="s">
        <v>61</v>
      </c>
      <c r="EY4" s="52" t="s">
        <v>61</v>
      </c>
      <c r="EZ4" s="52" t="s">
        <v>61</v>
      </c>
      <c r="FA4" s="52" t="s">
        <v>61</v>
      </c>
      <c r="FB4" s="52">
        <v>8.2100000000000009</v>
      </c>
      <c r="FC4" s="52">
        <v>8.23</v>
      </c>
      <c r="FD4" s="52">
        <v>8.35</v>
      </c>
      <c r="FE4" s="52">
        <v>4.95</v>
      </c>
      <c r="FF4" s="52" t="s">
        <v>61</v>
      </c>
    </row>
    <row r="5" spans="1:162" hidden="1" x14ac:dyDescent="0.2">
      <c r="A5" s="31" t="s">
        <v>40</v>
      </c>
      <c r="B5" s="27" t="str">
        <f>VLOOKUP(A5,Units!$B$2:$C$230,2,FALSE)</f>
        <v>mg/L</v>
      </c>
      <c r="C5" s="27"/>
      <c r="D5" s="52">
        <v>9.2999999999999992E-3</v>
      </c>
      <c r="E5" s="52" t="s">
        <v>61</v>
      </c>
      <c r="F5" s="52" t="s">
        <v>61</v>
      </c>
      <c r="G5" s="52" t="s">
        <v>89</v>
      </c>
      <c r="H5" s="52" t="s">
        <v>61</v>
      </c>
      <c r="I5" s="52" t="s">
        <v>61</v>
      </c>
      <c r="J5" s="52" t="s">
        <v>61</v>
      </c>
      <c r="K5" s="52" t="s">
        <v>61</v>
      </c>
      <c r="L5" s="52" t="s">
        <v>61</v>
      </c>
      <c r="M5" s="52" t="s">
        <v>61</v>
      </c>
      <c r="N5" s="52" t="s">
        <v>61</v>
      </c>
      <c r="O5" s="52" t="s">
        <v>61</v>
      </c>
      <c r="P5" s="52" t="s">
        <v>61</v>
      </c>
      <c r="Q5" s="52" t="s">
        <v>133</v>
      </c>
      <c r="R5" s="52">
        <v>5.7999999999999996E-3</v>
      </c>
      <c r="S5" s="52">
        <v>4.4999999999999997E-3</v>
      </c>
      <c r="T5" s="52">
        <v>5.1799999999999999E-2</v>
      </c>
      <c r="U5" s="52" t="s">
        <v>61</v>
      </c>
      <c r="V5" s="52" t="s">
        <v>61</v>
      </c>
      <c r="W5" s="52" t="s">
        <v>61</v>
      </c>
      <c r="X5" s="52">
        <v>1.0200000000000001E-2</v>
      </c>
      <c r="Y5" s="52" t="s">
        <v>133</v>
      </c>
      <c r="Z5" s="52" t="s">
        <v>133</v>
      </c>
      <c r="AA5" s="52" t="s">
        <v>133</v>
      </c>
      <c r="AB5" s="52">
        <v>2.3999999999999998E-3</v>
      </c>
      <c r="AC5" s="68" t="s">
        <v>211</v>
      </c>
      <c r="AD5" s="52" t="s">
        <v>61</v>
      </c>
      <c r="AE5" s="52" t="s">
        <v>61</v>
      </c>
      <c r="AF5" s="52" t="s">
        <v>61</v>
      </c>
      <c r="AG5" s="52" t="s">
        <v>89</v>
      </c>
      <c r="AH5" s="52" t="s">
        <v>61</v>
      </c>
      <c r="AI5" s="52" t="s">
        <v>133</v>
      </c>
      <c r="AJ5" s="52" t="s">
        <v>61</v>
      </c>
      <c r="AK5" s="52" t="s">
        <v>61</v>
      </c>
      <c r="AL5" s="52" t="s">
        <v>61</v>
      </c>
      <c r="AM5" s="52" t="s">
        <v>61</v>
      </c>
      <c r="AN5" s="52" t="s">
        <v>61</v>
      </c>
      <c r="AO5" s="52" t="s">
        <v>61</v>
      </c>
      <c r="AP5" s="52" t="s">
        <v>61</v>
      </c>
      <c r="AQ5" s="52" t="s">
        <v>61</v>
      </c>
      <c r="AR5" s="52" t="s">
        <v>61</v>
      </c>
      <c r="AS5" s="52" t="s">
        <v>133</v>
      </c>
      <c r="AT5" s="52" t="s">
        <v>61</v>
      </c>
      <c r="AU5" s="52" t="s">
        <v>133</v>
      </c>
      <c r="AV5" s="52" t="s">
        <v>61</v>
      </c>
      <c r="AW5" s="52" t="s">
        <v>61</v>
      </c>
      <c r="AX5" s="52" t="s">
        <v>61</v>
      </c>
      <c r="AY5" s="52" t="s">
        <v>133</v>
      </c>
      <c r="AZ5" s="52" t="s">
        <v>61</v>
      </c>
      <c r="BA5" s="52" t="s">
        <v>133</v>
      </c>
      <c r="BB5" s="52" t="s">
        <v>61</v>
      </c>
      <c r="BC5" s="52" t="s">
        <v>61</v>
      </c>
      <c r="BD5" s="52" t="s">
        <v>61</v>
      </c>
      <c r="BE5" s="52" t="s">
        <v>61</v>
      </c>
      <c r="BF5" s="52" t="s">
        <v>61</v>
      </c>
      <c r="BG5" s="52" t="s">
        <v>61</v>
      </c>
      <c r="BH5" s="52" t="s">
        <v>61</v>
      </c>
      <c r="BI5" s="52" t="s">
        <v>133</v>
      </c>
      <c r="BJ5" s="56"/>
      <c r="BK5" s="52" t="s">
        <v>61</v>
      </c>
      <c r="BL5" s="52" t="s">
        <v>61</v>
      </c>
      <c r="BM5" s="52" t="s">
        <v>61</v>
      </c>
      <c r="BN5" s="52" t="s">
        <v>133</v>
      </c>
      <c r="BO5" s="52">
        <v>1.4500000000000001E-2</v>
      </c>
      <c r="BP5" s="52">
        <v>1.2200000000000001E-2</v>
      </c>
      <c r="BQ5" s="52" t="s">
        <v>61</v>
      </c>
      <c r="BR5" s="52" t="s">
        <v>61</v>
      </c>
      <c r="BS5" s="52">
        <v>7.0300000000000001E-2</v>
      </c>
      <c r="BT5" s="52">
        <v>5.1000000000000004E-3</v>
      </c>
      <c r="BU5" s="52">
        <v>5.1999999999999998E-2</v>
      </c>
      <c r="BV5" s="52">
        <v>5.6000000000000001E-2</v>
      </c>
      <c r="BW5" s="52" t="s">
        <v>61</v>
      </c>
      <c r="BX5" s="52" t="s">
        <v>61</v>
      </c>
      <c r="BY5" s="52" t="s">
        <v>61</v>
      </c>
      <c r="BZ5" s="52" t="s">
        <v>61</v>
      </c>
      <c r="CA5" s="52">
        <v>3.8999999999999998E-3</v>
      </c>
      <c r="CB5" s="52" t="s">
        <v>61</v>
      </c>
      <c r="CC5" s="52" t="s">
        <v>61</v>
      </c>
      <c r="CD5" s="52">
        <v>11.8</v>
      </c>
      <c r="CE5" s="52" t="s">
        <v>61</v>
      </c>
      <c r="CF5" s="52" t="s">
        <v>61</v>
      </c>
      <c r="CG5" s="52" t="s">
        <v>61</v>
      </c>
      <c r="CH5" s="52" t="s">
        <v>61</v>
      </c>
      <c r="CI5" s="52" t="s">
        <v>61</v>
      </c>
      <c r="CJ5" s="52">
        <v>4.5999999999999999E-3</v>
      </c>
      <c r="CK5" s="52" t="s">
        <v>61</v>
      </c>
      <c r="CL5" s="52" t="s">
        <v>141</v>
      </c>
      <c r="CM5" s="52" t="s">
        <v>61</v>
      </c>
      <c r="CN5" s="52" t="s">
        <v>133</v>
      </c>
      <c r="CO5" s="56"/>
      <c r="CP5" s="52" t="s">
        <v>61</v>
      </c>
      <c r="CQ5" s="52" t="s">
        <v>133</v>
      </c>
      <c r="CR5" s="52" t="s">
        <v>89</v>
      </c>
      <c r="CS5" s="52" t="s">
        <v>133</v>
      </c>
      <c r="CT5" s="52" t="s">
        <v>61</v>
      </c>
      <c r="CU5" s="52">
        <v>6.9199999999999998E-2</v>
      </c>
      <c r="CV5" s="52">
        <v>3.6299999999999999E-2</v>
      </c>
      <c r="CW5" s="52" t="s">
        <v>133</v>
      </c>
      <c r="CX5" s="52" t="s">
        <v>89</v>
      </c>
      <c r="CY5" s="52" t="s">
        <v>61</v>
      </c>
      <c r="CZ5" s="52" t="s">
        <v>61</v>
      </c>
      <c r="DA5" s="52">
        <v>12.8</v>
      </c>
      <c r="DB5" s="52">
        <v>0.57399999999999995</v>
      </c>
      <c r="DC5" s="52" t="s">
        <v>61</v>
      </c>
      <c r="DD5" s="52" t="s">
        <v>61</v>
      </c>
      <c r="DE5" s="52" t="s">
        <v>133</v>
      </c>
      <c r="DF5" s="52">
        <v>2.3999999999999998E-3</v>
      </c>
      <c r="DG5" s="52" t="s">
        <v>61</v>
      </c>
      <c r="DH5" s="52" t="s">
        <v>61</v>
      </c>
      <c r="DI5" s="52" t="s">
        <v>133</v>
      </c>
      <c r="DJ5" s="52">
        <v>9.4999999999999998E-3</v>
      </c>
      <c r="DK5" s="56"/>
      <c r="DL5" s="52">
        <v>5.3E-3</v>
      </c>
      <c r="DM5" s="52">
        <v>114</v>
      </c>
      <c r="DN5" s="52">
        <v>7.81</v>
      </c>
      <c r="DO5" s="52">
        <v>4.9700000000000001E-2</v>
      </c>
      <c r="DP5" s="52" t="s">
        <v>61</v>
      </c>
      <c r="DQ5" s="52">
        <v>2E-3</v>
      </c>
      <c r="DR5" s="52">
        <v>1.0500000000000001E-2</v>
      </c>
      <c r="DS5" s="52">
        <v>5.7000000000000002E-3</v>
      </c>
      <c r="DT5" s="52">
        <v>3.2000000000000002E-3</v>
      </c>
      <c r="DU5" s="52" t="s">
        <v>61</v>
      </c>
      <c r="DV5" s="52">
        <v>2E-3</v>
      </c>
      <c r="DW5" s="52" t="s">
        <v>61</v>
      </c>
      <c r="DX5" s="52" t="s">
        <v>133</v>
      </c>
      <c r="DY5" s="52" t="s">
        <v>61</v>
      </c>
      <c r="DZ5" s="52">
        <v>2.2200000000000001E-2</v>
      </c>
      <c r="EA5" s="52" t="s">
        <v>61</v>
      </c>
      <c r="EB5" s="52" t="s">
        <v>133</v>
      </c>
      <c r="EC5" s="52" t="s">
        <v>61</v>
      </c>
      <c r="ED5" s="52">
        <v>3.5000000000000001E-3</v>
      </c>
      <c r="EE5" s="52" t="s">
        <v>61</v>
      </c>
      <c r="EF5" s="52" t="s">
        <v>133</v>
      </c>
      <c r="EG5" s="52" t="s">
        <v>61</v>
      </c>
      <c r="EH5" s="52" t="s">
        <v>61</v>
      </c>
      <c r="EI5" s="52" t="s">
        <v>133</v>
      </c>
      <c r="EJ5" s="52">
        <v>5.7999999999999996E-3</v>
      </c>
      <c r="EK5" s="52">
        <v>2.3099999999999999E-2</v>
      </c>
      <c r="EL5" s="52">
        <v>4.1999999999999997E-3</v>
      </c>
      <c r="EM5" s="52">
        <v>0.15</v>
      </c>
      <c r="EN5" s="52">
        <v>0.14299999999999999</v>
      </c>
      <c r="EO5" s="52" t="s">
        <v>61</v>
      </c>
      <c r="EP5" s="52" t="s">
        <v>61</v>
      </c>
      <c r="EQ5" s="52">
        <v>1.5699999999999999E-2</v>
      </c>
      <c r="ER5" s="52">
        <v>2.3E-2</v>
      </c>
      <c r="ES5" s="52" t="s">
        <v>133</v>
      </c>
      <c r="ET5" s="52" t="s">
        <v>722</v>
      </c>
      <c r="EU5" s="52" t="s">
        <v>133</v>
      </c>
      <c r="EV5" s="52" t="s">
        <v>61</v>
      </c>
      <c r="EW5" s="52" t="s">
        <v>61</v>
      </c>
      <c r="EX5" s="52" t="s">
        <v>61</v>
      </c>
      <c r="EY5" s="52">
        <v>2.5000000000000001E-3</v>
      </c>
      <c r="EZ5" s="52" t="s">
        <v>61</v>
      </c>
      <c r="FA5" s="52" t="s">
        <v>61</v>
      </c>
      <c r="FB5" s="52">
        <v>3.8999999999999998E-3</v>
      </c>
      <c r="FC5" s="52">
        <v>2.5000000000000001E-3</v>
      </c>
      <c r="FD5" s="52">
        <v>1.2500000000000001E-2</v>
      </c>
      <c r="FE5" s="52" t="s">
        <v>133</v>
      </c>
      <c r="FF5" s="52" t="s">
        <v>61</v>
      </c>
    </row>
    <row r="6" spans="1:162" hidden="1" x14ac:dyDescent="0.2">
      <c r="A6" s="31" t="s">
        <v>20</v>
      </c>
      <c r="B6" s="27" t="str">
        <f>VLOOKUP(A6,Units!$B$2:$C$230,2,FALSE)</f>
        <v>%</v>
      </c>
      <c r="C6" s="27"/>
      <c r="D6" s="59">
        <v>82.9</v>
      </c>
      <c r="E6" s="59">
        <v>46.5</v>
      </c>
      <c r="F6" s="59">
        <v>57.4</v>
      </c>
      <c r="G6" s="59">
        <v>83.7</v>
      </c>
      <c r="H6" s="59">
        <v>99.9</v>
      </c>
      <c r="I6" s="59">
        <v>86.6</v>
      </c>
      <c r="J6" s="59">
        <v>33.799999999999997</v>
      </c>
      <c r="K6" s="59">
        <v>36.200000000000003</v>
      </c>
      <c r="L6" s="59">
        <v>86.1</v>
      </c>
      <c r="M6" s="59">
        <v>95.6</v>
      </c>
      <c r="N6" s="59">
        <v>64.7</v>
      </c>
      <c r="O6" s="59">
        <v>18.3</v>
      </c>
      <c r="P6" s="59">
        <v>102.1</v>
      </c>
      <c r="Q6" s="59">
        <v>67.5</v>
      </c>
      <c r="R6" s="59">
        <v>94.2</v>
      </c>
      <c r="S6" s="59">
        <v>108.2</v>
      </c>
      <c r="T6" s="59">
        <v>68.7</v>
      </c>
      <c r="U6" s="59">
        <v>86.8</v>
      </c>
      <c r="V6" s="59">
        <v>1.7</v>
      </c>
      <c r="W6" s="59">
        <v>65</v>
      </c>
      <c r="X6" s="59">
        <v>85.3</v>
      </c>
      <c r="Y6" s="59">
        <v>82.5</v>
      </c>
      <c r="Z6" s="59">
        <v>81.2</v>
      </c>
      <c r="AA6" s="59">
        <v>88.5</v>
      </c>
      <c r="AB6" s="59">
        <v>85.3</v>
      </c>
      <c r="AC6" s="59">
        <v>87.2</v>
      </c>
      <c r="AD6" s="59">
        <v>89.1</v>
      </c>
      <c r="AE6" s="59">
        <v>90.2</v>
      </c>
      <c r="AF6" s="59">
        <v>87.9</v>
      </c>
      <c r="AG6" s="52" t="s">
        <v>61</v>
      </c>
      <c r="AH6" s="59">
        <v>85.8</v>
      </c>
      <c r="AI6" s="59">
        <v>26.9</v>
      </c>
      <c r="AJ6" s="59">
        <v>93.7</v>
      </c>
      <c r="AK6" s="59">
        <v>28.8</v>
      </c>
      <c r="AL6" s="59">
        <v>62.3</v>
      </c>
      <c r="AM6" s="59">
        <v>73.900000000000006</v>
      </c>
      <c r="AN6" s="59">
        <v>17</v>
      </c>
      <c r="AO6" s="59">
        <v>79.400000000000006</v>
      </c>
      <c r="AP6" s="59">
        <v>59.8</v>
      </c>
      <c r="AQ6" s="59">
        <v>91.2</v>
      </c>
      <c r="AR6" s="59">
        <v>90.6</v>
      </c>
      <c r="AS6" s="52" t="s">
        <v>61</v>
      </c>
      <c r="AT6" s="59">
        <v>95.8</v>
      </c>
      <c r="AU6" s="52" t="s">
        <v>61</v>
      </c>
      <c r="AV6" s="59">
        <v>43</v>
      </c>
      <c r="AW6" s="59">
        <v>63.4</v>
      </c>
      <c r="AX6" s="59">
        <v>30.8</v>
      </c>
      <c r="AY6" s="52" t="s">
        <v>61</v>
      </c>
      <c r="AZ6" s="59">
        <v>11.5</v>
      </c>
      <c r="BA6" s="52" t="s">
        <v>61</v>
      </c>
      <c r="BB6" s="59">
        <v>59.3</v>
      </c>
      <c r="BC6" s="52" t="s">
        <v>61</v>
      </c>
      <c r="BD6" s="59">
        <v>81.400000000000006</v>
      </c>
      <c r="BE6" s="52" t="s">
        <v>61</v>
      </c>
      <c r="BF6" s="59">
        <v>60.2</v>
      </c>
      <c r="BG6" s="52" t="s">
        <v>61</v>
      </c>
      <c r="BH6" s="59">
        <v>7.7</v>
      </c>
      <c r="BI6" s="52" t="s">
        <v>61</v>
      </c>
      <c r="BJ6" s="52" t="s">
        <v>61</v>
      </c>
      <c r="BK6" s="59">
        <v>60.1</v>
      </c>
      <c r="BL6" s="59">
        <v>40.9</v>
      </c>
      <c r="BM6" s="52" t="s">
        <v>61</v>
      </c>
      <c r="BN6" s="52" t="s">
        <v>61</v>
      </c>
      <c r="BO6" s="59">
        <v>92.5</v>
      </c>
      <c r="BP6" s="59">
        <v>73</v>
      </c>
      <c r="BQ6" s="59">
        <v>84</v>
      </c>
      <c r="BR6" s="59">
        <v>47.7</v>
      </c>
      <c r="BS6" s="59">
        <v>86.7</v>
      </c>
      <c r="BT6" s="59">
        <v>57.6</v>
      </c>
      <c r="BU6" s="59">
        <v>8.41</v>
      </c>
      <c r="BV6" s="59">
        <v>84.6</v>
      </c>
      <c r="BW6" s="59">
        <v>88.6</v>
      </c>
      <c r="BX6" s="59">
        <v>76.599999999999994</v>
      </c>
      <c r="BY6" s="59">
        <v>12.5</v>
      </c>
      <c r="BZ6" s="59">
        <v>82.8</v>
      </c>
      <c r="CA6" s="59">
        <v>68.5</v>
      </c>
      <c r="CB6" s="59">
        <v>89.2</v>
      </c>
      <c r="CC6" s="52" t="s">
        <v>61</v>
      </c>
      <c r="CD6" s="59">
        <v>95</v>
      </c>
      <c r="CE6" s="59">
        <v>86</v>
      </c>
      <c r="CF6" s="59">
        <v>74.900000000000006</v>
      </c>
      <c r="CG6" s="59">
        <v>79.099999999999994</v>
      </c>
      <c r="CH6" s="59">
        <v>29.2</v>
      </c>
      <c r="CI6" s="59">
        <v>82.9</v>
      </c>
      <c r="CJ6" s="59">
        <v>28.3</v>
      </c>
      <c r="CK6" s="59">
        <v>80.8</v>
      </c>
      <c r="CL6" s="59">
        <v>91.5</v>
      </c>
      <c r="CM6" s="59">
        <v>81.3</v>
      </c>
      <c r="CN6" s="59">
        <v>70.400000000000006</v>
      </c>
      <c r="CO6" s="52" t="s">
        <v>61</v>
      </c>
      <c r="CP6" s="59">
        <v>1.86</v>
      </c>
      <c r="CQ6" s="59">
        <v>11.46</v>
      </c>
      <c r="CR6" s="52" t="s">
        <v>61</v>
      </c>
      <c r="CS6" s="59">
        <v>68.599999999999994</v>
      </c>
      <c r="CT6" s="59">
        <v>71.2</v>
      </c>
      <c r="CU6" s="59">
        <v>74.7</v>
      </c>
      <c r="CV6" s="59">
        <v>85.8</v>
      </c>
      <c r="CW6" s="59">
        <v>6.8</v>
      </c>
      <c r="CX6" s="59">
        <v>26.3</v>
      </c>
      <c r="CY6" s="59">
        <v>26.5</v>
      </c>
      <c r="CZ6" s="59">
        <v>43.7</v>
      </c>
      <c r="DA6" s="59">
        <v>38.5</v>
      </c>
      <c r="DB6" s="59">
        <v>72.8</v>
      </c>
      <c r="DC6" s="59">
        <v>103</v>
      </c>
      <c r="DD6" s="59">
        <v>94.9</v>
      </c>
      <c r="DE6" s="59">
        <v>81.5</v>
      </c>
      <c r="DF6" s="59">
        <v>79.599999999999994</v>
      </c>
      <c r="DG6" s="59">
        <v>94.1</v>
      </c>
      <c r="DH6" s="59">
        <v>94.6</v>
      </c>
      <c r="DI6" s="59">
        <v>86.6</v>
      </c>
      <c r="DJ6" s="59">
        <v>55.1</v>
      </c>
      <c r="DK6" s="52" t="s">
        <v>61</v>
      </c>
      <c r="DL6" s="59">
        <v>47.9</v>
      </c>
      <c r="DM6" s="59">
        <v>21.7</v>
      </c>
      <c r="DN6" s="59">
        <v>45.8</v>
      </c>
      <c r="DO6" s="59">
        <v>65.8</v>
      </c>
      <c r="DP6" s="59">
        <v>74.3</v>
      </c>
      <c r="DQ6" s="59">
        <v>31.6</v>
      </c>
      <c r="DR6" s="59">
        <v>72.5</v>
      </c>
      <c r="DS6" s="52" t="s">
        <v>61</v>
      </c>
      <c r="DT6" s="59">
        <v>79.3</v>
      </c>
      <c r="DU6" s="59">
        <v>49</v>
      </c>
      <c r="DV6" s="59">
        <v>91.1</v>
      </c>
      <c r="DW6" s="59">
        <v>82.6</v>
      </c>
      <c r="DX6" s="59">
        <v>56.1</v>
      </c>
      <c r="DY6" s="59">
        <v>53.7</v>
      </c>
      <c r="DZ6" s="59">
        <v>72.2</v>
      </c>
      <c r="EA6" s="59">
        <v>70.599999999999994</v>
      </c>
      <c r="EB6" s="59">
        <v>42.5</v>
      </c>
      <c r="EC6" s="59">
        <v>66.900000000000006</v>
      </c>
      <c r="ED6" s="59">
        <v>66.599999999999994</v>
      </c>
      <c r="EE6" s="59">
        <v>63.3</v>
      </c>
      <c r="EF6" s="59">
        <v>54</v>
      </c>
      <c r="EG6" s="59">
        <v>13.4</v>
      </c>
      <c r="EH6" s="59">
        <v>75.599999999999994</v>
      </c>
      <c r="EI6" s="59">
        <v>44.1</v>
      </c>
      <c r="EJ6" s="59">
        <v>78.099999999999994</v>
      </c>
      <c r="EK6" s="59">
        <v>21.9</v>
      </c>
      <c r="EL6" s="59">
        <v>28.6</v>
      </c>
      <c r="EM6" s="59">
        <v>15.9</v>
      </c>
      <c r="EN6" s="59">
        <v>47.1</v>
      </c>
      <c r="EO6" s="59">
        <v>64.400000000000006</v>
      </c>
      <c r="EP6" s="59">
        <v>80.5</v>
      </c>
      <c r="EQ6" s="59">
        <v>65.7</v>
      </c>
      <c r="ER6" s="59">
        <v>6.1</v>
      </c>
      <c r="ES6" s="59">
        <v>80.599999999999994</v>
      </c>
      <c r="ET6" s="52" t="s">
        <v>61</v>
      </c>
      <c r="EU6" s="59">
        <v>79.3</v>
      </c>
      <c r="EV6" s="59">
        <v>95.1</v>
      </c>
      <c r="EW6" s="59">
        <v>93.3</v>
      </c>
      <c r="EX6" s="59">
        <v>81.7</v>
      </c>
      <c r="EY6" s="59">
        <v>81.599999999999994</v>
      </c>
      <c r="EZ6" s="59">
        <v>69.599999999999994</v>
      </c>
      <c r="FA6" s="59">
        <v>31.2</v>
      </c>
      <c r="FB6" s="59">
        <v>98</v>
      </c>
      <c r="FC6" s="52" t="s">
        <v>61</v>
      </c>
      <c r="FD6" s="59">
        <v>10.84</v>
      </c>
      <c r="FE6" s="59">
        <v>88.2</v>
      </c>
      <c r="FF6" s="59">
        <v>86.8</v>
      </c>
    </row>
    <row r="7" spans="1:162" hidden="1" x14ac:dyDescent="0.2">
      <c r="A7" s="31" t="s">
        <v>23</v>
      </c>
      <c r="B7" s="27" t="str">
        <f>VLOOKUP(A7,Units!$B$2:$C$230,2,FALSE)</f>
        <v>L/sec</v>
      </c>
      <c r="C7" s="27"/>
      <c r="D7" s="59">
        <v>5</v>
      </c>
      <c r="E7" s="59">
        <v>0.1</v>
      </c>
      <c r="F7" s="59">
        <v>0.1</v>
      </c>
      <c r="G7" s="59">
        <v>1.2E-2</v>
      </c>
      <c r="H7" s="52" t="s">
        <v>61</v>
      </c>
      <c r="I7" s="59">
        <v>6.0000000000000001E-3</v>
      </c>
      <c r="J7" s="59">
        <v>3.4000000000000002E-2</v>
      </c>
      <c r="K7" s="59">
        <v>3.3000000000000002E-2</v>
      </c>
      <c r="L7" s="59">
        <v>0.02</v>
      </c>
      <c r="M7" s="59">
        <v>5.0000000000000001E-3</v>
      </c>
      <c r="N7" s="59">
        <v>0.1</v>
      </c>
      <c r="O7" s="52" t="s">
        <v>61</v>
      </c>
      <c r="P7" s="59">
        <v>4.2000000000000003E-2</v>
      </c>
      <c r="Q7" s="59">
        <v>10</v>
      </c>
      <c r="R7" s="59">
        <v>0.02</v>
      </c>
      <c r="S7" s="59">
        <v>0</v>
      </c>
      <c r="T7" s="59">
        <v>0.03</v>
      </c>
      <c r="U7" s="59">
        <v>1.4999999999999999E-2</v>
      </c>
      <c r="V7" s="59">
        <v>1.9E-2</v>
      </c>
      <c r="W7" s="52" t="s">
        <v>61</v>
      </c>
      <c r="X7" s="59">
        <v>5</v>
      </c>
      <c r="Y7" s="59">
        <v>3</v>
      </c>
      <c r="Z7" s="59">
        <v>2</v>
      </c>
      <c r="AA7" s="59">
        <v>5</v>
      </c>
      <c r="AB7" s="59">
        <v>2</v>
      </c>
      <c r="AC7" s="59">
        <v>9</v>
      </c>
      <c r="AD7" s="52" t="s">
        <v>61</v>
      </c>
      <c r="AE7" s="59">
        <v>2</v>
      </c>
      <c r="AF7" s="59">
        <v>5</v>
      </c>
      <c r="AG7" s="52" t="s">
        <v>61</v>
      </c>
      <c r="AH7" s="59">
        <v>6.7000000000000004E-2</v>
      </c>
      <c r="AI7" s="59">
        <v>0.11600000000000001</v>
      </c>
      <c r="AJ7" s="59">
        <v>0.5</v>
      </c>
      <c r="AK7" s="59">
        <v>0.109</v>
      </c>
      <c r="AL7" s="59">
        <v>0.17899999999999999</v>
      </c>
      <c r="AM7" s="59">
        <v>0.2</v>
      </c>
      <c r="AN7" s="59">
        <v>0.01</v>
      </c>
      <c r="AO7" s="59">
        <v>0.1</v>
      </c>
      <c r="AP7" s="52" t="s">
        <v>61</v>
      </c>
      <c r="AQ7" s="59">
        <v>0.05</v>
      </c>
      <c r="AR7" s="59">
        <v>6.7000000000000004E-2</v>
      </c>
      <c r="AS7" s="52" t="s">
        <v>61</v>
      </c>
      <c r="AT7" s="59">
        <v>10</v>
      </c>
      <c r="AU7" s="52" t="s">
        <v>61</v>
      </c>
      <c r="AV7" s="52" t="s">
        <v>61</v>
      </c>
      <c r="AW7" s="59">
        <v>1.7000000000000001E-2</v>
      </c>
      <c r="AX7" s="59">
        <v>1.6E-2</v>
      </c>
      <c r="AY7" s="52" t="s">
        <v>61</v>
      </c>
      <c r="AZ7" s="59">
        <v>0.05</v>
      </c>
      <c r="BA7" s="52" t="s">
        <v>61</v>
      </c>
      <c r="BB7" s="59">
        <v>10</v>
      </c>
      <c r="BC7" s="52" t="s">
        <v>61</v>
      </c>
      <c r="BD7" s="59">
        <v>2</v>
      </c>
      <c r="BE7" s="52" t="s">
        <v>61</v>
      </c>
      <c r="BF7" s="52" t="s">
        <v>61</v>
      </c>
      <c r="BG7" s="52" t="s">
        <v>61</v>
      </c>
      <c r="BH7" s="59">
        <v>0</v>
      </c>
      <c r="BI7" s="52" t="s">
        <v>61</v>
      </c>
      <c r="BJ7" s="52" t="s">
        <v>61</v>
      </c>
      <c r="BK7" s="59">
        <v>10</v>
      </c>
      <c r="BL7" s="59">
        <v>1</v>
      </c>
      <c r="BM7" s="52" t="s">
        <v>61</v>
      </c>
      <c r="BN7" s="52" t="s">
        <v>61</v>
      </c>
      <c r="BO7" s="59">
        <v>1.125</v>
      </c>
      <c r="BP7" s="59">
        <v>0.01</v>
      </c>
      <c r="BQ7" s="59">
        <v>0.23300000000000001</v>
      </c>
      <c r="BR7" s="59">
        <v>2.5000000000000001E-2</v>
      </c>
      <c r="BS7" s="59">
        <v>10</v>
      </c>
      <c r="BT7" s="59">
        <v>2</v>
      </c>
      <c r="BU7" s="59">
        <v>10</v>
      </c>
      <c r="BV7" s="59">
        <v>10</v>
      </c>
      <c r="BW7" s="59">
        <v>5</v>
      </c>
      <c r="BX7" s="59">
        <v>1E-3</v>
      </c>
      <c r="BY7" s="59">
        <v>0.05</v>
      </c>
      <c r="BZ7" s="59">
        <v>4</v>
      </c>
      <c r="CA7" s="59">
        <v>2</v>
      </c>
      <c r="CB7" s="59">
        <v>10</v>
      </c>
      <c r="CC7" s="52" t="s">
        <v>61</v>
      </c>
      <c r="CD7" s="59">
        <v>0.05</v>
      </c>
      <c r="CE7" s="59">
        <v>8.9999999999999993E-3</v>
      </c>
      <c r="CF7" s="52" t="s">
        <v>61</v>
      </c>
      <c r="CG7" s="59">
        <v>5.0000000000000001E-3</v>
      </c>
      <c r="CH7" s="52" t="s">
        <v>61</v>
      </c>
      <c r="CI7" s="59">
        <v>4.7E-2</v>
      </c>
      <c r="CJ7" s="59">
        <v>5.6000000000000001E-2</v>
      </c>
      <c r="CK7" s="59">
        <v>7.0000000000000001E-3</v>
      </c>
      <c r="CL7" s="59">
        <v>0.5</v>
      </c>
      <c r="CM7" s="59">
        <v>0.05</v>
      </c>
      <c r="CN7" s="59">
        <v>0.01</v>
      </c>
      <c r="CO7" s="52" t="s">
        <v>61</v>
      </c>
      <c r="CP7" s="59">
        <v>0.5</v>
      </c>
      <c r="CQ7" s="59">
        <v>3</v>
      </c>
      <c r="CR7" s="52" t="s">
        <v>61</v>
      </c>
      <c r="CS7" s="59">
        <v>2.2499999999999999E-2</v>
      </c>
      <c r="CT7" s="52" t="s">
        <v>61</v>
      </c>
      <c r="CU7" s="59">
        <v>5.0000000000000001E-3</v>
      </c>
      <c r="CV7" s="59">
        <v>0.01</v>
      </c>
      <c r="CW7" s="52" t="s">
        <v>61</v>
      </c>
      <c r="CX7" s="52" t="s">
        <v>61</v>
      </c>
      <c r="CY7" s="59">
        <v>0.1</v>
      </c>
      <c r="CZ7" s="59">
        <v>0.01</v>
      </c>
      <c r="DA7" s="59">
        <v>1E-3</v>
      </c>
      <c r="DB7" s="59">
        <v>0.01</v>
      </c>
      <c r="DC7" s="59">
        <v>0</v>
      </c>
      <c r="DD7" s="59">
        <v>0.05</v>
      </c>
      <c r="DE7" s="59">
        <v>0.05</v>
      </c>
      <c r="DF7" s="59">
        <v>0.33300000000000002</v>
      </c>
      <c r="DG7" s="59">
        <v>0.1</v>
      </c>
      <c r="DH7" s="59">
        <v>8.7999999999999995E-2</v>
      </c>
      <c r="DI7" s="59">
        <v>10</v>
      </c>
      <c r="DJ7" s="52" t="s">
        <v>61</v>
      </c>
      <c r="DK7" s="52" t="s">
        <v>61</v>
      </c>
      <c r="DL7" s="59">
        <v>0.05</v>
      </c>
      <c r="DM7" s="52" t="s">
        <v>61</v>
      </c>
      <c r="DN7" s="59">
        <v>5.0000000000000001E-3</v>
      </c>
      <c r="DO7" s="59">
        <v>4</v>
      </c>
      <c r="DP7" s="52" t="s">
        <v>61</v>
      </c>
      <c r="DQ7" s="59">
        <v>1.4E-2</v>
      </c>
      <c r="DR7" s="52" t="s">
        <v>61</v>
      </c>
      <c r="DS7" s="52" t="s">
        <v>61</v>
      </c>
      <c r="DT7" s="59">
        <v>0.8</v>
      </c>
      <c r="DU7" s="59">
        <v>0.64300000000000002</v>
      </c>
      <c r="DV7" s="59">
        <v>5.6000000000000001E-2</v>
      </c>
      <c r="DW7" s="59">
        <v>2.5999999999999999E-2</v>
      </c>
      <c r="DX7" s="52" t="s">
        <v>61</v>
      </c>
      <c r="DY7" s="52" t="s">
        <v>61</v>
      </c>
      <c r="DZ7" s="59">
        <v>1</v>
      </c>
      <c r="EA7" s="59">
        <v>0.1</v>
      </c>
      <c r="EB7" s="59">
        <v>0.45500000000000002</v>
      </c>
      <c r="EC7" s="59">
        <v>0.2</v>
      </c>
      <c r="ED7" s="59">
        <v>1</v>
      </c>
      <c r="EE7" s="59">
        <v>1E-3</v>
      </c>
      <c r="EF7" s="59">
        <v>0.5</v>
      </c>
      <c r="EG7" s="59">
        <v>0.5</v>
      </c>
      <c r="EH7" s="59">
        <v>5.0000000000000001E-3</v>
      </c>
      <c r="EI7" s="59">
        <v>2.4E-2</v>
      </c>
      <c r="EJ7" s="52" t="s">
        <v>61</v>
      </c>
      <c r="EK7" s="52" t="s">
        <v>61</v>
      </c>
      <c r="EL7" s="59">
        <v>0.25</v>
      </c>
      <c r="EM7" s="52" t="s">
        <v>61</v>
      </c>
      <c r="EN7" s="59">
        <v>0.1</v>
      </c>
      <c r="EO7" s="52" t="s">
        <v>61</v>
      </c>
      <c r="EP7" s="52" t="s">
        <v>61</v>
      </c>
      <c r="EQ7" s="59">
        <v>1E-3</v>
      </c>
      <c r="ER7" s="59">
        <v>1E-3</v>
      </c>
      <c r="ES7" s="52" t="s">
        <v>61</v>
      </c>
      <c r="ET7" s="52" t="s">
        <v>61</v>
      </c>
      <c r="EU7" s="59">
        <v>3</v>
      </c>
      <c r="EV7" s="59">
        <v>0.308</v>
      </c>
      <c r="EW7" s="59">
        <v>0.08</v>
      </c>
      <c r="EX7" s="59">
        <v>0.1</v>
      </c>
      <c r="EY7" s="59">
        <v>1</v>
      </c>
      <c r="EZ7" s="59">
        <v>1E-3</v>
      </c>
      <c r="FA7" s="59">
        <v>0.20799999999999999</v>
      </c>
      <c r="FB7" s="59">
        <v>0.25</v>
      </c>
      <c r="FC7" s="52" t="s">
        <v>61</v>
      </c>
      <c r="FD7" s="59">
        <v>0.5</v>
      </c>
      <c r="FE7" s="59">
        <v>0.03</v>
      </c>
      <c r="FF7" s="52" t="s">
        <v>61</v>
      </c>
    </row>
    <row r="9" spans="1:162" x14ac:dyDescent="0.2">
      <c r="A9" s="42" t="s">
        <v>1059</v>
      </c>
      <c r="B9" s="43"/>
    </row>
    <row r="10" spans="1:162" x14ac:dyDescent="0.2">
      <c r="A10" s="44" t="s">
        <v>1060</v>
      </c>
      <c r="B10" s="16"/>
    </row>
    <row r="11" spans="1:162" x14ac:dyDescent="0.2">
      <c r="A11" s="317" t="s">
        <v>1062</v>
      </c>
      <c r="B11" s="227"/>
      <c r="C11" s="225"/>
    </row>
    <row r="12" spans="1:162" x14ac:dyDescent="0.2">
      <c r="A12" s="318" t="s">
        <v>1063</v>
      </c>
      <c r="B12" s="228"/>
      <c r="C12" s="226"/>
    </row>
    <row r="13" spans="1:162" x14ac:dyDescent="0.2">
      <c r="A13" s="98" t="s">
        <v>1158</v>
      </c>
      <c r="B13" s="99"/>
      <c r="C13" s="99"/>
    </row>
    <row r="14" spans="1:162" x14ac:dyDescent="0.2">
      <c r="A14" s="46" t="s">
        <v>1150</v>
      </c>
      <c r="B14" s="47"/>
    </row>
    <row r="15" spans="1:162" x14ac:dyDescent="0.2">
      <c r="A15" s="48" t="s">
        <v>1166</v>
      </c>
      <c r="B15" s="47"/>
    </row>
    <row r="16" spans="1:162" x14ac:dyDescent="0.2">
      <c r="A16" s="46" t="s">
        <v>1149</v>
      </c>
      <c r="B16" s="58"/>
      <c r="X16" s="57">
        <v>26.4</v>
      </c>
      <c r="Y16" s="57" t="s">
        <v>1056</v>
      </c>
      <c r="Z16" s="57" t="s">
        <v>186</v>
      </c>
      <c r="AA16" s="57" t="s">
        <v>76</v>
      </c>
      <c r="AB16" s="57" t="s">
        <v>204</v>
      </c>
      <c r="AC16" s="57" t="s">
        <v>213</v>
      </c>
    </row>
    <row r="17" spans="1:162" x14ac:dyDescent="0.2">
      <c r="A17" s="46" t="s">
        <v>1148</v>
      </c>
      <c r="B17" s="58"/>
      <c r="X17" s="57">
        <v>168</v>
      </c>
      <c r="Y17" s="57" t="s">
        <v>1056</v>
      </c>
      <c r="Z17" s="57" t="s">
        <v>185</v>
      </c>
      <c r="AA17" s="57" t="s">
        <v>195</v>
      </c>
      <c r="AB17" s="57" t="s">
        <v>203</v>
      </c>
      <c r="AC17" s="57" t="s">
        <v>212</v>
      </c>
    </row>
    <row r="18" spans="1:162" x14ac:dyDescent="0.2">
      <c r="A18" s="46"/>
      <c r="B18" s="58"/>
    </row>
    <row r="19" spans="1:162" ht="14.25" x14ac:dyDescent="0.2">
      <c r="A19" s="50" t="s">
        <v>1157</v>
      </c>
      <c r="B19" s="58"/>
    </row>
    <row r="20" spans="1:162" s="14" customFormat="1" ht="14.25" x14ac:dyDescent="0.2">
      <c r="A20" s="50" t="s">
        <v>1168</v>
      </c>
      <c r="B20" s="58"/>
      <c r="D20" s="57"/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  <c r="S20" s="57"/>
      <c r="T20" s="57"/>
      <c r="U20" s="57"/>
      <c r="V20" s="57"/>
      <c r="W20" s="57"/>
      <c r="X20" s="57"/>
      <c r="Y20" s="57"/>
      <c r="Z20" s="57"/>
      <c r="AA20" s="57"/>
      <c r="AB20" s="57"/>
      <c r="AC20" s="57"/>
      <c r="AD20" s="57"/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S20" s="57"/>
      <c r="AT20" s="57"/>
      <c r="AU20" s="57"/>
      <c r="AV20" s="57"/>
      <c r="AW20" s="57"/>
      <c r="AX20" s="57"/>
      <c r="AY20" s="57"/>
      <c r="AZ20" s="57"/>
      <c r="BA20" s="57"/>
      <c r="BB20" s="57"/>
      <c r="BC20" s="57"/>
      <c r="BD20" s="57"/>
      <c r="BE20" s="57"/>
      <c r="BF20" s="57"/>
      <c r="BG20" s="57"/>
      <c r="BH20" s="57"/>
      <c r="BI20" s="57"/>
      <c r="BJ20" s="57"/>
      <c r="BK20" s="57"/>
      <c r="BL20" s="57"/>
      <c r="BM20" s="57"/>
      <c r="BN20" s="57"/>
      <c r="BO20" s="57"/>
      <c r="BP20" s="57"/>
      <c r="BQ20" s="57"/>
      <c r="BR20" s="57"/>
      <c r="BS20" s="57"/>
      <c r="BT20" s="57"/>
      <c r="BU20" s="57"/>
      <c r="BV20" s="57"/>
      <c r="BW20" s="57"/>
      <c r="BX20" s="57"/>
      <c r="BY20" s="57"/>
      <c r="BZ20" s="57"/>
      <c r="CA20" s="57"/>
      <c r="CB20" s="57"/>
      <c r="CC20" s="57"/>
      <c r="CD20" s="57"/>
      <c r="CE20" s="57"/>
      <c r="CF20" s="57"/>
      <c r="CG20" s="57"/>
      <c r="CH20" s="57"/>
      <c r="CI20" s="57"/>
      <c r="CJ20" s="57"/>
      <c r="CK20" s="57"/>
      <c r="CL20" s="57"/>
      <c r="CM20" s="57"/>
      <c r="CN20" s="57"/>
      <c r="CO20" s="57"/>
      <c r="CP20" s="57"/>
      <c r="CQ20" s="57"/>
      <c r="CR20" s="57"/>
      <c r="CS20" s="57"/>
      <c r="CT20" s="57"/>
      <c r="CU20" s="57"/>
      <c r="CV20" s="57"/>
      <c r="CW20" s="57"/>
      <c r="CX20" s="57"/>
      <c r="CY20" s="57"/>
      <c r="CZ20" s="57"/>
      <c r="DA20" s="57"/>
      <c r="DB20" s="57"/>
      <c r="DC20" s="57"/>
      <c r="DD20" s="57"/>
      <c r="DE20" s="57"/>
      <c r="DF20" s="57"/>
      <c r="DG20" s="57"/>
      <c r="DH20" s="57"/>
      <c r="DI20" s="57"/>
      <c r="DJ20" s="57"/>
      <c r="DK20" s="57"/>
      <c r="DL20" s="57"/>
      <c r="DM20" s="57"/>
      <c r="DN20" s="57"/>
      <c r="DO20" s="57"/>
      <c r="DP20" s="57"/>
      <c r="DQ20" s="57"/>
      <c r="DR20" s="57"/>
      <c r="DS20" s="57"/>
      <c r="DT20" s="57"/>
      <c r="DU20" s="57"/>
      <c r="DV20" s="57"/>
      <c r="DW20" s="57"/>
      <c r="DX20" s="57"/>
      <c r="DY20" s="57"/>
      <c r="DZ20" s="57"/>
      <c r="EA20" s="57"/>
      <c r="EB20" s="57"/>
      <c r="EC20" s="57"/>
      <c r="ED20" s="57"/>
      <c r="EE20" s="57"/>
      <c r="EF20" s="57"/>
      <c r="EG20" s="57"/>
      <c r="EH20" s="57"/>
      <c r="EI20" s="57"/>
      <c r="EJ20" s="57"/>
      <c r="EK20" s="57"/>
      <c r="EL20" s="57"/>
      <c r="EM20" s="57"/>
      <c r="EN20" s="57"/>
      <c r="EO20" s="57"/>
      <c r="EP20" s="57"/>
      <c r="EQ20" s="57"/>
      <c r="ER20" s="57"/>
      <c r="ES20" s="57"/>
      <c r="ET20" s="57"/>
      <c r="EU20" s="57"/>
      <c r="EV20" s="57"/>
      <c r="EW20" s="57"/>
      <c r="EX20" s="57"/>
      <c r="EY20" s="57"/>
      <c r="EZ20" s="57"/>
      <c r="FA20" s="57"/>
      <c r="FB20" s="57"/>
      <c r="FC20" s="57"/>
      <c r="FD20" s="57"/>
      <c r="FE20" s="57"/>
      <c r="FF20" s="57"/>
    </row>
    <row r="21" spans="1:162" s="14" customFormat="1" ht="14.25" x14ac:dyDescent="0.2">
      <c r="A21" s="51" t="s">
        <v>1169</v>
      </c>
      <c r="B21" s="58"/>
      <c r="D21" s="57"/>
      <c r="E21" s="57"/>
      <c r="F21" s="57"/>
      <c r="G21" s="57"/>
      <c r="H21" s="57"/>
      <c r="I21" s="57"/>
      <c r="J21" s="57"/>
      <c r="K21" s="57"/>
      <c r="L21" s="57"/>
      <c r="M21" s="57"/>
      <c r="N21" s="57"/>
      <c r="O21" s="57"/>
      <c r="P21" s="57"/>
      <c r="Q21" s="57"/>
      <c r="R21" s="57"/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7"/>
      <c r="AD21" s="57"/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S21" s="57"/>
      <c r="AT21" s="57"/>
      <c r="AU21" s="57"/>
      <c r="AV21" s="57"/>
      <c r="AW21" s="57"/>
      <c r="AX21" s="57"/>
      <c r="AY21" s="57"/>
      <c r="AZ21" s="57"/>
      <c r="BA21" s="57"/>
      <c r="BB21" s="57"/>
      <c r="BC21" s="57"/>
      <c r="BD21" s="57"/>
      <c r="BE21" s="57"/>
      <c r="BF21" s="57"/>
      <c r="BG21" s="57"/>
      <c r="BH21" s="57"/>
      <c r="BI21" s="57"/>
      <c r="BJ21" s="57"/>
      <c r="BK21" s="57"/>
      <c r="BL21" s="57"/>
      <c r="BM21" s="57"/>
      <c r="BN21" s="57"/>
      <c r="BO21" s="57"/>
      <c r="BP21" s="57"/>
      <c r="BQ21" s="57"/>
      <c r="BR21" s="57"/>
      <c r="BS21" s="57"/>
      <c r="BT21" s="57"/>
      <c r="BU21" s="57"/>
      <c r="BV21" s="57"/>
      <c r="BW21" s="57"/>
      <c r="BX21" s="57"/>
      <c r="BY21" s="57"/>
      <c r="BZ21" s="57"/>
      <c r="CA21" s="57"/>
      <c r="CB21" s="57"/>
      <c r="CC21" s="57"/>
      <c r="CD21" s="57"/>
      <c r="CE21" s="57"/>
      <c r="CF21" s="57"/>
      <c r="CG21" s="57"/>
      <c r="CH21" s="57"/>
      <c r="CI21" s="57"/>
      <c r="CJ21" s="57"/>
      <c r="CK21" s="57"/>
      <c r="CL21" s="57"/>
      <c r="CM21" s="57"/>
      <c r="CN21" s="57"/>
      <c r="CO21" s="57"/>
      <c r="CP21" s="57"/>
      <c r="CQ21" s="57"/>
      <c r="CR21" s="57"/>
      <c r="CS21" s="57"/>
      <c r="CT21" s="57"/>
      <c r="CU21" s="57"/>
      <c r="CV21" s="57"/>
      <c r="CW21" s="57"/>
      <c r="CX21" s="57"/>
      <c r="CY21" s="57"/>
      <c r="CZ21" s="57"/>
      <c r="DA21" s="57"/>
      <c r="DB21" s="57"/>
      <c r="DC21" s="57"/>
      <c r="DD21" s="57"/>
      <c r="DE21" s="57"/>
      <c r="DF21" s="57"/>
      <c r="DG21" s="57"/>
      <c r="DH21" s="57"/>
      <c r="DI21" s="57"/>
      <c r="DJ21" s="57"/>
      <c r="DK21" s="57"/>
      <c r="DL21" s="57"/>
      <c r="DM21" s="57"/>
      <c r="DN21" s="57"/>
      <c r="DO21" s="57"/>
      <c r="DP21" s="57"/>
      <c r="DQ21" s="57"/>
      <c r="DR21" s="57"/>
      <c r="DS21" s="57"/>
      <c r="DT21" s="57"/>
      <c r="DU21" s="57"/>
      <c r="DV21" s="57"/>
      <c r="DW21" s="57"/>
      <c r="DX21" s="57"/>
      <c r="DY21" s="57"/>
      <c r="DZ21" s="57"/>
      <c r="EA21" s="57"/>
      <c r="EB21" s="57"/>
      <c r="EC21" s="57"/>
      <c r="ED21" s="57"/>
      <c r="EE21" s="57"/>
      <c r="EF21" s="57"/>
      <c r="EG21" s="57"/>
      <c r="EH21" s="57"/>
      <c r="EI21" s="57"/>
      <c r="EJ21" s="57"/>
      <c r="EK21" s="57"/>
      <c r="EL21" s="57"/>
      <c r="EM21" s="57"/>
      <c r="EN21" s="57"/>
      <c r="EO21" s="57"/>
      <c r="EP21" s="57"/>
      <c r="EQ21" s="57"/>
      <c r="ER21" s="57"/>
      <c r="ES21" s="57"/>
      <c r="ET21" s="57"/>
      <c r="EU21" s="57"/>
      <c r="EV21" s="57"/>
      <c r="EW21" s="57"/>
      <c r="EX21" s="57"/>
      <c r="EY21" s="57"/>
      <c r="EZ21" s="57"/>
      <c r="FA21" s="57"/>
      <c r="FB21" s="57"/>
      <c r="FC21" s="57"/>
      <c r="FD21" s="57"/>
      <c r="FE21" s="57"/>
      <c r="FF21" s="57"/>
    </row>
    <row r="22" spans="1:162" s="14" customFormat="1" ht="14.25" x14ac:dyDescent="0.2">
      <c r="A22" s="51" t="s">
        <v>1170</v>
      </c>
      <c r="B22" s="58"/>
      <c r="D22" s="57"/>
      <c r="E22" s="57"/>
      <c r="F22" s="57"/>
      <c r="G22" s="57"/>
      <c r="H22" s="57"/>
      <c r="I22" s="57"/>
      <c r="J22" s="57"/>
      <c r="K22" s="57"/>
      <c r="L22" s="57"/>
      <c r="M22" s="57"/>
      <c r="N22" s="57"/>
      <c r="O22" s="57"/>
      <c r="P22" s="57"/>
      <c r="Q22" s="57"/>
      <c r="R22" s="57"/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7"/>
      <c r="AD22" s="57"/>
      <c r="AE22" s="57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S22" s="57"/>
      <c r="AT22" s="57"/>
      <c r="AU22" s="57"/>
      <c r="AV22" s="57"/>
      <c r="AW22" s="57"/>
      <c r="AX22" s="57"/>
      <c r="AY22" s="57"/>
      <c r="AZ22" s="57"/>
      <c r="BA22" s="57"/>
      <c r="BB22" s="57"/>
      <c r="BC22" s="57"/>
      <c r="BD22" s="57"/>
      <c r="BE22" s="57"/>
      <c r="BF22" s="57"/>
      <c r="BG22" s="57"/>
      <c r="BH22" s="57"/>
      <c r="BI22" s="57"/>
      <c r="BJ22" s="57"/>
      <c r="BK22" s="57"/>
      <c r="BL22" s="57"/>
      <c r="BM22" s="57"/>
      <c r="BN22" s="57"/>
      <c r="BO22" s="57"/>
      <c r="BP22" s="57"/>
      <c r="BQ22" s="57"/>
      <c r="BR22" s="57"/>
      <c r="BS22" s="57"/>
      <c r="BT22" s="57"/>
      <c r="BU22" s="57"/>
      <c r="BV22" s="57"/>
      <c r="BW22" s="57"/>
      <c r="BX22" s="57"/>
      <c r="BY22" s="57"/>
      <c r="BZ22" s="57"/>
      <c r="CA22" s="57"/>
      <c r="CB22" s="57"/>
      <c r="CC22" s="57"/>
      <c r="CD22" s="57"/>
      <c r="CE22" s="57"/>
      <c r="CF22" s="57"/>
      <c r="CG22" s="57"/>
      <c r="CH22" s="57"/>
      <c r="CI22" s="57"/>
      <c r="CJ22" s="57"/>
      <c r="CK22" s="57"/>
      <c r="CL22" s="57"/>
      <c r="CM22" s="57"/>
      <c r="CN22" s="57"/>
      <c r="CO22" s="57"/>
      <c r="CP22" s="57"/>
      <c r="CQ22" s="57"/>
      <c r="CR22" s="57"/>
      <c r="CS22" s="57"/>
      <c r="CT22" s="57"/>
      <c r="CU22" s="57"/>
      <c r="CV22" s="57"/>
      <c r="CW22" s="57"/>
      <c r="CX22" s="57"/>
      <c r="CY22" s="57"/>
      <c r="CZ22" s="57"/>
      <c r="DA22" s="57"/>
      <c r="DB22" s="57"/>
      <c r="DC22" s="57"/>
      <c r="DD22" s="57"/>
      <c r="DE22" s="57"/>
      <c r="DF22" s="57"/>
      <c r="DG22" s="57"/>
      <c r="DH22" s="57"/>
      <c r="DI22" s="57"/>
      <c r="DJ22" s="57"/>
      <c r="DK22" s="57"/>
      <c r="DL22" s="57"/>
      <c r="DM22" s="57"/>
      <c r="DN22" s="57"/>
      <c r="DO22" s="57"/>
      <c r="DP22" s="57"/>
      <c r="DQ22" s="57"/>
      <c r="DR22" s="57"/>
      <c r="DS22" s="57"/>
      <c r="DT22" s="57"/>
      <c r="DU22" s="57"/>
      <c r="DV22" s="57"/>
      <c r="DW22" s="57"/>
      <c r="DX22" s="57"/>
      <c r="DY22" s="57"/>
      <c r="DZ22" s="57"/>
      <c r="EA22" s="57"/>
      <c r="EB22" s="57"/>
      <c r="EC22" s="57"/>
      <c r="ED22" s="57"/>
      <c r="EE22" s="57"/>
      <c r="EF22" s="57"/>
      <c r="EG22" s="57"/>
      <c r="EH22" s="57"/>
      <c r="EI22" s="57"/>
      <c r="EJ22" s="57"/>
      <c r="EK22" s="57"/>
      <c r="EL22" s="57"/>
      <c r="EM22" s="57"/>
      <c r="EN22" s="57"/>
      <c r="EO22" s="57"/>
      <c r="EP22" s="57"/>
      <c r="EQ22" s="57"/>
      <c r="ER22" s="57"/>
      <c r="ES22" s="57"/>
      <c r="ET22" s="57"/>
      <c r="EU22" s="57"/>
      <c r="EV22" s="57"/>
      <c r="EW22" s="57"/>
      <c r="EX22" s="57"/>
      <c r="EY22" s="57"/>
      <c r="EZ22" s="57"/>
      <c r="FA22" s="57"/>
      <c r="FB22" s="57"/>
      <c r="FC22" s="57"/>
      <c r="FD22" s="57"/>
      <c r="FE22" s="57"/>
      <c r="FF22" s="57"/>
    </row>
    <row r="23" spans="1:162" s="14" customFormat="1" ht="14.25" x14ac:dyDescent="0.2">
      <c r="A23" s="51" t="s">
        <v>1171</v>
      </c>
      <c r="B23" s="58"/>
      <c r="D23" s="57"/>
      <c r="E23" s="57"/>
      <c r="F23" s="57"/>
      <c r="G23" s="57"/>
      <c r="H23" s="57"/>
      <c r="I23" s="57"/>
      <c r="J23" s="57"/>
      <c r="K23" s="57"/>
      <c r="L23" s="57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7"/>
      <c r="Z23" s="57"/>
      <c r="AA23" s="57"/>
      <c r="AB23" s="57"/>
      <c r="AC23" s="57"/>
      <c r="AD23" s="57"/>
      <c r="AE23" s="57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S23" s="57"/>
      <c r="AT23" s="57"/>
      <c r="AU23" s="57"/>
      <c r="AV23" s="57"/>
      <c r="AW23" s="57"/>
      <c r="AX23" s="57"/>
      <c r="AY23" s="57"/>
      <c r="AZ23" s="57"/>
      <c r="BA23" s="57"/>
      <c r="BB23" s="57"/>
      <c r="BC23" s="57"/>
      <c r="BD23" s="57"/>
      <c r="BE23" s="57"/>
      <c r="BF23" s="57"/>
      <c r="BG23" s="57"/>
      <c r="BH23" s="57"/>
      <c r="BI23" s="57"/>
      <c r="BJ23" s="57"/>
      <c r="BK23" s="57"/>
      <c r="BL23" s="57"/>
      <c r="BM23" s="57"/>
      <c r="BN23" s="57"/>
      <c r="BO23" s="57"/>
      <c r="BP23" s="57"/>
      <c r="BQ23" s="57"/>
      <c r="BR23" s="57"/>
      <c r="BS23" s="57"/>
      <c r="BT23" s="57"/>
      <c r="BU23" s="57"/>
      <c r="BV23" s="57"/>
      <c r="BW23" s="57"/>
      <c r="BX23" s="57"/>
      <c r="BY23" s="57"/>
      <c r="BZ23" s="57"/>
      <c r="CA23" s="57"/>
      <c r="CB23" s="57"/>
      <c r="CC23" s="57"/>
      <c r="CD23" s="57"/>
      <c r="CE23" s="57"/>
      <c r="CF23" s="57"/>
      <c r="CG23" s="57"/>
      <c r="CH23" s="57"/>
      <c r="CI23" s="57"/>
      <c r="CJ23" s="57"/>
      <c r="CK23" s="57"/>
      <c r="CL23" s="57"/>
      <c r="CM23" s="57"/>
      <c r="CN23" s="57"/>
      <c r="CO23" s="57"/>
      <c r="CP23" s="57"/>
      <c r="CQ23" s="57"/>
      <c r="CR23" s="57"/>
      <c r="CS23" s="57"/>
      <c r="CT23" s="57"/>
      <c r="CU23" s="57"/>
      <c r="CV23" s="57"/>
      <c r="CW23" s="57"/>
      <c r="CX23" s="57"/>
      <c r="CY23" s="57"/>
      <c r="CZ23" s="57"/>
      <c r="DA23" s="57"/>
      <c r="DB23" s="57"/>
      <c r="DC23" s="57"/>
      <c r="DD23" s="57"/>
      <c r="DE23" s="57"/>
      <c r="DF23" s="57"/>
      <c r="DG23" s="57"/>
      <c r="DH23" s="57"/>
      <c r="DI23" s="57"/>
      <c r="DJ23" s="57"/>
      <c r="DK23" s="57"/>
      <c r="DL23" s="57"/>
      <c r="DM23" s="57"/>
      <c r="DN23" s="57"/>
      <c r="DO23" s="57"/>
      <c r="DP23" s="57"/>
      <c r="DQ23" s="57"/>
      <c r="DR23" s="57"/>
      <c r="DS23" s="57"/>
      <c r="DT23" s="57"/>
      <c r="DU23" s="57"/>
      <c r="DV23" s="57"/>
      <c r="DW23" s="57"/>
      <c r="DX23" s="57"/>
      <c r="DY23" s="57"/>
      <c r="DZ23" s="57"/>
      <c r="EA23" s="57"/>
      <c r="EB23" s="57"/>
      <c r="EC23" s="57"/>
      <c r="ED23" s="57"/>
      <c r="EE23" s="57"/>
      <c r="EF23" s="57"/>
      <c r="EG23" s="57"/>
      <c r="EH23" s="57"/>
      <c r="EI23" s="57"/>
      <c r="EJ23" s="57"/>
      <c r="EK23" s="57"/>
      <c r="EL23" s="57"/>
      <c r="EM23" s="57"/>
      <c r="EN23" s="57"/>
      <c r="EO23" s="57"/>
      <c r="EP23" s="57"/>
      <c r="EQ23" s="57"/>
      <c r="ER23" s="57"/>
      <c r="ES23" s="57"/>
      <c r="ET23" s="57"/>
      <c r="EU23" s="57"/>
      <c r="EV23" s="57"/>
      <c r="EW23" s="57"/>
      <c r="EX23" s="57"/>
      <c r="EY23" s="57"/>
      <c r="EZ23" s="57"/>
      <c r="FA23" s="57"/>
      <c r="FB23" s="57"/>
      <c r="FC23" s="57"/>
      <c r="FD23" s="57"/>
      <c r="FE23" s="57"/>
      <c r="FF23" s="57"/>
    </row>
    <row r="24" spans="1:162" s="14" customFormat="1" ht="14.25" x14ac:dyDescent="0.2">
      <c r="A24" s="51" t="s">
        <v>1178</v>
      </c>
      <c r="B24" s="58"/>
      <c r="D24" s="57"/>
      <c r="E24" s="57"/>
      <c r="F24" s="57"/>
      <c r="G24" s="57"/>
      <c r="H24" s="57"/>
      <c r="I24" s="57"/>
      <c r="J24" s="57"/>
      <c r="K24" s="57"/>
      <c r="L24" s="57"/>
      <c r="M24" s="57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  <c r="AW24" s="57"/>
      <c r="AX24" s="57"/>
      <c r="AY24" s="57"/>
      <c r="AZ24" s="57"/>
      <c r="BA24" s="57"/>
      <c r="BB24" s="57"/>
      <c r="BC24" s="57"/>
      <c r="BD24" s="57"/>
      <c r="BE24" s="57"/>
      <c r="BF24" s="57"/>
      <c r="BG24" s="57"/>
      <c r="BH24" s="57"/>
      <c r="BI24" s="57"/>
      <c r="BJ24" s="57"/>
      <c r="BK24" s="57"/>
      <c r="BL24" s="57"/>
      <c r="BM24" s="57"/>
      <c r="BN24" s="57"/>
      <c r="BO24" s="57"/>
      <c r="BP24" s="57"/>
      <c r="BQ24" s="57"/>
      <c r="BR24" s="57"/>
      <c r="BS24" s="57"/>
      <c r="BT24" s="57"/>
      <c r="BU24" s="57"/>
      <c r="BV24" s="57"/>
      <c r="BW24" s="57"/>
      <c r="BX24" s="57"/>
      <c r="BY24" s="57"/>
      <c r="BZ24" s="57"/>
      <c r="CA24" s="57"/>
      <c r="CB24" s="57"/>
      <c r="CC24" s="57"/>
      <c r="CD24" s="57"/>
      <c r="CE24" s="57"/>
      <c r="CF24" s="57"/>
      <c r="CG24" s="57"/>
      <c r="CH24" s="57"/>
      <c r="CI24" s="57"/>
      <c r="CJ24" s="57"/>
      <c r="CK24" s="57"/>
      <c r="CL24" s="57"/>
      <c r="CM24" s="57"/>
      <c r="CN24" s="57"/>
      <c r="CO24" s="57"/>
      <c r="CP24" s="57"/>
      <c r="CQ24" s="57"/>
      <c r="CR24" s="57"/>
      <c r="CS24" s="57"/>
      <c r="CT24" s="57"/>
      <c r="CU24" s="57"/>
      <c r="CV24" s="57"/>
      <c r="CW24" s="57"/>
      <c r="CX24" s="57"/>
      <c r="CY24" s="57"/>
      <c r="CZ24" s="57"/>
      <c r="DA24" s="57"/>
      <c r="DB24" s="57"/>
      <c r="DC24" s="57"/>
      <c r="DD24" s="57"/>
      <c r="DE24" s="57"/>
      <c r="DF24" s="57"/>
      <c r="DG24" s="57"/>
      <c r="DH24" s="57"/>
      <c r="DI24" s="57"/>
      <c r="DJ24" s="57"/>
      <c r="DK24" s="57"/>
      <c r="DL24" s="57"/>
      <c r="DM24" s="57"/>
      <c r="DN24" s="57"/>
      <c r="DO24" s="57"/>
      <c r="DP24" s="57"/>
      <c r="DQ24" s="57"/>
      <c r="DR24" s="57"/>
      <c r="DS24" s="57"/>
      <c r="DT24" s="57"/>
      <c r="DU24" s="57"/>
      <c r="DV24" s="57"/>
      <c r="DW24" s="57"/>
      <c r="DX24" s="57"/>
      <c r="DY24" s="57"/>
      <c r="DZ24" s="57"/>
      <c r="EA24" s="57"/>
      <c r="EB24" s="57"/>
      <c r="EC24" s="57"/>
      <c r="ED24" s="57"/>
      <c r="EE24" s="57"/>
      <c r="EF24" s="57"/>
      <c r="EG24" s="57"/>
      <c r="EH24" s="57"/>
      <c r="EI24" s="57"/>
      <c r="EJ24" s="57"/>
      <c r="EK24" s="57"/>
      <c r="EL24" s="57"/>
      <c r="EM24" s="57"/>
      <c r="EN24" s="57"/>
      <c r="EO24" s="57"/>
      <c r="EP24" s="57"/>
      <c r="EQ24" s="57"/>
      <c r="ER24" s="57"/>
      <c r="ES24" s="57"/>
      <c r="ET24" s="57"/>
      <c r="EU24" s="57"/>
      <c r="EV24" s="57"/>
      <c r="EW24" s="57"/>
      <c r="EX24" s="57"/>
      <c r="EY24" s="57"/>
      <c r="EZ24" s="57"/>
      <c r="FA24" s="57"/>
      <c r="FB24" s="57"/>
      <c r="FC24" s="57"/>
      <c r="FD24" s="57"/>
      <c r="FE24" s="57"/>
      <c r="FF24" s="57"/>
    </row>
    <row r="25" spans="1:162" s="14" customFormat="1" ht="14.25" x14ac:dyDescent="0.2">
      <c r="A25" s="50" t="s">
        <v>1175</v>
      </c>
      <c r="B25" s="58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S25" s="57"/>
      <c r="AT25" s="57"/>
      <c r="AU25" s="57"/>
      <c r="AV25" s="57"/>
      <c r="AW25" s="57"/>
      <c r="AX25" s="57"/>
      <c r="AY25" s="57"/>
      <c r="AZ25" s="57"/>
      <c r="BA25" s="57"/>
      <c r="BB25" s="57"/>
      <c r="BC25" s="57"/>
      <c r="BD25" s="57"/>
      <c r="BE25" s="57"/>
      <c r="BF25" s="57"/>
      <c r="BG25" s="57"/>
      <c r="BH25" s="57"/>
      <c r="BI25" s="57"/>
      <c r="BJ25" s="57"/>
      <c r="BK25" s="57"/>
      <c r="BL25" s="57"/>
      <c r="BM25" s="57"/>
      <c r="BN25" s="57"/>
      <c r="BO25" s="57"/>
      <c r="BP25" s="57"/>
      <c r="BQ25" s="57"/>
      <c r="BR25" s="57"/>
      <c r="BS25" s="57"/>
      <c r="BT25" s="57"/>
      <c r="BU25" s="57"/>
      <c r="BV25" s="57"/>
      <c r="BW25" s="57"/>
      <c r="BX25" s="57"/>
      <c r="BY25" s="57"/>
      <c r="BZ25" s="57"/>
      <c r="CA25" s="57"/>
      <c r="CB25" s="57"/>
      <c r="CC25" s="57"/>
      <c r="CD25" s="57"/>
      <c r="CE25" s="57"/>
      <c r="CF25" s="57"/>
      <c r="CG25" s="57"/>
      <c r="CH25" s="57"/>
      <c r="CI25" s="57"/>
      <c r="CJ25" s="57"/>
      <c r="CK25" s="57"/>
      <c r="CL25" s="57"/>
      <c r="CM25" s="57"/>
      <c r="CN25" s="57"/>
      <c r="CO25" s="57"/>
      <c r="CP25" s="57"/>
      <c r="CQ25" s="57"/>
      <c r="CR25" s="57"/>
      <c r="CS25" s="57"/>
      <c r="CT25" s="57"/>
      <c r="CU25" s="57"/>
      <c r="CV25" s="57"/>
      <c r="CW25" s="57"/>
      <c r="CX25" s="57"/>
      <c r="CY25" s="57"/>
      <c r="CZ25" s="57"/>
      <c r="DA25" s="57"/>
      <c r="DB25" s="57"/>
      <c r="DC25" s="57"/>
      <c r="DD25" s="57"/>
      <c r="DE25" s="57"/>
      <c r="DF25" s="57"/>
      <c r="DG25" s="57"/>
      <c r="DH25" s="57"/>
      <c r="DI25" s="57"/>
      <c r="DJ25" s="57"/>
      <c r="DK25" s="57"/>
      <c r="DL25" s="57"/>
      <c r="DM25" s="57"/>
      <c r="DN25" s="57"/>
      <c r="DO25" s="57"/>
      <c r="DP25" s="57"/>
      <c r="DQ25" s="57"/>
      <c r="DR25" s="57"/>
      <c r="DS25" s="57"/>
      <c r="DT25" s="57"/>
      <c r="DU25" s="57"/>
      <c r="DV25" s="57"/>
      <c r="DW25" s="57"/>
      <c r="DX25" s="57"/>
      <c r="DY25" s="57"/>
      <c r="DZ25" s="57"/>
      <c r="EA25" s="57"/>
      <c r="EB25" s="57"/>
      <c r="EC25" s="57"/>
      <c r="ED25" s="57"/>
      <c r="EE25" s="57"/>
      <c r="EF25" s="57"/>
      <c r="EG25" s="57"/>
      <c r="EH25" s="57"/>
      <c r="EI25" s="57"/>
      <c r="EJ25" s="57"/>
      <c r="EK25" s="57"/>
      <c r="EL25" s="57"/>
      <c r="EM25" s="57"/>
      <c r="EN25" s="57"/>
      <c r="EO25" s="57"/>
      <c r="EP25" s="57"/>
      <c r="EQ25" s="57"/>
      <c r="ER25" s="57"/>
      <c r="ES25" s="57"/>
      <c r="ET25" s="57"/>
      <c r="EU25" s="57"/>
      <c r="EV25" s="57"/>
      <c r="EW25" s="57"/>
      <c r="EX25" s="57"/>
      <c r="EY25" s="57"/>
      <c r="EZ25" s="57"/>
      <c r="FA25" s="57"/>
      <c r="FB25" s="57"/>
      <c r="FC25" s="57"/>
      <c r="FD25" s="57"/>
      <c r="FE25" s="57"/>
      <c r="FF25" s="57"/>
    </row>
    <row r="26" spans="1:162" s="14" customFormat="1" x14ac:dyDescent="0.2">
      <c r="A26" s="45"/>
      <c r="B26" s="16"/>
      <c r="D26" s="57"/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7"/>
      <c r="S26" s="57"/>
      <c r="T26" s="57"/>
      <c r="U26" s="57"/>
      <c r="V26" s="57"/>
      <c r="W26" s="57"/>
      <c r="X26" s="57"/>
      <c r="Y26" s="57"/>
      <c r="Z26" s="57"/>
      <c r="AA26" s="57"/>
      <c r="AB26" s="57"/>
      <c r="AC26" s="57"/>
      <c r="AD26" s="57"/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S26" s="57"/>
      <c r="AT26" s="57"/>
      <c r="AU26" s="57"/>
      <c r="AV26" s="57"/>
      <c r="AW26" s="57"/>
      <c r="AX26" s="57"/>
      <c r="AY26" s="57"/>
      <c r="AZ26" s="57"/>
      <c r="BA26" s="57"/>
      <c r="BB26" s="57"/>
      <c r="BC26" s="57"/>
      <c r="BD26" s="57"/>
      <c r="BE26" s="57"/>
      <c r="BF26" s="57"/>
      <c r="BG26" s="57"/>
      <c r="BH26" s="57"/>
      <c r="BI26" s="57"/>
      <c r="BJ26" s="57"/>
      <c r="BK26" s="57"/>
      <c r="BL26" s="57"/>
      <c r="BM26" s="57"/>
      <c r="BN26" s="57"/>
      <c r="BO26" s="57"/>
      <c r="BP26" s="57"/>
      <c r="BQ26" s="57"/>
      <c r="BR26" s="57"/>
      <c r="BS26" s="57"/>
      <c r="BT26" s="57"/>
      <c r="BU26" s="57"/>
      <c r="BV26" s="57"/>
      <c r="BW26" s="57"/>
      <c r="BX26" s="57"/>
      <c r="BY26" s="57"/>
      <c r="BZ26" s="57"/>
      <c r="CA26" s="57"/>
      <c r="CB26" s="57"/>
      <c r="CC26" s="57"/>
      <c r="CD26" s="57"/>
      <c r="CE26" s="57"/>
      <c r="CF26" s="57"/>
      <c r="CG26" s="57"/>
      <c r="CH26" s="57"/>
      <c r="CI26" s="57"/>
      <c r="CJ26" s="57"/>
      <c r="CK26" s="57"/>
      <c r="CL26" s="57"/>
      <c r="CM26" s="57"/>
      <c r="CN26" s="57"/>
      <c r="CO26" s="57"/>
      <c r="CP26" s="57"/>
      <c r="CQ26" s="57"/>
      <c r="CR26" s="57"/>
      <c r="CS26" s="57"/>
      <c r="CT26" s="57"/>
      <c r="CU26" s="57"/>
      <c r="CV26" s="57"/>
      <c r="CW26" s="57"/>
      <c r="CX26" s="57"/>
      <c r="CY26" s="57"/>
      <c r="CZ26" s="57"/>
      <c r="DA26" s="57"/>
      <c r="DB26" s="57"/>
      <c r="DC26" s="57"/>
      <c r="DD26" s="57"/>
      <c r="DE26" s="57"/>
      <c r="DF26" s="57"/>
      <c r="DG26" s="57"/>
      <c r="DH26" s="57"/>
      <c r="DI26" s="57"/>
      <c r="DJ26" s="57"/>
      <c r="DK26" s="57"/>
      <c r="DL26" s="57"/>
      <c r="DM26" s="57"/>
      <c r="DN26" s="57"/>
      <c r="DO26" s="57"/>
      <c r="DP26" s="57"/>
      <c r="DQ26" s="57"/>
      <c r="DR26" s="57"/>
      <c r="DS26" s="57"/>
      <c r="DT26" s="57"/>
      <c r="DU26" s="57"/>
      <c r="DV26" s="57"/>
      <c r="DW26" s="57"/>
      <c r="DX26" s="57"/>
      <c r="DY26" s="57"/>
      <c r="DZ26" s="57"/>
      <c r="EA26" s="57"/>
      <c r="EB26" s="57"/>
      <c r="EC26" s="57"/>
      <c r="ED26" s="57"/>
      <c r="EE26" s="57"/>
      <c r="EF26" s="57"/>
      <c r="EG26" s="57"/>
      <c r="EH26" s="57"/>
      <c r="EI26" s="57"/>
      <c r="EJ26" s="57"/>
      <c r="EK26" s="57"/>
      <c r="EL26" s="57"/>
      <c r="EM26" s="57"/>
      <c r="EN26" s="57"/>
      <c r="EO26" s="57"/>
      <c r="EP26" s="57"/>
      <c r="EQ26" s="57"/>
      <c r="ER26" s="57"/>
      <c r="ES26" s="57"/>
      <c r="ET26" s="57"/>
      <c r="EU26" s="57"/>
      <c r="EV26" s="57"/>
      <c r="EW26" s="57"/>
      <c r="EX26" s="57"/>
      <c r="EY26" s="57"/>
      <c r="EZ26" s="57"/>
      <c r="FA26" s="57"/>
      <c r="FB26" s="57"/>
      <c r="FC26" s="57"/>
      <c r="FD26" s="57"/>
      <c r="FE26" s="57"/>
      <c r="FF26" s="57"/>
    </row>
  </sheetData>
  <mergeCells count="1">
    <mergeCell ref="A1:C1"/>
  </mergeCells>
  <pageMargins left="0.7" right="0.7" top="0.75" bottom="0.75" header="0.3" footer="0.3"/>
  <pageSetup paperSize="3" scale="91" orientation="landscape"/>
  <headerFooter>
    <oddFooter>&amp;L&amp;8ES102011123831RDD&amp;R&amp;8 9 OF  9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DN97"/>
  <sheetViews>
    <sheetView tabSelected="1" view="pageBreakPreview" zoomScaleNormal="70" zoomScaleSheetLayoutView="100" workbookViewId="0">
      <pane xSplit="1" ySplit="6" topLeftCell="B8" activePane="bottomRight" state="frozen"/>
      <selection pane="topRight" activeCell="B1" sqref="B1"/>
      <selection pane="bottomLeft" activeCell="A7" sqref="A7"/>
      <selection pane="bottomRight"/>
    </sheetView>
  </sheetViews>
  <sheetFormatPr defaultColWidth="8.85546875" defaultRowHeight="15" x14ac:dyDescent="0.25"/>
  <cols>
    <col min="1" max="1" width="25.85546875" style="178" customWidth="1"/>
    <col min="2" max="2" width="10.85546875" style="166" customWidth="1"/>
    <col min="3" max="3" width="18.28515625" style="167" customWidth="1"/>
    <col min="4" max="4" width="9.5703125" style="168" hidden="1" customWidth="1"/>
    <col min="5" max="5" width="11.140625" style="168" hidden="1" customWidth="1"/>
    <col min="6" max="6" width="11.5703125" style="168" hidden="1" customWidth="1"/>
    <col min="7" max="8" width="10" style="168" hidden="1" customWidth="1"/>
    <col min="9" max="9" width="9.28515625" style="168" hidden="1" customWidth="1"/>
    <col min="10" max="10" width="10.7109375" style="168" hidden="1" customWidth="1"/>
    <col min="11" max="27" width="10.28515625" style="168" hidden="1" customWidth="1"/>
    <col min="28" max="35" width="10.42578125" style="168" hidden="1" customWidth="1"/>
    <col min="36" max="36" width="10.28515625" style="168" hidden="1" customWidth="1"/>
    <col min="37" max="37" width="12.28515625" style="168" hidden="1" customWidth="1"/>
    <col min="38" max="38" width="12" style="168" hidden="1" customWidth="1"/>
    <col min="39" max="39" width="11.7109375" style="168" hidden="1" customWidth="1"/>
    <col min="40" max="40" width="12" style="168" hidden="1" customWidth="1"/>
    <col min="41" max="41" width="11.7109375" style="168" hidden="1" customWidth="1"/>
    <col min="42" max="42" width="12.140625" style="168" hidden="1" customWidth="1"/>
    <col min="43" max="43" width="12" style="168" hidden="1" customWidth="1"/>
    <col min="44" max="44" width="11.7109375" style="168" hidden="1" customWidth="1"/>
    <col min="45" max="46" width="12.140625" style="168" hidden="1" customWidth="1"/>
    <col min="47" max="47" width="11.7109375" style="168" hidden="1" customWidth="1"/>
    <col min="48" max="48" width="12.140625" style="168" hidden="1" customWidth="1"/>
    <col min="49" max="49" width="12" style="168" hidden="1" customWidth="1"/>
    <col min="50" max="50" width="12.7109375" style="168" hidden="1" customWidth="1"/>
    <col min="51" max="51" width="12" style="168" hidden="1" customWidth="1"/>
    <col min="52" max="52" width="11.7109375" style="168" hidden="1" customWidth="1"/>
    <col min="53" max="53" width="12.140625" style="168" hidden="1" customWidth="1"/>
    <col min="54" max="54" width="12" style="168" hidden="1" customWidth="1"/>
    <col min="55" max="55" width="12.140625" style="168" hidden="1" customWidth="1"/>
    <col min="56" max="56" width="11.85546875" style="168" hidden="1" customWidth="1"/>
    <col min="57" max="57" width="11.7109375" style="168" hidden="1" customWidth="1"/>
    <col min="58" max="58" width="12.7109375" style="168" hidden="1" customWidth="1"/>
    <col min="59" max="59" width="12.85546875" style="168" hidden="1" customWidth="1"/>
    <col min="60" max="60" width="12.28515625" style="168" hidden="1" customWidth="1"/>
    <col min="61" max="61" width="12" style="168" hidden="1" customWidth="1"/>
    <col min="62" max="62" width="12.42578125" style="168" hidden="1" customWidth="1"/>
    <col min="63" max="63" width="11.7109375" style="168" hidden="1" customWidth="1"/>
    <col min="64" max="64" width="12.28515625" style="168" hidden="1" customWidth="1"/>
    <col min="65" max="65" width="12.140625" style="168" hidden="1" customWidth="1"/>
    <col min="66" max="66" width="12.42578125" style="168" hidden="1" customWidth="1"/>
    <col min="67" max="67" width="12.7109375" style="168" hidden="1" customWidth="1"/>
    <col min="68" max="77" width="10.7109375" style="168" hidden="1" customWidth="1"/>
    <col min="78" max="80" width="11.7109375" style="168" hidden="1" customWidth="1"/>
    <col min="81" max="86" width="10.7109375" style="168" hidden="1" customWidth="1"/>
    <col min="87" max="89" width="11.7109375" style="168" hidden="1" customWidth="1"/>
    <col min="90" max="90" width="13.28515625" style="168" hidden="1" customWidth="1"/>
    <col min="91" max="91" width="8.85546875" style="165" hidden="1" customWidth="1"/>
    <col min="92" max="114" width="12" style="165" hidden="1" customWidth="1"/>
    <col min="115" max="118" width="12" style="165" customWidth="1"/>
    <col min="119" max="16384" width="8.85546875" style="165"/>
  </cols>
  <sheetData>
    <row r="1" spans="1:118" s="105" customFormat="1" ht="15" customHeight="1" x14ac:dyDescent="0.25">
      <c r="A1" s="320" t="s">
        <v>1248</v>
      </c>
      <c r="B1" s="320"/>
      <c r="C1" s="320"/>
      <c r="D1" s="103"/>
      <c r="E1" s="103"/>
      <c r="F1" s="103"/>
      <c r="G1" s="103"/>
      <c r="H1" s="103"/>
      <c r="I1" s="103"/>
      <c r="J1" s="103"/>
      <c r="K1" s="103"/>
      <c r="L1" s="103"/>
      <c r="M1" s="103"/>
      <c r="N1" s="103"/>
      <c r="O1" s="103"/>
      <c r="P1" s="103"/>
      <c r="Q1" s="103"/>
      <c r="R1" s="103"/>
      <c r="S1" s="103"/>
      <c r="T1" s="103"/>
      <c r="U1" s="103"/>
      <c r="V1" s="103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3"/>
      <c r="BG1" s="103"/>
      <c r="BH1" s="103"/>
      <c r="BI1" s="103"/>
      <c r="BJ1" s="103"/>
      <c r="BK1" s="103"/>
      <c r="BL1" s="103"/>
      <c r="BM1" s="103"/>
      <c r="BN1" s="103"/>
      <c r="BO1" s="103"/>
      <c r="BP1" s="103"/>
      <c r="BQ1" s="103"/>
      <c r="BR1" s="103"/>
      <c r="BS1" s="103"/>
      <c r="BT1" s="103"/>
      <c r="BU1" s="103"/>
      <c r="BV1" s="103"/>
      <c r="BW1" s="103"/>
      <c r="BX1" s="103"/>
      <c r="BY1" s="103"/>
      <c r="BZ1" s="103"/>
      <c r="CA1" s="103"/>
      <c r="CB1" s="103"/>
      <c r="CC1" s="103"/>
      <c r="CD1" s="103"/>
      <c r="CE1" s="103"/>
      <c r="CF1" s="103"/>
      <c r="CG1" s="103"/>
      <c r="CH1" s="103"/>
      <c r="CI1" s="103"/>
      <c r="CJ1" s="103"/>
      <c r="CK1" s="103"/>
      <c r="CL1" s="103"/>
    </row>
    <row r="2" spans="1:118" s="105" customFormat="1" x14ac:dyDescent="0.25">
      <c r="A2" s="106" t="s">
        <v>1027</v>
      </c>
      <c r="B2" s="107"/>
      <c r="C2" s="102"/>
      <c r="D2" s="103"/>
      <c r="E2" s="103"/>
      <c r="F2" s="103"/>
      <c r="G2" s="103"/>
      <c r="H2" s="103"/>
      <c r="I2" s="103"/>
      <c r="J2" s="103"/>
      <c r="K2" s="103"/>
      <c r="L2" s="103"/>
      <c r="M2" s="103"/>
      <c r="N2" s="103"/>
      <c r="O2" s="103"/>
      <c r="P2" s="103"/>
      <c r="Q2" s="103"/>
      <c r="R2" s="103"/>
      <c r="S2" s="103"/>
      <c r="T2" s="103"/>
      <c r="U2" s="103"/>
      <c r="V2" s="103"/>
      <c r="W2" s="103"/>
      <c r="X2" s="103"/>
      <c r="Y2" s="103"/>
      <c r="Z2" s="103"/>
      <c r="AA2" s="103"/>
      <c r="AB2" s="103"/>
      <c r="AC2" s="103"/>
      <c r="AD2" s="103"/>
      <c r="AE2" s="103"/>
      <c r="AF2" s="103"/>
      <c r="AG2" s="103"/>
      <c r="AH2" s="103"/>
      <c r="AI2" s="103"/>
      <c r="AJ2" s="103"/>
      <c r="AK2" s="103"/>
      <c r="AL2" s="103"/>
      <c r="AM2" s="103"/>
      <c r="AN2" s="103"/>
      <c r="AO2" s="103"/>
      <c r="AP2" s="103"/>
      <c r="AQ2" s="103"/>
      <c r="AR2" s="103"/>
      <c r="AS2" s="103"/>
      <c r="AT2" s="103"/>
      <c r="AU2" s="103"/>
      <c r="AV2" s="103"/>
      <c r="AW2" s="103"/>
      <c r="AX2" s="103"/>
      <c r="AY2" s="103"/>
      <c r="AZ2" s="103"/>
      <c r="BA2" s="103"/>
      <c r="BB2" s="103"/>
      <c r="BC2" s="103"/>
      <c r="BD2" s="103"/>
      <c r="BE2" s="103"/>
      <c r="BF2" s="103"/>
      <c r="BG2" s="103"/>
      <c r="BH2" s="103"/>
      <c r="BI2" s="103"/>
      <c r="BJ2" s="103"/>
      <c r="BK2" s="103"/>
      <c r="BL2" s="103"/>
      <c r="BM2" s="103"/>
      <c r="BN2" s="103"/>
      <c r="BO2" s="103"/>
      <c r="BP2" s="103"/>
      <c r="BQ2" s="103"/>
      <c r="BR2" s="103"/>
      <c r="BS2" s="103"/>
      <c r="BT2" s="103"/>
      <c r="BU2" s="103"/>
      <c r="BV2" s="103"/>
      <c r="BW2" s="103"/>
      <c r="BX2" s="103"/>
      <c r="BY2" s="103"/>
      <c r="BZ2" s="103"/>
      <c r="CA2" s="103"/>
      <c r="CB2" s="103"/>
      <c r="CC2" s="103"/>
      <c r="CD2" s="103"/>
      <c r="CE2" s="103"/>
      <c r="CF2" s="103"/>
      <c r="CG2" s="103"/>
      <c r="CH2" s="103"/>
      <c r="CI2" s="103"/>
      <c r="CJ2" s="103"/>
      <c r="CK2" s="103"/>
      <c r="CL2" s="103"/>
    </row>
    <row r="3" spans="1:118" s="179" customFormat="1" ht="25.5" customHeight="1" x14ac:dyDescent="0.25">
      <c r="A3" s="223"/>
      <c r="B3" s="161"/>
      <c r="C3" s="217" t="s">
        <v>1045</v>
      </c>
      <c r="D3" s="66" t="s">
        <v>822</v>
      </c>
      <c r="E3" s="66" t="s">
        <v>828</v>
      </c>
      <c r="F3" s="66" t="s">
        <v>847</v>
      </c>
      <c r="G3" s="66" t="s">
        <v>834</v>
      </c>
      <c r="H3" s="66" t="s">
        <v>840</v>
      </c>
      <c r="I3" s="66" t="s">
        <v>845</v>
      </c>
      <c r="J3" s="66" t="s">
        <v>851</v>
      </c>
      <c r="K3" s="66" t="s">
        <v>853</v>
      </c>
      <c r="L3" s="66" t="s">
        <v>855</v>
      </c>
      <c r="M3" s="66" t="s">
        <v>857</v>
      </c>
      <c r="N3" s="66" t="s">
        <v>858</v>
      </c>
      <c r="O3" s="66" t="s">
        <v>861</v>
      </c>
      <c r="P3" s="66" t="s">
        <v>862</v>
      </c>
      <c r="Q3" s="66" t="s">
        <v>864</v>
      </c>
      <c r="R3" s="66" t="s">
        <v>866</v>
      </c>
      <c r="S3" s="66" t="s">
        <v>868</v>
      </c>
      <c r="T3" s="66" t="s">
        <v>870</v>
      </c>
      <c r="U3" s="66" t="s">
        <v>877</v>
      </c>
      <c r="V3" s="66" t="s">
        <v>878</v>
      </c>
      <c r="W3" s="66" t="s">
        <v>879</v>
      </c>
      <c r="X3" s="66" t="s">
        <v>880</v>
      </c>
      <c r="Y3" s="66" t="s">
        <v>881</v>
      </c>
      <c r="Z3" s="66" t="s">
        <v>882</v>
      </c>
      <c r="AA3" s="66" t="s">
        <v>884</v>
      </c>
      <c r="AB3" s="66" t="s">
        <v>886</v>
      </c>
      <c r="AC3" s="66" t="s">
        <v>892</v>
      </c>
      <c r="AD3" s="66" t="s">
        <v>890</v>
      </c>
      <c r="AE3" s="66" t="s">
        <v>891</v>
      </c>
      <c r="AF3" s="66" t="s">
        <v>895</v>
      </c>
      <c r="AG3" s="66" t="s">
        <v>897</v>
      </c>
      <c r="AH3" s="66" t="s">
        <v>910</v>
      </c>
      <c r="AI3" s="66" t="s">
        <v>901</v>
      </c>
      <c r="AJ3" s="66" t="s">
        <v>908</v>
      </c>
      <c r="AK3" s="66" t="s">
        <v>921</v>
      </c>
      <c r="AL3" s="66" t="s">
        <v>922</v>
      </c>
      <c r="AM3" s="66" t="s">
        <v>924</v>
      </c>
      <c r="AN3" s="66" t="s">
        <v>927</v>
      </c>
      <c r="AO3" s="66" t="s">
        <v>928</v>
      </c>
      <c r="AP3" s="66" t="s">
        <v>930</v>
      </c>
      <c r="AQ3" s="66" t="s">
        <v>932</v>
      </c>
      <c r="AR3" s="66" t="s">
        <v>935</v>
      </c>
      <c r="AS3" s="66" t="s">
        <v>937</v>
      </c>
      <c r="AT3" s="66" t="s">
        <v>938</v>
      </c>
      <c r="AU3" s="66" t="s">
        <v>941</v>
      </c>
      <c r="AV3" s="66" t="s">
        <v>944</v>
      </c>
      <c r="AW3" s="66" t="s">
        <v>945</v>
      </c>
      <c r="AX3" s="66" t="s">
        <v>947</v>
      </c>
      <c r="AY3" s="66" t="s">
        <v>949</v>
      </c>
      <c r="AZ3" s="66" t="s">
        <v>951</v>
      </c>
      <c r="BA3" s="66" t="s">
        <v>953</v>
      </c>
      <c r="BB3" s="66" t="s">
        <v>955</v>
      </c>
      <c r="BC3" s="66" t="s">
        <v>956</v>
      </c>
      <c r="BD3" s="66" t="s">
        <v>958</v>
      </c>
      <c r="BE3" s="66" t="s">
        <v>960</v>
      </c>
      <c r="BF3" s="66" t="s">
        <v>962</v>
      </c>
      <c r="BG3" s="66" t="s">
        <v>964</v>
      </c>
      <c r="BH3" s="66" t="s">
        <v>967</v>
      </c>
      <c r="BI3" s="66" t="s">
        <v>970</v>
      </c>
      <c r="BJ3" s="66" t="s">
        <v>972</v>
      </c>
      <c r="BK3" s="66" t="s">
        <v>973</v>
      </c>
      <c r="BL3" s="66" t="s">
        <v>975</v>
      </c>
      <c r="BM3" s="66" t="s">
        <v>977</v>
      </c>
      <c r="BN3" s="66" t="s">
        <v>979</v>
      </c>
      <c r="BO3" s="66" t="s">
        <v>980</v>
      </c>
      <c r="BP3" s="66" t="s">
        <v>982</v>
      </c>
      <c r="BQ3" s="66" t="s">
        <v>983</v>
      </c>
      <c r="BR3" s="66" t="s">
        <v>984</v>
      </c>
      <c r="BS3" s="66" t="s">
        <v>985</v>
      </c>
      <c r="BT3" s="66" t="s">
        <v>988</v>
      </c>
      <c r="BU3" s="66" t="s">
        <v>989</v>
      </c>
      <c r="BV3" s="66" t="s">
        <v>990</v>
      </c>
      <c r="BW3" s="66" t="s">
        <v>992</v>
      </c>
      <c r="BX3" s="66" t="s">
        <v>994</v>
      </c>
      <c r="BY3" s="66" t="s">
        <v>995</v>
      </c>
      <c r="BZ3" s="66" t="s">
        <v>996</v>
      </c>
      <c r="CA3" s="66" t="s">
        <v>998</v>
      </c>
      <c r="CB3" s="66" t="s">
        <v>1001</v>
      </c>
      <c r="CC3" s="66" t="s">
        <v>1005</v>
      </c>
      <c r="CD3" s="66" t="s">
        <v>1006</v>
      </c>
      <c r="CE3" s="66" t="s">
        <v>1007</v>
      </c>
      <c r="CF3" s="66" t="s">
        <v>1009</v>
      </c>
      <c r="CG3" s="66" t="s">
        <v>1011</v>
      </c>
      <c r="CH3" s="66" t="s">
        <v>1014</v>
      </c>
      <c r="CI3" s="66" t="s">
        <v>1015</v>
      </c>
      <c r="CJ3" s="66" t="s">
        <v>1017</v>
      </c>
      <c r="CK3" s="66" t="s">
        <v>1021</v>
      </c>
      <c r="CL3" s="66" t="s">
        <v>1023</v>
      </c>
      <c r="CM3" s="219"/>
      <c r="CN3" s="232" t="s">
        <v>1193</v>
      </c>
      <c r="CO3" s="232" t="s">
        <v>1193</v>
      </c>
      <c r="CP3" s="232" t="s">
        <v>1193</v>
      </c>
      <c r="CQ3" s="232" t="s">
        <v>1193</v>
      </c>
      <c r="CR3" s="232" t="s">
        <v>1194</v>
      </c>
      <c r="CS3" s="232" t="s">
        <v>1194</v>
      </c>
      <c r="CT3" s="232" t="s">
        <v>1194</v>
      </c>
      <c r="CU3" s="232" t="s">
        <v>1194</v>
      </c>
      <c r="CV3" s="232" t="s">
        <v>1194</v>
      </c>
      <c r="CW3" s="232" t="s">
        <v>1195</v>
      </c>
      <c r="CX3" s="232" t="s">
        <v>1195</v>
      </c>
      <c r="CY3" s="232" t="s">
        <v>1195</v>
      </c>
      <c r="CZ3" s="232" t="s">
        <v>1195</v>
      </c>
      <c r="DA3" s="232" t="s">
        <v>1195</v>
      </c>
      <c r="DB3" s="232" t="s">
        <v>1196</v>
      </c>
      <c r="DC3" s="232" t="s">
        <v>1196</v>
      </c>
      <c r="DD3" s="232" t="s">
        <v>1196</v>
      </c>
      <c r="DE3" s="232" t="s">
        <v>1196</v>
      </c>
      <c r="DF3" s="232" t="s">
        <v>1197</v>
      </c>
      <c r="DG3" s="232" t="s">
        <v>1197</v>
      </c>
      <c r="DH3" s="232" t="s">
        <v>1197</v>
      </c>
      <c r="DI3" s="232" t="s">
        <v>1197</v>
      </c>
      <c r="DJ3" s="232" t="s">
        <v>1197</v>
      </c>
      <c r="DK3" s="232" t="s">
        <v>1198</v>
      </c>
      <c r="DL3" s="232" t="s">
        <v>1198</v>
      </c>
      <c r="DM3" s="232" t="s">
        <v>1198</v>
      </c>
      <c r="DN3" s="232" t="s">
        <v>1198</v>
      </c>
    </row>
    <row r="4" spans="1:118" s="109" customFormat="1" ht="16.5" customHeight="1" x14ac:dyDescent="0.25">
      <c r="A4" s="233"/>
      <c r="B4" s="234"/>
      <c r="C4" s="235" t="s">
        <v>1249</v>
      </c>
      <c r="D4" s="236" t="s">
        <v>1075</v>
      </c>
      <c r="E4" s="66" t="s">
        <v>1146</v>
      </c>
      <c r="F4" s="66" t="s">
        <v>1146</v>
      </c>
      <c r="G4" s="66" t="s">
        <v>1076</v>
      </c>
      <c r="H4" s="66" t="s">
        <v>1076</v>
      </c>
      <c r="I4" s="66" t="s">
        <v>1079</v>
      </c>
      <c r="J4" s="66" t="s">
        <v>1080</v>
      </c>
      <c r="K4" s="66" t="s">
        <v>1080</v>
      </c>
      <c r="L4" s="66" t="s">
        <v>1080</v>
      </c>
      <c r="M4" s="66" t="s">
        <v>1080</v>
      </c>
      <c r="N4" s="66" t="s">
        <v>1080</v>
      </c>
      <c r="O4" s="66" t="s">
        <v>1080</v>
      </c>
      <c r="P4" s="66" t="s">
        <v>1080</v>
      </c>
      <c r="Q4" s="66" t="s">
        <v>1147</v>
      </c>
      <c r="R4" s="66" t="s">
        <v>1147</v>
      </c>
      <c r="S4" s="66" t="s">
        <v>1147</v>
      </c>
      <c r="T4" s="66" t="s">
        <v>1147</v>
      </c>
      <c r="U4" s="66" t="s">
        <v>1081</v>
      </c>
      <c r="V4" s="66" t="s">
        <v>1081</v>
      </c>
      <c r="W4" s="66" t="s">
        <v>1081</v>
      </c>
      <c r="X4" s="66" t="s">
        <v>1081</v>
      </c>
      <c r="Y4" s="66" t="s">
        <v>1081</v>
      </c>
      <c r="Z4" s="66" t="s">
        <v>1081</v>
      </c>
      <c r="AA4" s="66" t="s">
        <v>1081</v>
      </c>
      <c r="AB4" s="66" t="s">
        <v>1082</v>
      </c>
      <c r="AC4" s="66" t="s">
        <v>1082</v>
      </c>
      <c r="AD4" s="66" t="s">
        <v>1082</v>
      </c>
      <c r="AE4" s="66" t="s">
        <v>1082</v>
      </c>
      <c r="AF4" s="66" t="s">
        <v>1083</v>
      </c>
      <c r="AG4" s="66" t="s">
        <v>1083</v>
      </c>
      <c r="AH4" s="66" t="s">
        <v>1083</v>
      </c>
      <c r="AI4" s="66" t="s">
        <v>1083</v>
      </c>
      <c r="AJ4" s="66" t="s">
        <v>1078</v>
      </c>
      <c r="AK4" s="66" t="s">
        <v>1080</v>
      </c>
      <c r="AL4" s="66" t="s">
        <v>1084</v>
      </c>
      <c r="AM4" s="66" t="s">
        <v>1084</v>
      </c>
      <c r="AN4" s="66" t="s">
        <v>1084</v>
      </c>
      <c r="AO4" s="66" t="s">
        <v>1084</v>
      </c>
      <c r="AP4" s="66" t="s">
        <v>1084</v>
      </c>
      <c r="AQ4" s="66" t="s">
        <v>1084</v>
      </c>
      <c r="AR4" s="66" t="s">
        <v>1084</v>
      </c>
      <c r="AS4" s="66" t="s">
        <v>1084</v>
      </c>
      <c r="AT4" s="66" t="s">
        <v>1084</v>
      </c>
      <c r="AU4" s="66" t="s">
        <v>1084</v>
      </c>
      <c r="AV4" s="66" t="s">
        <v>1084</v>
      </c>
      <c r="AW4" s="66" t="s">
        <v>1084</v>
      </c>
      <c r="AX4" s="66" t="s">
        <v>1084</v>
      </c>
      <c r="AY4" s="66" t="s">
        <v>1084</v>
      </c>
      <c r="AZ4" s="66" t="s">
        <v>1084</v>
      </c>
      <c r="BA4" s="66" t="s">
        <v>1084</v>
      </c>
      <c r="BB4" s="66" t="s">
        <v>1084</v>
      </c>
      <c r="BC4" s="66" t="s">
        <v>1084</v>
      </c>
      <c r="BD4" s="66" t="s">
        <v>1084</v>
      </c>
      <c r="BE4" s="66" t="s">
        <v>1084</v>
      </c>
      <c r="BF4" s="66" t="s">
        <v>1084</v>
      </c>
      <c r="BG4" s="66" t="s">
        <v>1084</v>
      </c>
      <c r="BH4" s="66" t="s">
        <v>1084</v>
      </c>
      <c r="BI4" s="66" t="s">
        <v>1084</v>
      </c>
      <c r="BJ4" s="66" t="s">
        <v>1084</v>
      </c>
      <c r="BK4" s="66" t="s">
        <v>1084</v>
      </c>
      <c r="BL4" s="66" t="s">
        <v>1084</v>
      </c>
      <c r="BM4" s="66" t="s">
        <v>1084</v>
      </c>
      <c r="BN4" s="66" t="s">
        <v>1084</v>
      </c>
      <c r="BO4" s="66" t="s">
        <v>1084</v>
      </c>
      <c r="BP4" s="66" t="s">
        <v>1080</v>
      </c>
      <c r="BQ4" s="66" t="s">
        <v>1080</v>
      </c>
      <c r="BR4" s="66" t="s">
        <v>1080</v>
      </c>
      <c r="BS4" s="66" t="s">
        <v>1080</v>
      </c>
      <c r="BT4" s="66" t="s">
        <v>1080</v>
      </c>
      <c r="BU4" s="66" t="s">
        <v>1080</v>
      </c>
      <c r="BV4" s="66" t="s">
        <v>1080</v>
      </c>
      <c r="BW4" s="66" t="s">
        <v>1080</v>
      </c>
      <c r="BX4" s="66" t="s">
        <v>1080</v>
      </c>
      <c r="BY4" s="66" t="s">
        <v>1080</v>
      </c>
      <c r="BZ4" s="236" t="s">
        <v>1080</v>
      </c>
      <c r="CA4" s="236" t="s">
        <v>1080</v>
      </c>
      <c r="CB4" s="236" t="s">
        <v>1080</v>
      </c>
      <c r="CC4" s="66" t="s">
        <v>1081</v>
      </c>
      <c r="CD4" s="66" t="s">
        <v>1081</v>
      </c>
      <c r="CE4" s="66" t="s">
        <v>1147</v>
      </c>
      <c r="CF4" s="66" t="s">
        <v>1147</v>
      </c>
      <c r="CG4" s="66" t="s">
        <v>1147</v>
      </c>
      <c r="CH4" s="66" t="s">
        <v>1147</v>
      </c>
      <c r="CI4" s="66" t="s">
        <v>1082</v>
      </c>
      <c r="CJ4" s="66" t="s">
        <v>1082</v>
      </c>
      <c r="CK4" s="66" t="s">
        <v>1082</v>
      </c>
      <c r="CL4" s="66" t="s">
        <v>1082</v>
      </c>
      <c r="CM4" s="238"/>
      <c r="CN4" s="237">
        <v>42420.416666666701</v>
      </c>
      <c r="CO4" s="237">
        <v>42523.572222222225</v>
      </c>
      <c r="CP4" s="237">
        <v>42523.576388888891</v>
      </c>
      <c r="CQ4" s="237">
        <v>42523.576388888898</v>
      </c>
      <c r="CR4" s="237">
        <v>42417.606944444444</v>
      </c>
      <c r="CS4" s="237">
        <v>42417.607638888898</v>
      </c>
      <c r="CT4" s="237">
        <v>42522.503472222197</v>
      </c>
      <c r="CU4" s="237">
        <v>42522.503472222219</v>
      </c>
      <c r="CV4" s="237">
        <v>42522.511111111111</v>
      </c>
      <c r="CW4" s="237">
        <v>42421.609722222223</v>
      </c>
      <c r="CX4" s="237">
        <v>42421.611111111102</v>
      </c>
      <c r="CY4" s="237">
        <v>42525.62777777778</v>
      </c>
      <c r="CZ4" s="237">
        <v>42525.628472222197</v>
      </c>
      <c r="DA4" s="237">
        <v>42525.628472222219</v>
      </c>
      <c r="DB4" s="237">
        <v>42422.660416666666</v>
      </c>
      <c r="DC4" s="237">
        <v>42422.663194444402</v>
      </c>
      <c r="DD4" s="237">
        <v>42524.558333333334</v>
      </c>
      <c r="DE4" s="237">
        <v>42524.5625</v>
      </c>
      <c r="DF4" s="237">
        <v>42422.493055555555</v>
      </c>
      <c r="DG4" s="237">
        <v>42422.496527777803</v>
      </c>
      <c r="DH4" s="237">
        <v>42525.529166666667</v>
      </c>
      <c r="DI4" s="237">
        <v>42525.534722222197</v>
      </c>
      <c r="DJ4" s="237">
        <v>42525.534722222219</v>
      </c>
      <c r="DK4" s="238">
        <v>10</v>
      </c>
      <c r="DL4" s="238">
        <v>50</v>
      </c>
      <c r="DM4" s="238">
        <v>70</v>
      </c>
      <c r="DN4" s="238">
        <v>90</v>
      </c>
    </row>
    <row r="5" spans="1:118" s="179" customFormat="1" x14ac:dyDescent="0.25">
      <c r="A5" s="224"/>
      <c r="B5" s="160"/>
      <c r="C5" s="217" t="s">
        <v>1046</v>
      </c>
      <c r="D5" s="169">
        <v>42280.723611111112</v>
      </c>
      <c r="E5" s="169">
        <v>42279.703472222223</v>
      </c>
      <c r="F5" s="169">
        <v>42279.708333333336</v>
      </c>
      <c r="G5" s="169">
        <v>42285.53125</v>
      </c>
      <c r="H5" s="169">
        <v>42284.684027777781</v>
      </c>
      <c r="I5" s="169">
        <v>42285.609027777777</v>
      </c>
      <c r="J5" s="169">
        <v>42282.725694444445</v>
      </c>
      <c r="K5" s="169">
        <v>42283.676388888889</v>
      </c>
      <c r="L5" s="169">
        <v>42282.668749999997</v>
      </c>
      <c r="M5" s="169">
        <v>42281.59652777778</v>
      </c>
      <c r="N5" s="169">
        <v>42286.488194444442</v>
      </c>
      <c r="O5" s="169">
        <v>42282.538194444445</v>
      </c>
      <c r="P5" s="169">
        <v>42280.726388888892</v>
      </c>
      <c r="Q5" s="169">
        <v>42284.61041666667</v>
      </c>
      <c r="R5" s="169">
        <v>42284.568749999999</v>
      </c>
      <c r="S5" s="169">
        <v>42284.481944444444</v>
      </c>
      <c r="T5" s="169">
        <v>42284.525000000001</v>
      </c>
      <c r="U5" s="169">
        <v>42280.568749999999</v>
      </c>
      <c r="V5" s="169">
        <v>42280.509027777778</v>
      </c>
      <c r="W5" s="169">
        <v>42281.699305555558</v>
      </c>
      <c r="X5" s="169">
        <v>42281.621527777781</v>
      </c>
      <c r="Y5" s="169">
        <v>42280.70416666667</v>
      </c>
      <c r="Z5" s="169">
        <v>42281.487500000003</v>
      </c>
      <c r="AA5" s="169">
        <v>42288.724305555559</v>
      </c>
      <c r="AB5" s="169">
        <v>42283.633333333331</v>
      </c>
      <c r="AC5" s="169">
        <v>42283.673611111109</v>
      </c>
      <c r="AD5" s="169">
        <v>42282.654861111114</v>
      </c>
      <c r="AE5" s="169">
        <v>42282.615277777775</v>
      </c>
      <c r="AF5" s="169">
        <v>42285.477083333331</v>
      </c>
      <c r="AG5" s="169">
        <v>42285.513888888891</v>
      </c>
      <c r="AH5" s="169">
        <v>42285.517361111109</v>
      </c>
      <c r="AI5" s="169">
        <v>42282.727083333331</v>
      </c>
      <c r="AJ5" s="169">
        <v>42280.599305555559</v>
      </c>
      <c r="AK5" s="169">
        <v>42281.477777777778</v>
      </c>
      <c r="AL5" s="169">
        <v>42286.507638888892</v>
      </c>
      <c r="AM5" s="169">
        <v>42285.685416666667</v>
      </c>
      <c r="AN5" s="169">
        <v>42285.650694444441</v>
      </c>
      <c r="AO5" s="169">
        <v>42287.536111111112</v>
      </c>
      <c r="AP5" s="169">
        <v>42287.48333333333</v>
      </c>
      <c r="AQ5" s="169">
        <v>42286.668749999997</v>
      </c>
      <c r="AR5" s="169">
        <v>42286.579861111109</v>
      </c>
      <c r="AS5" s="169">
        <v>42286.709722222222</v>
      </c>
      <c r="AT5" s="169">
        <v>42286.636805555558</v>
      </c>
      <c r="AU5" s="169">
        <v>42286.588194444441</v>
      </c>
      <c r="AV5" s="169">
        <v>42286.529166666667</v>
      </c>
      <c r="AW5" s="169">
        <v>42288.65</v>
      </c>
      <c r="AX5" s="169">
        <v>42288.570833333331</v>
      </c>
      <c r="AY5" s="169">
        <v>42288.478472222225</v>
      </c>
      <c r="AZ5" s="169">
        <v>42287.666666666664</v>
      </c>
      <c r="BA5" s="169">
        <v>42288.520833333336</v>
      </c>
      <c r="BB5" s="169">
        <v>42288.472222222219</v>
      </c>
      <c r="BC5" s="169">
        <v>42287.697222222225</v>
      </c>
      <c r="BD5" s="169">
        <v>42287.629861111112</v>
      </c>
      <c r="BE5" s="169">
        <v>42287.577777777777</v>
      </c>
      <c r="BF5" s="169">
        <v>42287.515277777777</v>
      </c>
      <c r="BG5" s="169">
        <v>42285.557638888888</v>
      </c>
      <c r="BH5" s="169">
        <v>42285.472916666666</v>
      </c>
      <c r="BI5" s="169">
        <v>42282.708333333336</v>
      </c>
      <c r="BJ5" s="169">
        <v>42282.615972222222</v>
      </c>
      <c r="BK5" s="169">
        <v>42282.565972222219</v>
      </c>
      <c r="BL5" s="169">
        <v>42282.477083333331</v>
      </c>
      <c r="BM5" s="169">
        <v>42281.675000000003</v>
      </c>
      <c r="BN5" s="169">
        <v>42281.594444444447</v>
      </c>
      <c r="BO5" s="169">
        <v>42281.513888888891</v>
      </c>
      <c r="BP5" s="169">
        <v>42284.694444444445</v>
      </c>
      <c r="BQ5" s="169">
        <v>42285.690972222219</v>
      </c>
      <c r="BR5" s="169">
        <v>42285.71875</v>
      </c>
      <c r="BS5" s="169">
        <v>42282.504861111112</v>
      </c>
      <c r="BT5" s="169">
        <v>42282.554861111108</v>
      </c>
      <c r="BU5" s="169">
        <v>42282.581944444442</v>
      </c>
      <c r="BV5" s="169">
        <v>42282.601388888892</v>
      </c>
      <c r="BW5" s="169">
        <v>42282.636111111111</v>
      </c>
      <c r="BX5" s="169">
        <v>42281.713888888888</v>
      </c>
      <c r="BY5" s="169">
        <v>42281.559027777781</v>
      </c>
      <c r="BZ5" s="169">
        <v>42287.541666666664</v>
      </c>
      <c r="CA5" s="169">
        <v>42285.560416666667</v>
      </c>
      <c r="CB5" s="169">
        <v>42282.506944444445</v>
      </c>
      <c r="CC5" s="169">
        <v>42280.607638888891</v>
      </c>
      <c r="CD5" s="169">
        <v>42280.660416666666</v>
      </c>
      <c r="CE5" s="169">
        <v>42285.573611111111</v>
      </c>
      <c r="CF5" s="169">
        <v>42285.62222222222</v>
      </c>
      <c r="CG5" s="169">
        <v>42284.729861111111</v>
      </c>
      <c r="CH5" s="169">
        <v>42284.694444444445</v>
      </c>
      <c r="CI5" s="169">
        <v>42288.665972222225</v>
      </c>
      <c r="CJ5" s="169">
        <v>42288.620138888888</v>
      </c>
      <c r="CK5" s="169">
        <v>42285.576388888891</v>
      </c>
      <c r="CL5" s="169">
        <v>42288.625</v>
      </c>
      <c r="CM5" s="219"/>
      <c r="CN5" s="221"/>
      <c r="CO5" s="221"/>
      <c r="CP5" s="221"/>
      <c r="CQ5" s="221"/>
      <c r="CR5" s="221"/>
      <c r="CS5" s="221"/>
      <c r="CT5" s="221"/>
      <c r="CU5" s="221"/>
      <c r="CV5" s="221"/>
      <c r="CW5" s="221"/>
      <c r="CX5" s="221"/>
      <c r="CY5" s="221"/>
      <c r="CZ5" s="221"/>
      <c r="DA5" s="221"/>
      <c r="DB5" s="221"/>
      <c r="DC5" s="221"/>
      <c r="DD5" s="221"/>
      <c r="DE5" s="221"/>
      <c r="DF5" s="221"/>
      <c r="DG5" s="221"/>
      <c r="DH5" s="221"/>
      <c r="DI5" s="221"/>
      <c r="DJ5" s="221"/>
      <c r="DK5" s="237">
        <v>42432.625</v>
      </c>
      <c r="DL5" s="237">
        <v>42432.645833333336</v>
      </c>
      <c r="DM5" s="237">
        <v>42432.666666666701</v>
      </c>
      <c r="DN5" s="237">
        <v>42432.6875</v>
      </c>
    </row>
    <row r="6" spans="1:118" x14ac:dyDescent="0.25">
      <c r="A6" s="239" t="s">
        <v>1028</v>
      </c>
      <c r="B6" s="240" t="s">
        <v>767</v>
      </c>
      <c r="C6" s="240" t="s">
        <v>1029</v>
      </c>
      <c r="D6" s="241"/>
      <c r="E6" s="241"/>
      <c r="F6" s="241"/>
      <c r="G6" s="241"/>
      <c r="H6" s="241"/>
      <c r="I6" s="241"/>
      <c r="J6" s="241"/>
      <c r="K6" s="241"/>
      <c r="L6" s="241"/>
      <c r="M6" s="241"/>
      <c r="N6" s="241"/>
      <c r="O6" s="241"/>
      <c r="P6" s="241"/>
      <c r="Q6" s="241"/>
      <c r="R6" s="241"/>
      <c r="S6" s="241"/>
      <c r="T6" s="241"/>
      <c r="U6" s="241"/>
      <c r="V6" s="241"/>
      <c r="W6" s="241"/>
      <c r="X6" s="241"/>
      <c r="Y6" s="241"/>
      <c r="Z6" s="241"/>
      <c r="AA6" s="241"/>
      <c r="AB6" s="241"/>
      <c r="AC6" s="241"/>
      <c r="AD6" s="241"/>
      <c r="AE6" s="241"/>
      <c r="AF6" s="241"/>
      <c r="AG6" s="241"/>
      <c r="AH6" s="241"/>
      <c r="AI6" s="241"/>
      <c r="AJ6" s="241"/>
      <c r="AK6" s="241"/>
      <c r="AL6" s="241"/>
      <c r="AM6" s="241"/>
      <c r="AN6" s="241"/>
      <c r="AO6" s="241"/>
      <c r="AP6" s="241"/>
      <c r="AQ6" s="241"/>
      <c r="AR6" s="241"/>
      <c r="AS6" s="241"/>
      <c r="AT6" s="241"/>
      <c r="AU6" s="241"/>
      <c r="AV6" s="241"/>
      <c r="AW6" s="241"/>
      <c r="AX6" s="241"/>
      <c r="AY6" s="241"/>
      <c r="AZ6" s="241"/>
      <c r="BA6" s="241"/>
      <c r="BB6" s="241"/>
      <c r="BC6" s="241"/>
      <c r="BD6" s="241"/>
      <c r="BE6" s="241"/>
      <c r="BF6" s="241"/>
      <c r="BG6" s="241"/>
      <c r="BH6" s="241"/>
      <c r="BI6" s="241"/>
      <c r="BJ6" s="241"/>
      <c r="BK6" s="241"/>
      <c r="BL6" s="241"/>
      <c r="BM6" s="241"/>
      <c r="BN6" s="241"/>
      <c r="BO6" s="241"/>
      <c r="BP6" s="241"/>
      <c r="BQ6" s="241"/>
      <c r="BR6" s="241"/>
      <c r="BS6" s="241"/>
      <c r="BT6" s="241"/>
      <c r="BU6" s="241"/>
      <c r="BV6" s="241"/>
      <c r="BW6" s="241"/>
      <c r="BX6" s="241"/>
      <c r="BY6" s="241"/>
      <c r="BZ6" s="241"/>
      <c r="CA6" s="241"/>
      <c r="CB6" s="241"/>
      <c r="CC6" s="241"/>
      <c r="CD6" s="241"/>
      <c r="CE6" s="241"/>
      <c r="CF6" s="241"/>
      <c r="CG6" s="241"/>
      <c r="CH6" s="241"/>
      <c r="CI6" s="241"/>
      <c r="CJ6" s="241"/>
      <c r="CK6" s="241"/>
      <c r="CL6" s="241"/>
      <c r="CM6" s="255"/>
      <c r="CN6" s="249"/>
      <c r="CO6" s="249"/>
      <c r="CP6" s="249"/>
      <c r="CQ6" s="249"/>
      <c r="CR6" s="249"/>
      <c r="CS6" s="249"/>
      <c r="CT6" s="249"/>
      <c r="CU6" s="249"/>
      <c r="CV6" s="249"/>
      <c r="CW6" s="249"/>
      <c r="CX6" s="249"/>
      <c r="CY6" s="249"/>
      <c r="CZ6" s="249"/>
      <c r="DA6" s="249"/>
      <c r="DB6" s="249"/>
      <c r="DC6" s="249"/>
      <c r="DD6" s="249"/>
      <c r="DE6" s="249"/>
      <c r="DF6" s="249"/>
      <c r="DG6" s="249"/>
      <c r="DH6" s="249"/>
      <c r="DI6" s="249"/>
      <c r="DJ6" s="249"/>
      <c r="DK6" s="249"/>
      <c r="DL6" s="249"/>
      <c r="DM6" s="249"/>
      <c r="DN6" s="249"/>
    </row>
    <row r="7" spans="1:118" x14ac:dyDescent="0.25">
      <c r="A7" s="242" t="s">
        <v>1074</v>
      </c>
      <c r="B7" s="250"/>
      <c r="C7" s="250"/>
      <c r="D7" s="169"/>
      <c r="E7" s="169"/>
      <c r="F7" s="169"/>
      <c r="G7" s="169"/>
      <c r="H7" s="169"/>
      <c r="I7" s="169"/>
      <c r="J7" s="169"/>
      <c r="K7" s="169"/>
      <c r="L7" s="169"/>
      <c r="M7" s="169"/>
      <c r="N7" s="169"/>
      <c r="O7" s="169"/>
      <c r="P7" s="169"/>
      <c r="Q7" s="169"/>
      <c r="R7" s="169"/>
      <c r="S7" s="169"/>
      <c r="T7" s="169"/>
      <c r="U7" s="169"/>
      <c r="V7" s="169"/>
      <c r="W7" s="169"/>
      <c r="X7" s="169"/>
      <c r="Y7" s="169"/>
      <c r="Z7" s="169"/>
      <c r="AA7" s="169"/>
      <c r="AB7" s="169"/>
      <c r="AC7" s="169"/>
      <c r="AD7" s="169"/>
      <c r="AE7" s="169"/>
      <c r="AF7" s="169"/>
      <c r="AG7" s="169"/>
      <c r="AH7" s="169"/>
      <c r="AI7" s="169"/>
      <c r="AJ7" s="169"/>
      <c r="AK7" s="169"/>
      <c r="AL7" s="169"/>
      <c r="AM7" s="169"/>
      <c r="AN7" s="169"/>
      <c r="AO7" s="169"/>
      <c r="AP7" s="169"/>
      <c r="AQ7" s="169"/>
      <c r="AR7" s="169"/>
      <c r="AS7" s="169"/>
      <c r="AT7" s="169"/>
      <c r="AU7" s="169"/>
      <c r="AV7" s="169"/>
      <c r="AW7" s="169"/>
      <c r="AX7" s="169"/>
      <c r="AY7" s="169"/>
      <c r="AZ7" s="169"/>
      <c r="BA7" s="169"/>
      <c r="BB7" s="169"/>
      <c r="BC7" s="169"/>
      <c r="BD7" s="169"/>
      <c r="BE7" s="169"/>
      <c r="BF7" s="169"/>
      <c r="BG7" s="169"/>
      <c r="BH7" s="169"/>
      <c r="BI7" s="169"/>
      <c r="BJ7" s="169"/>
      <c r="BK7" s="169"/>
      <c r="BL7" s="169"/>
      <c r="BM7" s="169"/>
      <c r="BN7" s="169"/>
      <c r="BO7" s="169"/>
      <c r="BP7" s="169"/>
      <c r="BQ7" s="169"/>
      <c r="BR7" s="169"/>
      <c r="BS7" s="169"/>
      <c r="BT7" s="169"/>
      <c r="BU7" s="169"/>
      <c r="BV7" s="169"/>
      <c r="BW7" s="169"/>
      <c r="BX7" s="169"/>
      <c r="BY7" s="169"/>
      <c r="BZ7" s="169"/>
      <c r="CA7" s="169"/>
      <c r="CB7" s="169"/>
      <c r="CC7" s="169"/>
      <c r="CD7" s="169"/>
      <c r="CE7" s="169"/>
      <c r="CF7" s="169"/>
      <c r="CG7" s="169"/>
      <c r="CH7" s="169"/>
      <c r="CI7" s="169"/>
      <c r="CJ7" s="169"/>
      <c r="CK7" s="169"/>
      <c r="CL7" s="169"/>
      <c r="CM7" s="255"/>
      <c r="CN7" s="221"/>
      <c r="CO7" s="221"/>
      <c r="CP7" s="221"/>
      <c r="CQ7" s="221"/>
      <c r="CR7" s="221"/>
      <c r="CS7" s="221"/>
      <c r="CT7" s="221"/>
      <c r="CU7" s="221"/>
      <c r="CV7" s="221"/>
      <c r="CW7" s="221"/>
      <c r="CX7" s="221"/>
      <c r="CY7" s="221"/>
      <c r="CZ7" s="221"/>
      <c r="DA7" s="221"/>
      <c r="DB7" s="221"/>
      <c r="DC7" s="221"/>
      <c r="DD7" s="221"/>
      <c r="DE7" s="221"/>
      <c r="DF7" s="221"/>
      <c r="DG7" s="221"/>
      <c r="DH7" s="221"/>
      <c r="DI7" s="221"/>
      <c r="DJ7" s="221"/>
      <c r="DK7" s="221"/>
      <c r="DL7" s="221"/>
      <c r="DM7" s="221"/>
      <c r="DN7" s="221"/>
    </row>
    <row r="8" spans="1:118" x14ac:dyDescent="0.25">
      <c r="A8" s="72" t="s">
        <v>39</v>
      </c>
      <c r="B8" s="77" t="str">
        <f>VLOOKUP(A8,Units!$B$2:$C$230,2,FALSE)</f>
        <v>pH Units</v>
      </c>
      <c r="C8" s="77" t="s">
        <v>1030</v>
      </c>
      <c r="D8" s="91">
        <v>6.62</v>
      </c>
      <c r="E8" s="60">
        <v>6.56</v>
      </c>
      <c r="F8" s="70" t="s">
        <v>61</v>
      </c>
      <c r="G8" s="91">
        <v>7.05</v>
      </c>
      <c r="H8" s="91">
        <v>8.08</v>
      </c>
      <c r="I8" s="91">
        <v>6.72</v>
      </c>
      <c r="J8" s="60">
        <v>6.45</v>
      </c>
      <c r="K8" s="91">
        <v>7.3</v>
      </c>
      <c r="L8" s="91">
        <v>6.65</v>
      </c>
      <c r="M8" s="60">
        <v>6.44</v>
      </c>
      <c r="N8" s="91">
        <v>6.55</v>
      </c>
      <c r="O8" s="91">
        <v>7.23</v>
      </c>
      <c r="P8" s="91">
        <v>8.16</v>
      </c>
      <c r="Q8" s="91">
        <v>6.74</v>
      </c>
      <c r="R8" s="91">
        <v>7.08</v>
      </c>
      <c r="S8" s="91">
        <v>7.15</v>
      </c>
      <c r="T8" s="91">
        <v>7.22</v>
      </c>
      <c r="U8" s="91">
        <v>7.8</v>
      </c>
      <c r="V8" s="91">
        <v>7.51</v>
      </c>
      <c r="W8" s="91">
        <v>7.59</v>
      </c>
      <c r="X8" s="91">
        <v>7.27</v>
      </c>
      <c r="Y8" s="91">
        <v>7.57</v>
      </c>
      <c r="Z8" s="91">
        <v>7.07</v>
      </c>
      <c r="AA8" s="91">
        <v>6.92</v>
      </c>
      <c r="AB8" s="91">
        <v>6.73</v>
      </c>
      <c r="AC8" s="70" t="s">
        <v>61</v>
      </c>
      <c r="AD8" s="91">
        <v>6.59</v>
      </c>
      <c r="AE8" s="91">
        <v>7.38</v>
      </c>
      <c r="AF8" s="60">
        <v>5.71</v>
      </c>
      <c r="AG8" s="60">
        <v>5.99</v>
      </c>
      <c r="AH8" s="70" t="s">
        <v>61</v>
      </c>
      <c r="AI8" s="60">
        <v>5.58</v>
      </c>
      <c r="AJ8" s="60">
        <v>5.08</v>
      </c>
      <c r="AK8" s="91">
        <v>7.64</v>
      </c>
      <c r="AL8" s="60">
        <v>5.6</v>
      </c>
      <c r="AM8" s="60">
        <v>5.62</v>
      </c>
      <c r="AN8" s="60">
        <v>3.05</v>
      </c>
      <c r="AO8" s="60">
        <v>5.95</v>
      </c>
      <c r="AP8" s="60">
        <v>6.18</v>
      </c>
      <c r="AQ8" s="60">
        <v>3.24</v>
      </c>
      <c r="AR8" s="60">
        <v>5.27</v>
      </c>
      <c r="AS8" s="91">
        <v>7.29</v>
      </c>
      <c r="AT8" s="60">
        <v>4.17</v>
      </c>
      <c r="AU8" s="60">
        <v>6.11</v>
      </c>
      <c r="AV8" s="60">
        <v>2.97</v>
      </c>
      <c r="AW8" s="60">
        <v>6.3</v>
      </c>
      <c r="AX8" s="91">
        <v>6.72</v>
      </c>
      <c r="AY8" s="60">
        <v>5.86</v>
      </c>
      <c r="AZ8" s="60">
        <v>5.64</v>
      </c>
      <c r="BA8" s="60">
        <v>5.79</v>
      </c>
      <c r="BB8" s="60">
        <v>5.85</v>
      </c>
      <c r="BC8" s="91">
        <v>6.5</v>
      </c>
      <c r="BD8" s="60">
        <v>6.25</v>
      </c>
      <c r="BE8" s="60">
        <v>6.01</v>
      </c>
      <c r="BF8" s="60">
        <v>6.02</v>
      </c>
      <c r="BG8" s="60">
        <v>5.35</v>
      </c>
      <c r="BH8" s="60">
        <v>6.13</v>
      </c>
      <c r="BI8" s="91">
        <v>6.67</v>
      </c>
      <c r="BJ8" s="91">
        <v>7.18</v>
      </c>
      <c r="BK8" s="91">
        <v>7.19</v>
      </c>
      <c r="BL8" s="91">
        <v>7.07</v>
      </c>
      <c r="BM8" s="91">
        <v>7.58</v>
      </c>
      <c r="BN8" s="91">
        <v>8.6199999999999992</v>
      </c>
      <c r="BO8" s="91">
        <v>7.04</v>
      </c>
      <c r="BP8" s="91">
        <v>6.63</v>
      </c>
      <c r="BQ8" s="91">
        <v>6.97</v>
      </c>
      <c r="BR8" s="91">
        <v>6.87</v>
      </c>
      <c r="BS8" s="60">
        <v>6.27</v>
      </c>
      <c r="BT8" s="60">
        <v>6.3</v>
      </c>
      <c r="BU8" s="60">
        <v>6.24</v>
      </c>
      <c r="BV8" s="60">
        <v>6.18</v>
      </c>
      <c r="BW8" s="60">
        <v>6.39</v>
      </c>
      <c r="BX8" s="60">
        <v>6.46</v>
      </c>
      <c r="BY8" s="91">
        <v>7.03</v>
      </c>
      <c r="BZ8" s="70" t="s">
        <v>61</v>
      </c>
      <c r="CA8" s="70" t="s">
        <v>61</v>
      </c>
      <c r="CB8" s="70" t="s">
        <v>61</v>
      </c>
      <c r="CC8" s="91">
        <v>7.98</v>
      </c>
      <c r="CD8" s="91">
        <v>8.26</v>
      </c>
      <c r="CE8" s="91">
        <v>7.45</v>
      </c>
      <c r="CF8" s="91">
        <v>7.54</v>
      </c>
      <c r="CG8" s="91">
        <v>6.86</v>
      </c>
      <c r="CH8" s="91">
        <v>6.8</v>
      </c>
      <c r="CI8" s="60">
        <v>5.27</v>
      </c>
      <c r="CJ8" s="91">
        <v>6.61</v>
      </c>
      <c r="CK8" s="70" t="s">
        <v>61</v>
      </c>
      <c r="CL8" s="70" t="s">
        <v>61</v>
      </c>
      <c r="CM8" s="77" t="s">
        <v>39</v>
      </c>
      <c r="CN8" s="218">
        <v>6.51</v>
      </c>
      <c r="CO8" s="219"/>
      <c r="CP8" s="218">
        <v>6.47</v>
      </c>
      <c r="CQ8" s="220" t="s">
        <v>1207</v>
      </c>
      <c r="CR8" s="219"/>
      <c r="CS8" s="218">
        <v>6.35</v>
      </c>
      <c r="CT8" s="218">
        <v>6.02</v>
      </c>
      <c r="CU8" s="220" t="s">
        <v>1207</v>
      </c>
      <c r="CV8" s="219"/>
      <c r="CW8" s="219"/>
      <c r="CX8" s="218">
        <v>7.19</v>
      </c>
      <c r="CY8" s="219"/>
      <c r="CZ8" s="218">
        <v>6.59</v>
      </c>
      <c r="DA8" s="220" t="s">
        <v>1207</v>
      </c>
      <c r="DB8" s="219"/>
      <c r="DC8" s="218">
        <v>7.59</v>
      </c>
      <c r="DD8" s="219"/>
      <c r="DE8" s="218">
        <v>7.5</v>
      </c>
      <c r="DF8" s="219"/>
      <c r="DG8" s="218">
        <v>6.49</v>
      </c>
      <c r="DH8" s="219"/>
      <c r="DI8" s="218">
        <v>6.21</v>
      </c>
      <c r="DJ8" s="220" t="s">
        <v>1207</v>
      </c>
      <c r="DK8" s="251">
        <v>5.84</v>
      </c>
      <c r="DL8" s="251">
        <v>6.01</v>
      </c>
      <c r="DM8" s="251">
        <v>6.05</v>
      </c>
      <c r="DN8" s="251">
        <v>6.07</v>
      </c>
    </row>
    <row r="9" spans="1:118" x14ac:dyDescent="0.25">
      <c r="A9" s="72"/>
      <c r="B9" s="77"/>
      <c r="C9" s="77"/>
      <c r="D9" s="91"/>
      <c r="E9" s="60"/>
      <c r="F9" s="70" t="s">
        <v>61</v>
      </c>
      <c r="G9" s="91">
        <v>8.4600000000000009</v>
      </c>
      <c r="H9" s="91">
        <v>4.9800000000000004</v>
      </c>
      <c r="I9" s="91">
        <v>13.62</v>
      </c>
      <c r="J9" s="91">
        <v>6.04</v>
      </c>
      <c r="K9" s="91">
        <v>6.1</v>
      </c>
      <c r="L9" s="91">
        <v>5.1100000000000003</v>
      </c>
      <c r="M9" s="91">
        <v>2.9</v>
      </c>
      <c r="N9" s="91">
        <v>3.38</v>
      </c>
      <c r="O9" s="91">
        <v>4.08</v>
      </c>
      <c r="P9" s="91">
        <v>3.28</v>
      </c>
      <c r="Q9" s="91">
        <v>3.39</v>
      </c>
      <c r="R9" s="91">
        <v>2.69</v>
      </c>
      <c r="S9" s="91">
        <v>0.28999999999999998</v>
      </c>
      <c r="T9" s="91">
        <v>1.08</v>
      </c>
      <c r="U9" s="91">
        <v>9.26</v>
      </c>
      <c r="V9" s="91">
        <v>9.35</v>
      </c>
      <c r="W9" s="91">
        <v>7.7</v>
      </c>
      <c r="X9" s="91">
        <v>5.29</v>
      </c>
      <c r="Y9" s="91">
        <v>6.31</v>
      </c>
      <c r="Z9" s="91">
        <v>3.78</v>
      </c>
      <c r="AA9" s="91">
        <v>2.91</v>
      </c>
      <c r="AB9" s="91">
        <v>3.9</v>
      </c>
      <c r="AC9" s="70" t="s">
        <v>61</v>
      </c>
      <c r="AD9" s="91">
        <v>4.78</v>
      </c>
      <c r="AE9" s="91">
        <v>3.99</v>
      </c>
      <c r="AF9" s="91">
        <v>8.52</v>
      </c>
      <c r="AG9" s="91">
        <v>5.31</v>
      </c>
      <c r="AH9" s="70" t="s">
        <v>61</v>
      </c>
      <c r="AI9" s="91">
        <v>7.71</v>
      </c>
      <c r="AJ9" s="91">
        <v>7.49</v>
      </c>
      <c r="AK9" s="91">
        <v>4.16</v>
      </c>
      <c r="AL9" s="91">
        <v>3.5</v>
      </c>
      <c r="AM9" s="91">
        <v>4.3</v>
      </c>
      <c r="AN9" s="91">
        <v>4.5</v>
      </c>
      <c r="AO9" s="91">
        <v>3.8</v>
      </c>
      <c r="AP9" s="91">
        <v>4</v>
      </c>
      <c r="AQ9" s="91">
        <v>4.2</v>
      </c>
      <c r="AR9" s="91">
        <v>4.0999999999999996</v>
      </c>
      <c r="AS9" s="91">
        <v>3.57</v>
      </c>
      <c r="AT9" s="91">
        <v>3.97</v>
      </c>
      <c r="AU9" s="91">
        <v>4.22</v>
      </c>
      <c r="AV9" s="91">
        <v>3.9</v>
      </c>
      <c r="AW9" s="91">
        <v>6.2</v>
      </c>
      <c r="AX9" s="91">
        <v>6.5</v>
      </c>
      <c r="AY9" s="91">
        <v>3.5</v>
      </c>
      <c r="AZ9" s="91">
        <v>4.9000000000000004</v>
      </c>
      <c r="BA9" s="91">
        <v>4.3</v>
      </c>
      <c r="BB9" s="91">
        <v>4.09</v>
      </c>
      <c r="BC9" s="91">
        <v>4.5199999999999996</v>
      </c>
      <c r="BD9" s="91">
        <v>4.9800000000000004</v>
      </c>
      <c r="BE9" s="91">
        <v>4.83</v>
      </c>
      <c r="BF9" s="91">
        <v>4.4400000000000004</v>
      </c>
      <c r="BG9" s="91">
        <v>3.2</v>
      </c>
      <c r="BH9" s="91">
        <v>2.7</v>
      </c>
      <c r="BI9" s="91">
        <v>5.31</v>
      </c>
      <c r="BJ9" s="91">
        <v>3.08</v>
      </c>
      <c r="BK9" s="91">
        <v>3.12</v>
      </c>
      <c r="BL9" s="91">
        <v>3.94</v>
      </c>
      <c r="BM9" s="91">
        <v>3.26</v>
      </c>
      <c r="BN9" s="91">
        <v>3.97</v>
      </c>
      <c r="BO9" s="91">
        <v>4.2300000000000004</v>
      </c>
      <c r="BP9" s="91">
        <v>3.93</v>
      </c>
      <c r="BQ9" s="91">
        <v>3.75</v>
      </c>
      <c r="BR9" s="91">
        <v>3.64</v>
      </c>
      <c r="BS9" s="91">
        <v>4.92</v>
      </c>
      <c r="BT9" s="91">
        <v>4.91</v>
      </c>
      <c r="BU9" s="91">
        <v>5.13</v>
      </c>
      <c r="BV9" s="91">
        <v>5.1100000000000003</v>
      </c>
      <c r="BW9" s="91">
        <v>5.94</v>
      </c>
      <c r="BX9" s="91">
        <v>3.57</v>
      </c>
      <c r="BY9" s="91">
        <v>4.26</v>
      </c>
      <c r="BZ9" s="70" t="s">
        <v>61</v>
      </c>
      <c r="CA9" s="70" t="s">
        <v>61</v>
      </c>
      <c r="CB9" s="70" t="s">
        <v>61</v>
      </c>
      <c r="CC9" s="91">
        <v>4.41</v>
      </c>
      <c r="CD9" s="91">
        <v>3.56</v>
      </c>
      <c r="CE9" s="91">
        <v>2.2999999999999998</v>
      </c>
      <c r="CF9" s="91">
        <v>2.4700000000000002</v>
      </c>
      <c r="CG9" s="91">
        <v>2.79</v>
      </c>
      <c r="CH9" s="91">
        <v>2.52</v>
      </c>
      <c r="CI9" s="91">
        <v>4.68</v>
      </c>
      <c r="CJ9" s="91">
        <v>4.6100000000000003</v>
      </c>
      <c r="CK9" s="70" t="s">
        <v>61</v>
      </c>
      <c r="CL9" s="70" t="s">
        <v>61</v>
      </c>
      <c r="CM9" s="255"/>
      <c r="CN9" s="255"/>
      <c r="CO9" s="255"/>
      <c r="CP9" s="255"/>
      <c r="CQ9" s="255"/>
      <c r="CR9" s="255"/>
      <c r="CS9" s="255"/>
      <c r="CT9" s="255"/>
      <c r="CU9" s="255"/>
      <c r="CV9" s="255"/>
      <c r="CW9" s="255"/>
      <c r="CX9" s="255"/>
      <c r="CY9" s="255"/>
      <c r="CZ9" s="255"/>
      <c r="DA9" s="255"/>
      <c r="DB9" s="255"/>
      <c r="DC9" s="255"/>
      <c r="DD9" s="255"/>
      <c r="DE9" s="255"/>
      <c r="DF9" s="255"/>
      <c r="DG9" s="255"/>
      <c r="DH9" s="255"/>
      <c r="DI9" s="255"/>
      <c r="DJ9" s="255"/>
      <c r="DK9" s="255"/>
      <c r="DL9" s="255"/>
      <c r="DM9" s="255"/>
      <c r="DN9" s="256"/>
    </row>
    <row r="10" spans="1:118" x14ac:dyDescent="0.25">
      <c r="A10" s="72" t="s">
        <v>51</v>
      </c>
      <c r="B10" s="77" t="str">
        <f>VLOOKUP(A10,Units!$B$2:$C$230,2,FALSE)</f>
        <v>deg C</v>
      </c>
      <c r="C10" s="77" t="s">
        <v>1043</v>
      </c>
      <c r="D10" s="91">
        <v>4.42</v>
      </c>
      <c r="E10" s="91">
        <v>18.78</v>
      </c>
      <c r="F10" s="91">
        <v>4080</v>
      </c>
      <c r="G10" s="91">
        <v>2530</v>
      </c>
      <c r="H10" s="91">
        <v>1220</v>
      </c>
      <c r="I10" s="91">
        <v>4750</v>
      </c>
      <c r="J10" s="91">
        <v>1970</v>
      </c>
      <c r="K10" s="91">
        <v>440</v>
      </c>
      <c r="L10" s="91">
        <v>1100</v>
      </c>
      <c r="M10" s="70" t="s">
        <v>61</v>
      </c>
      <c r="N10" s="91">
        <v>1100</v>
      </c>
      <c r="O10" s="91">
        <v>377</v>
      </c>
      <c r="P10" s="91">
        <v>332</v>
      </c>
      <c r="Q10" s="91">
        <v>576</v>
      </c>
      <c r="R10" s="91">
        <v>624</v>
      </c>
      <c r="S10" s="91">
        <v>371</v>
      </c>
      <c r="T10" s="91">
        <v>470</v>
      </c>
      <c r="U10" s="91">
        <v>137</v>
      </c>
      <c r="V10" s="91">
        <v>150</v>
      </c>
      <c r="W10" s="91">
        <v>135</v>
      </c>
      <c r="X10" s="91">
        <v>308</v>
      </c>
      <c r="Y10" s="91">
        <v>262</v>
      </c>
      <c r="Z10" s="91">
        <v>305</v>
      </c>
      <c r="AA10" s="91">
        <v>323</v>
      </c>
      <c r="AB10" s="91">
        <v>9540</v>
      </c>
      <c r="AC10" s="91">
        <v>9530</v>
      </c>
      <c r="AD10" s="91">
        <v>750</v>
      </c>
      <c r="AE10" s="91">
        <v>472</v>
      </c>
      <c r="AF10" s="91">
        <v>3340</v>
      </c>
      <c r="AG10" s="91">
        <v>3110</v>
      </c>
      <c r="AH10" s="91">
        <v>3100</v>
      </c>
      <c r="AI10" s="91">
        <v>5120</v>
      </c>
      <c r="AJ10" s="91">
        <v>2540</v>
      </c>
      <c r="AK10" s="91">
        <v>423</v>
      </c>
      <c r="AL10" s="91">
        <v>327</v>
      </c>
      <c r="AM10" s="91">
        <v>2040</v>
      </c>
      <c r="AN10" s="70" t="s">
        <v>61</v>
      </c>
      <c r="AO10" s="91">
        <v>544</v>
      </c>
      <c r="AP10" s="91">
        <v>978</v>
      </c>
      <c r="AQ10" s="91">
        <v>2220</v>
      </c>
      <c r="AR10" s="91">
        <v>1540</v>
      </c>
      <c r="AS10" s="91">
        <v>276</v>
      </c>
      <c r="AT10" s="91">
        <v>416</v>
      </c>
      <c r="AU10" s="91">
        <v>1280</v>
      </c>
      <c r="AV10" s="70" t="s">
        <v>61</v>
      </c>
      <c r="AW10" s="91">
        <v>1150</v>
      </c>
      <c r="AX10" s="91">
        <v>705</v>
      </c>
      <c r="AY10" s="91">
        <v>1790</v>
      </c>
      <c r="AZ10" s="91">
        <v>1530</v>
      </c>
      <c r="BA10" s="91">
        <v>960</v>
      </c>
      <c r="BB10" s="91">
        <v>962</v>
      </c>
      <c r="BC10" s="91">
        <v>1890</v>
      </c>
      <c r="BD10" s="91">
        <v>3620</v>
      </c>
      <c r="BE10" s="91">
        <v>3750</v>
      </c>
      <c r="BF10" s="91">
        <v>3640</v>
      </c>
      <c r="BG10" s="91">
        <v>1630</v>
      </c>
      <c r="BH10" s="91">
        <v>1520</v>
      </c>
      <c r="BI10" s="91">
        <v>1070</v>
      </c>
      <c r="BJ10" s="91">
        <v>570</v>
      </c>
      <c r="BK10" s="91">
        <v>552</v>
      </c>
      <c r="BL10" s="91">
        <v>646</v>
      </c>
      <c r="BM10" s="91">
        <v>859</v>
      </c>
      <c r="BN10" s="91">
        <v>66.099999999999994</v>
      </c>
      <c r="BO10" s="91">
        <v>45.1</v>
      </c>
      <c r="BP10" s="91">
        <v>1090</v>
      </c>
      <c r="BQ10" s="91">
        <v>1220</v>
      </c>
      <c r="BR10" s="91">
        <v>1390</v>
      </c>
      <c r="BS10" s="91">
        <v>2380</v>
      </c>
      <c r="BT10" s="91">
        <v>2410</v>
      </c>
      <c r="BU10" s="70" t="s">
        <v>61</v>
      </c>
      <c r="BV10" s="91">
        <v>2420</v>
      </c>
      <c r="BW10" s="91">
        <v>2080</v>
      </c>
      <c r="BX10" s="91">
        <v>2430</v>
      </c>
      <c r="BY10" s="91">
        <v>1070</v>
      </c>
      <c r="BZ10" s="91">
        <v>526</v>
      </c>
      <c r="CA10" s="91">
        <v>1620</v>
      </c>
      <c r="CB10" s="91">
        <v>2370</v>
      </c>
      <c r="CC10" s="91">
        <v>212</v>
      </c>
      <c r="CD10" s="91">
        <v>244</v>
      </c>
      <c r="CE10" s="91">
        <v>303</v>
      </c>
      <c r="CF10" s="91">
        <v>482</v>
      </c>
      <c r="CG10" s="91">
        <v>1050</v>
      </c>
      <c r="CH10" s="91">
        <v>1040</v>
      </c>
      <c r="CI10" s="91">
        <v>2600</v>
      </c>
      <c r="CJ10" s="91">
        <v>1720</v>
      </c>
      <c r="CK10" s="91">
        <v>311</v>
      </c>
      <c r="CL10" s="91">
        <v>1740</v>
      </c>
      <c r="CM10" s="77" t="s">
        <v>51</v>
      </c>
      <c r="CN10" s="218">
        <v>6.61</v>
      </c>
      <c r="CO10" s="219"/>
      <c r="CP10" s="218">
        <v>7.7</v>
      </c>
      <c r="CQ10" s="220" t="s">
        <v>1207</v>
      </c>
      <c r="CR10" s="219"/>
      <c r="CS10" s="218">
        <v>18.850000000000001</v>
      </c>
      <c r="CT10" s="218">
        <v>17.09</v>
      </c>
      <c r="CU10" s="220" t="s">
        <v>1207</v>
      </c>
      <c r="CV10" s="219"/>
      <c r="CW10" s="219"/>
      <c r="CX10" s="218">
        <v>9.81</v>
      </c>
      <c r="CY10" s="219"/>
      <c r="CZ10" s="218">
        <v>6.93</v>
      </c>
      <c r="DA10" s="220" t="s">
        <v>1207</v>
      </c>
      <c r="DB10" s="219"/>
      <c r="DC10" s="218">
        <v>2.68</v>
      </c>
      <c r="DD10" s="219"/>
      <c r="DE10" s="218">
        <v>13.43</v>
      </c>
      <c r="DF10" s="219"/>
      <c r="DG10" s="218">
        <v>16.02</v>
      </c>
      <c r="DH10" s="219"/>
      <c r="DI10" s="218">
        <v>13.9</v>
      </c>
      <c r="DJ10" s="220" t="s">
        <v>1207</v>
      </c>
      <c r="DK10" s="218">
        <v>3.45</v>
      </c>
      <c r="DL10" s="218">
        <v>3.42</v>
      </c>
      <c r="DM10" s="218">
        <v>3.42</v>
      </c>
      <c r="DN10" s="218">
        <v>3.43</v>
      </c>
    </row>
    <row r="11" spans="1:118" x14ac:dyDescent="0.25">
      <c r="A11" s="72" t="s">
        <v>1108</v>
      </c>
      <c r="B11" s="77" t="str">
        <f>VLOOKUP(A11,Units!$B$2:$C$230,2,FALSE)</f>
        <v>mg/L</v>
      </c>
      <c r="C11" s="77" t="s">
        <v>1043</v>
      </c>
      <c r="D11" s="91">
        <v>2340</v>
      </c>
      <c r="E11" s="91">
        <v>4000</v>
      </c>
      <c r="F11" s="91">
        <v>40.700000000000003</v>
      </c>
      <c r="G11" s="91">
        <v>8.8000000000000007</v>
      </c>
      <c r="H11" s="91">
        <v>41.2</v>
      </c>
      <c r="I11" s="91">
        <v>18.8</v>
      </c>
      <c r="J11" s="91">
        <v>7.2</v>
      </c>
      <c r="K11" s="91">
        <v>2</v>
      </c>
      <c r="L11" s="91">
        <v>4.8</v>
      </c>
      <c r="M11" s="70" t="s">
        <v>61</v>
      </c>
      <c r="N11" s="91">
        <v>26.2</v>
      </c>
      <c r="O11" s="91">
        <v>2.4</v>
      </c>
      <c r="P11" s="91">
        <v>4.3</v>
      </c>
      <c r="Q11" s="91">
        <v>2.2999999999999998</v>
      </c>
      <c r="R11" s="91">
        <v>1</v>
      </c>
      <c r="S11" s="91">
        <v>5.6</v>
      </c>
      <c r="T11" s="91">
        <v>21.8</v>
      </c>
      <c r="U11" s="91">
        <v>13</v>
      </c>
      <c r="V11" s="91">
        <v>1</v>
      </c>
      <c r="W11" s="91">
        <v>25.4</v>
      </c>
      <c r="X11" s="91">
        <v>3.6</v>
      </c>
      <c r="Y11" s="91">
        <v>16.7</v>
      </c>
      <c r="Z11" s="70" t="s">
        <v>136</v>
      </c>
      <c r="AA11" s="91">
        <v>5.4</v>
      </c>
      <c r="AB11" s="70" t="s">
        <v>340</v>
      </c>
      <c r="AC11" s="70" t="s">
        <v>894</v>
      </c>
      <c r="AD11" s="91">
        <v>18</v>
      </c>
      <c r="AE11" s="91">
        <v>9.1999999999999993</v>
      </c>
      <c r="AF11" s="91">
        <v>233</v>
      </c>
      <c r="AG11" s="91">
        <v>234</v>
      </c>
      <c r="AH11" s="91">
        <v>186</v>
      </c>
      <c r="AI11" s="91">
        <v>85.2</v>
      </c>
      <c r="AJ11" s="91">
        <v>99.7</v>
      </c>
      <c r="AK11" s="70" t="s">
        <v>136</v>
      </c>
      <c r="AL11" s="91">
        <v>41.6</v>
      </c>
      <c r="AM11" s="91">
        <v>137</v>
      </c>
      <c r="AN11" s="70" t="s">
        <v>61</v>
      </c>
      <c r="AO11" s="70" t="s">
        <v>136</v>
      </c>
      <c r="AP11" s="91">
        <v>225</v>
      </c>
      <c r="AQ11" s="91">
        <v>223</v>
      </c>
      <c r="AR11" s="91">
        <v>583</v>
      </c>
      <c r="AS11" s="91">
        <v>8.1</v>
      </c>
      <c r="AT11" s="91">
        <v>101</v>
      </c>
      <c r="AU11" s="91">
        <v>355</v>
      </c>
      <c r="AV11" s="70" t="s">
        <v>61</v>
      </c>
      <c r="AW11" s="91">
        <v>95.5</v>
      </c>
      <c r="AX11" s="91">
        <v>2090</v>
      </c>
      <c r="AY11" s="91">
        <v>91</v>
      </c>
      <c r="AZ11" s="91">
        <v>1670</v>
      </c>
      <c r="BA11" s="91">
        <v>11.4</v>
      </c>
      <c r="BB11" s="91">
        <v>18.399999999999999</v>
      </c>
      <c r="BC11" s="91">
        <v>482</v>
      </c>
      <c r="BD11" s="91">
        <v>248</v>
      </c>
      <c r="BE11" s="91">
        <v>115</v>
      </c>
      <c r="BF11" s="91">
        <v>224</v>
      </c>
      <c r="BG11" s="70" t="s">
        <v>966</v>
      </c>
      <c r="BH11" s="91">
        <v>101</v>
      </c>
      <c r="BI11" s="91">
        <v>760</v>
      </c>
      <c r="BJ11" s="91">
        <v>2.4</v>
      </c>
      <c r="BK11" s="91">
        <v>117</v>
      </c>
      <c r="BL11" s="91">
        <v>260</v>
      </c>
      <c r="BM11" s="91">
        <v>1080</v>
      </c>
      <c r="BN11" s="91">
        <v>330</v>
      </c>
      <c r="BO11" s="91">
        <v>220</v>
      </c>
      <c r="BP11" s="91">
        <v>27.6</v>
      </c>
      <c r="BQ11" s="91">
        <v>2.7</v>
      </c>
      <c r="BR11" s="91">
        <v>13.6</v>
      </c>
      <c r="BS11" s="91">
        <v>23.3</v>
      </c>
      <c r="BT11" s="91">
        <v>20.399999999999999</v>
      </c>
      <c r="BU11" s="70" t="s">
        <v>61</v>
      </c>
      <c r="BV11" s="91">
        <v>27.2</v>
      </c>
      <c r="BW11" s="91">
        <v>94.8</v>
      </c>
      <c r="BX11" s="91">
        <v>13.6</v>
      </c>
      <c r="BY11" s="91">
        <v>6.4</v>
      </c>
      <c r="BZ11" s="91">
        <v>2.5</v>
      </c>
      <c r="CA11" s="70" t="s">
        <v>1000</v>
      </c>
      <c r="CB11" s="91">
        <v>18</v>
      </c>
      <c r="CC11" s="70" t="s">
        <v>136</v>
      </c>
      <c r="CD11" s="70" t="s">
        <v>136</v>
      </c>
      <c r="CE11" s="70" t="s">
        <v>136</v>
      </c>
      <c r="CF11" s="91">
        <v>3.7</v>
      </c>
      <c r="CG11" s="91">
        <v>2.7</v>
      </c>
      <c r="CH11" s="91">
        <v>3.4</v>
      </c>
      <c r="CI11" s="91">
        <v>128</v>
      </c>
      <c r="CJ11" s="91">
        <v>78</v>
      </c>
      <c r="CK11" s="70" t="s">
        <v>136</v>
      </c>
      <c r="CL11" s="91">
        <v>68</v>
      </c>
      <c r="CM11" s="77" t="s">
        <v>26</v>
      </c>
      <c r="CN11" s="218">
        <v>2380</v>
      </c>
      <c r="CO11" s="220" t="s">
        <v>1207</v>
      </c>
      <c r="CP11" s="218">
        <v>2200</v>
      </c>
      <c r="CQ11" s="218">
        <v>2200</v>
      </c>
      <c r="CR11" s="220" t="s">
        <v>1207</v>
      </c>
      <c r="CS11" s="218">
        <v>4580</v>
      </c>
      <c r="CT11" s="218">
        <v>4700</v>
      </c>
      <c r="CU11" s="218">
        <v>4700</v>
      </c>
      <c r="CV11" s="220" t="s">
        <v>1207</v>
      </c>
      <c r="CW11" s="219"/>
      <c r="CX11" s="220" t="s">
        <v>1207</v>
      </c>
      <c r="CY11" s="220" t="s">
        <v>1207</v>
      </c>
      <c r="CZ11" s="218">
        <v>2390</v>
      </c>
      <c r="DA11" s="218">
        <v>2390</v>
      </c>
      <c r="DB11" s="220" t="s">
        <v>1207</v>
      </c>
      <c r="DC11" s="218">
        <v>1190</v>
      </c>
      <c r="DD11" s="220" t="s">
        <v>1207</v>
      </c>
      <c r="DE11" s="218">
        <v>1230</v>
      </c>
      <c r="DF11" s="220" t="s">
        <v>1207</v>
      </c>
      <c r="DG11" s="218">
        <v>4060</v>
      </c>
      <c r="DH11" s="220" t="s">
        <v>1207</v>
      </c>
      <c r="DI11" s="218">
        <v>4810</v>
      </c>
      <c r="DJ11" s="218">
        <v>4810</v>
      </c>
      <c r="DK11" s="218">
        <v>891</v>
      </c>
      <c r="DL11" s="218">
        <v>873</v>
      </c>
      <c r="DM11" s="218">
        <v>909</v>
      </c>
      <c r="DN11" s="218">
        <v>882</v>
      </c>
    </row>
    <row r="12" spans="1:118" x14ac:dyDescent="0.25">
      <c r="A12" s="72" t="s">
        <v>55</v>
      </c>
      <c r="B12" s="77" t="str">
        <f>VLOOKUP(A12,Units!$B$2:$C$230,2,FALSE)</f>
        <v>mg/L</v>
      </c>
      <c r="C12" s="77" t="s">
        <v>1043</v>
      </c>
      <c r="D12" s="91">
        <v>55.6</v>
      </c>
      <c r="E12" s="91">
        <v>44.7</v>
      </c>
      <c r="F12" s="91">
        <v>7220</v>
      </c>
      <c r="G12" s="91">
        <v>3340</v>
      </c>
      <c r="H12" s="91">
        <v>1600</v>
      </c>
      <c r="I12" s="91">
        <v>6400</v>
      </c>
      <c r="J12" s="91">
        <v>3020</v>
      </c>
      <c r="K12" s="91">
        <v>775</v>
      </c>
      <c r="L12" s="91">
        <v>1920</v>
      </c>
      <c r="M12" s="70" t="s">
        <v>61</v>
      </c>
      <c r="N12" s="91">
        <v>1810</v>
      </c>
      <c r="O12" s="91">
        <v>451</v>
      </c>
      <c r="P12" s="91">
        <v>365</v>
      </c>
      <c r="Q12" s="91">
        <v>710</v>
      </c>
      <c r="R12" s="91">
        <v>757</v>
      </c>
      <c r="S12" s="91">
        <v>375</v>
      </c>
      <c r="T12" s="91">
        <v>449</v>
      </c>
      <c r="U12" s="91">
        <v>165</v>
      </c>
      <c r="V12" s="91">
        <v>163</v>
      </c>
      <c r="W12" s="91">
        <v>159</v>
      </c>
      <c r="X12" s="91">
        <v>304</v>
      </c>
      <c r="Y12" s="91">
        <v>269</v>
      </c>
      <c r="Z12" s="91">
        <v>301</v>
      </c>
      <c r="AA12" s="91">
        <v>335</v>
      </c>
      <c r="AB12" s="91">
        <v>14800</v>
      </c>
      <c r="AC12" s="91">
        <v>14300</v>
      </c>
      <c r="AD12" s="91">
        <v>1030</v>
      </c>
      <c r="AE12" s="91">
        <v>536</v>
      </c>
      <c r="AF12" s="91">
        <v>20600</v>
      </c>
      <c r="AG12" s="91">
        <v>12100</v>
      </c>
      <c r="AH12" s="91">
        <v>12100</v>
      </c>
      <c r="AI12" s="91">
        <v>36900</v>
      </c>
      <c r="AJ12" s="91">
        <v>4470</v>
      </c>
      <c r="AK12" s="91">
        <v>484</v>
      </c>
      <c r="AL12" s="91">
        <v>2300</v>
      </c>
      <c r="AM12" s="91">
        <v>32900</v>
      </c>
      <c r="AN12" s="70" t="s">
        <v>61</v>
      </c>
      <c r="AO12" s="91">
        <v>700</v>
      </c>
      <c r="AP12" s="91">
        <v>10500</v>
      </c>
      <c r="AQ12" s="91">
        <v>38600</v>
      </c>
      <c r="AR12" s="91">
        <v>28800</v>
      </c>
      <c r="AS12" s="91">
        <v>301</v>
      </c>
      <c r="AT12" s="91">
        <v>2510</v>
      </c>
      <c r="AU12" s="91">
        <v>10100</v>
      </c>
      <c r="AV12" s="70" t="s">
        <v>61</v>
      </c>
      <c r="AW12" s="91">
        <v>1840</v>
      </c>
      <c r="AX12" s="91">
        <v>1150</v>
      </c>
      <c r="AY12" s="91">
        <v>6350</v>
      </c>
      <c r="AZ12" s="91">
        <v>12700</v>
      </c>
      <c r="BA12" s="91">
        <v>2460</v>
      </c>
      <c r="BB12" s="91">
        <v>1790</v>
      </c>
      <c r="BC12" s="91">
        <v>12100</v>
      </c>
      <c r="BD12" s="91">
        <v>37100</v>
      </c>
      <c r="BE12" s="91">
        <v>43000</v>
      </c>
      <c r="BF12" s="91">
        <v>48000</v>
      </c>
      <c r="BG12" s="91">
        <v>7740</v>
      </c>
      <c r="BH12" s="91">
        <v>3480</v>
      </c>
      <c r="BI12" s="91">
        <v>3080</v>
      </c>
      <c r="BJ12" s="91">
        <v>794</v>
      </c>
      <c r="BK12" s="91">
        <v>738</v>
      </c>
      <c r="BL12" s="91">
        <v>954</v>
      </c>
      <c r="BM12" s="91">
        <v>1230</v>
      </c>
      <c r="BN12" s="91">
        <v>378</v>
      </c>
      <c r="BO12" s="91">
        <v>253</v>
      </c>
      <c r="BP12" s="91">
        <v>1470</v>
      </c>
      <c r="BQ12" s="91">
        <v>1770</v>
      </c>
      <c r="BR12" s="91">
        <v>2010</v>
      </c>
      <c r="BS12" s="91">
        <v>3660</v>
      </c>
      <c r="BT12" s="91">
        <v>3790</v>
      </c>
      <c r="BU12" s="70" t="s">
        <v>61</v>
      </c>
      <c r="BV12" s="91">
        <v>3860</v>
      </c>
      <c r="BW12" s="91">
        <v>3150</v>
      </c>
      <c r="BX12" s="91">
        <v>3720</v>
      </c>
      <c r="BY12" s="91">
        <v>1500</v>
      </c>
      <c r="BZ12" s="91">
        <v>728</v>
      </c>
      <c r="CA12" s="91">
        <v>7890</v>
      </c>
      <c r="CB12" s="91">
        <v>3720</v>
      </c>
      <c r="CC12" s="91">
        <v>229</v>
      </c>
      <c r="CD12" s="91">
        <v>245</v>
      </c>
      <c r="CE12" s="91">
        <v>317</v>
      </c>
      <c r="CF12" s="91">
        <v>515</v>
      </c>
      <c r="CG12" s="91">
        <v>978</v>
      </c>
      <c r="CH12" s="91">
        <v>1360</v>
      </c>
      <c r="CI12" s="91">
        <v>39300</v>
      </c>
      <c r="CJ12" s="91">
        <v>4340</v>
      </c>
      <c r="CK12" s="91">
        <v>321</v>
      </c>
      <c r="CL12" s="91">
        <v>4230</v>
      </c>
      <c r="CM12" s="77" t="s">
        <v>55</v>
      </c>
      <c r="CN12" s="218">
        <v>95.2</v>
      </c>
      <c r="CO12" s="220" t="s">
        <v>1207</v>
      </c>
      <c r="CP12" s="218">
        <v>6</v>
      </c>
      <c r="CQ12" s="218">
        <v>6</v>
      </c>
      <c r="CR12" s="220" t="s">
        <v>1207</v>
      </c>
      <c r="CS12" s="218">
        <v>35</v>
      </c>
      <c r="CT12" s="218">
        <v>261</v>
      </c>
      <c r="CU12" s="218">
        <v>261</v>
      </c>
      <c r="CV12" s="220" t="s">
        <v>1207</v>
      </c>
      <c r="CW12" s="220" t="s">
        <v>1207</v>
      </c>
      <c r="CX12" s="218">
        <v>5.8</v>
      </c>
      <c r="CY12" s="220" t="s">
        <v>1207</v>
      </c>
      <c r="CZ12" s="218">
        <v>33.200000000000003</v>
      </c>
      <c r="DA12" s="218">
        <v>33.200000000000003</v>
      </c>
      <c r="DB12" s="220" t="s">
        <v>1207</v>
      </c>
      <c r="DC12" s="218">
        <v>266</v>
      </c>
      <c r="DD12" s="220" t="s">
        <v>1207</v>
      </c>
      <c r="DE12" s="218">
        <v>328</v>
      </c>
      <c r="DF12" s="220" t="s">
        <v>1207</v>
      </c>
      <c r="DG12" s="218">
        <v>31.6</v>
      </c>
      <c r="DH12" s="220" t="s">
        <v>1207</v>
      </c>
      <c r="DI12" s="218">
        <v>57.6</v>
      </c>
      <c r="DJ12" s="218">
        <v>57.6</v>
      </c>
      <c r="DK12" s="220" t="s">
        <v>136</v>
      </c>
      <c r="DL12" s="218">
        <v>1.2</v>
      </c>
      <c r="DM12" s="220" t="s">
        <v>1208</v>
      </c>
      <c r="DN12" s="220" t="s">
        <v>136</v>
      </c>
    </row>
    <row r="13" spans="1:118" ht="30.6" hidden="1" customHeight="1" x14ac:dyDescent="0.25">
      <c r="A13" s="72" t="s">
        <v>1113</v>
      </c>
      <c r="B13" s="77" t="str">
        <f>VLOOKUP(A13,Units!$B$2:$C$230,2,FALSE)</f>
        <v>mg/L</v>
      </c>
      <c r="C13" s="77" t="s">
        <v>1043</v>
      </c>
      <c r="D13" s="91">
        <v>3210</v>
      </c>
      <c r="E13" s="91">
        <v>7280</v>
      </c>
      <c r="F13" s="70" t="s">
        <v>61</v>
      </c>
      <c r="G13" s="91">
        <v>72.2</v>
      </c>
      <c r="H13" s="91">
        <v>30.4</v>
      </c>
      <c r="I13" s="91">
        <v>18.600000000000001</v>
      </c>
      <c r="J13" s="91">
        <v>-2.2999999999999998</v>
      </c>
      <c r="K13" s="91">
        <v>-2</v>
      </c>
      <c r="L13" s="91">
        <v>-2.2999999999999998</v>
      </c>
      <c r="M13" s="91">
        <v>-1.9</v>
      </c>
      <c r="N13" s="91">
        <v>-11.1</v>
      </c>
      <c r="O13" s="91">
        <v>-1.9</v>
      </c>
      <c r="P13" s="91">
        <v>-3.8</v>
      </c>
      <c r="Q13" s="91">
        <v>7.4</v>
      </c>
      <c r="R13" s="91">
        <v>-3.8</v>
      </c>
      <c r="S13" s="91">
        <v>3.8</v>
      </c>
      <c r="T13" s="91">
        <v>4.7</v>
      </c>
      <c r="U13" s="91">
        <v>8.8000000000000007</v>
      </c>
      <c r="V13" s="91">
        <v>-1.6</v>
      </c>
      <c r="W13" s="91">
        <v>6.8</v>
      </c>
      <c r="X13" s="91">
        <v>0</v>
      </c>
      <c r="Y13" s="91">
        <v>4.8</v>
      </c>
      <c r="Z13" s="91">
        <v>-1.6</v>
      </c>
      <c r="AA13" s="91">
        <v>-8.9</v>
      </c>
      <c r="AB13" s="70" t="s">
        <v>61</v>
      </c>
      <c r="AC13" s="70" t="s">
        <v>61</v>
      </c>
      <c r="AD13" s="91">
        <v>9.9</v>
      </c>
      <c r="AE13" s="91">
        <v>-1.5</v>
      </c>
      <c r="AF13" s="91">
        <v>104.5</v>
      </c>
      <c r="AG13" s="70" t="s">
        <v>61</v>
      </c>
      <c r="AH13" s="70" t="s">
        <v>61</v>
      </c>
      <c r="AI13" s="91">
        <v>-3.2</v>
      </c>
      <c r="AJ13" s="91">
        <v>112.1</v>
      </c>
      <c r="AK13" s="91">
        <v>-4</v>
      </c>
      <c r="AL13" s="91">
        <v>8.4</v>
      </c>
      <c r="AM13" s="91">
        <v>24</v>
      </c>
      <c r="AN13" s="91">
        <v>166.7</v>
      </c>
      <c r="AO13" s="91">
        <v>19.399999999999999</v>
      </c>
      <c r="AP13" s="91">
        <v>220.9</v>
      </c>
      <c r="AQ13" s="91">
        <v>210.1</v>
      </c>
      <c r="AR13" s="91">
        <v>449.1</v>
      </c>
      <c r="AS13" s="91">
        <v>-11.8</v>
      </c>
      <c r="AT13" s="91">
        <v>16.100000000000001</v>
      </c>
      <c r="AU13" s="91">
        <v>135</v>
      </c>
      <c r="AV13" s="91">
        <v>207.5</v>
      </c>
      <c r="AW13" s="91">
        <v>61.6</v>
      </c>
      <c r="AX13" s="91">
        <v>1199</v>
      </c>
      <c r="AY13" s="91">
        <v>35.700000000000003</v>
      </c>
      <c r="AZ13" s="91">
        <v>341.6</v>
      </c>
      <c r="BA13" s="91">
        <v>-15</v>
      </c>
      <c r="BB13" s="91">
        <v>-5.8</v>
      </c>
      <c r="BC13" s="91">
        <v>261.10000000000002</v>
      </c>
      <c r="BD13" s="91">
        <v>2.2000000000000002</v>
      </c>
      <c r="BE13" s="91">
        <v>-4.5999999999999996</v>
      </c>
      <c r="BF13" s="91">
        <v>126.3</v>
      </c>
      <c r="BG13" s="91">
        <v>9.6999999999999993</v>
      </c>
      <c r="BH13" s="91">
        <v>-61.1</v>
      </c>
      <c r="BI13" s="91">
        <v>437.9</v>
      </c>
      <c r="BJ13" s="91">
        <v>0.5</v>
      </c>
      <c r="BK13" s="91">
        <v>117.2</v>
      </c>
      <c r="BL13" s="91">
        <v>353.1</v>
      </c>
      <c r="BM13" s="91">
        <v>389.9</v>
      </c>
      <c r="BN13" s="91">
        <v>453.3</v>
      </c>
      <c r="BO13" s="91">
        <v>313.3</v>
      </c>
      <c r="BP13" s="91">
        <v>7.5</v>
      </c>
      <c r="BQ13" s="91">
        <v>-14</v>
      </c>
      <c r="BR13" s="91">
        <v>-5.4</v>
      </c>
      <c r="BS13" s="91">
        <v>5.4</v>
      </c>
      <c r="BT13" s="91">
        <v>1</v>
      </c>
      <c r="BU13" s="91">
        <v>-2.5</v>
      </c>
      <c r="BV13" s="91">
        <v>1.8</v>
      </c>
      <c r="BW13" s="91">
        <v>8.9</v>
      </c>
      <c r="BX13" s="91">
        <v>-3.8</v>
      </c>
      <c r="BY13" s="91">
        <v>-3.9</v>
      </c>
      <c r="BZ13" s="70" t="s">
        <v>61</v>
      </c>
      <c r="CA13" s="70" t="s">
        <v>61</v>
      </c>
      <c r="CB13" s="70" t="s">
        <v>61</v>
      </c>
      <c r="CC13" s="91">
        <v>-4.0999999999999996</v>
      </c>
      <c r="CD13" s="91">
        <v>-3.9</v>
      </c>
      <c r="CE13" s="91">
        <v>-14.3</v>
      </c>
      <c r="CF13" s="91">
        <v>-14.2</v>
      </c>
      <c r="CG13" s="91">
        <v>3.8</v>
      </c>
      <c r="CH13" s="91">
        <v>-4.9000000000000004</v>
      </c>
      <c r="CI13" s="91">
        <v>-16.7</v>
      </c>
      <c r="CJ13" s="91">
        <v>-17</v>
      </c>
      <c r="CK13" s="70" t="s">
        <v>61</v>
      </c>
      <c r="CL13" s="70" t="s">
        <v>61</v>
      </c>
      <c r="CM13" s="77" t="s">
        <v>54</v>
      </c>
      <c r="CN13" s="218">
        <v>3520</v>
      </c>
      <c r="CO13" s="220" t="s">
        <v>1207</v>
      </c>
      <c r="CP13" s="218">
        <v>3310</v>
      </c>
      <c r="CQ13" s="218">
        <v>3310</v>
      </c>
      <c r="CR13" s="220" t="s">
        <v>1207</v>
      </c>
      <c r="CS13" s="218">
        <v>7020</v>
      </c>
      <c r="CT13" s="218">
        <v>7930</v>
      </c>
      <c r="CU13" s="218">
        <v>7930</v>
      </c>
      <c r="CV13" s="220" t="s">
        <v>1207</v>
      </c>
      <c r="CW13" s="220" t="s">
        <v>1207</v>
      </c>
      <c r="CX13" s="218">
        <v>3380</v>
      </c>
      <c r="CY13" s="220" t="s">
        <v>1207</v>
      </c>
      <c r="CZ13" s="218">
        <v>3530</v>
      </c>
      <c r="DA13" s="218">
        <v>3530</v>
      </c>
      <c r="DB13" s="220" t="s">
        <v>1207</v>
      </c>
      <c r="DC13" s="218">
        <v>1600</v>
      </c>
      <c r="DD13" s="220" t="s">
        <v>1207</v>
      </c>
      <c r="DE13" s="218">
        <v>1640</v>
      </c>
      <c r="DF13" s="220" t="s">
        <v>1207</v>
      </c>
      <c r="DG13" s="218">
        <v>6230</v>
      </c>
      <c r="DH13" s="220" t="s">
        <v>1207</v>
      </c>
      <c r="DI13" s="218">
        <v>6750</v>
      </c>
      <c r="DJ13" s="218">
        <v>6750</v>
      </c>
      <c r="DK13" s="218">
        <v>1400</v>
      </c>
      <c r="DL13" s="218">
        <v>1390</v>
      </c>
      <c r="DM13" s="218">
        <v>1400</v>
      </c>
      <c r="DN13" s="218">
        <v>1360</v>
      </c>
    </row>
    <row r="14" spans="1:118" ht="16.149999999999999" hidden="1" customHeight="1" x14ac:dyDescent="0.25">
      <c r="A14" s="72" t="s">
        <v>788</v>
      </c>
      <c r="B14" s="77" t="str">
        <f>VLOOKUP(A14,Units!$B$2:$C$230,2,FALSE)</f>
        <v>NTU</v>
      </c>
      <c r="C14" s="77" t="s">
        <v>1043</v>
      </c>
      <c r="D14" s="91">
        <v>134.5</v>
      </c>
      <c r="E14" s="91">
        <v>4.5999999999999996</v>
      </c>
      <c r="F14" s="244"/>
      <c r="G14" s="244"/>
      <c r="H14" s="244"/>
      <c r="I14" s="244"/>
      <c r="J14" s="244"/>
      <c r="K14" s="244"/>
      <c r="L14" s="244"/>
      <c r="M14" s="244"/>
      <c r="N14" s="244"/>
      <c r="O14" s="244"/>
      <c r="P14" s="244"/>
      <c r="Q14" s="244"/>
      <c r="R14" s="244"/>
      <c r="S14" s="244"/>
      <c r="T14" s="244"/>
      <c r="U14" s="244"/>
      <c r="V14" s="244"/>
      <c r="W14" s="244"/>
      <c r="X14" s="244"/>
      <c r="Y14" s="244"/>
      <c r="Z14" s="244"/>
      <c r="AA14" s="244"/>
      <c r="AB14" s="244"/>
      <c r="AC14" s="244"/>
      <c r="AD14" s="244"/>
      <c r="AE14" s="244"/>
      <c r="AF14" s="244"/>
      <c r="AG14" s="244"/>
      <c r="AH14" s="244"/>
      <c r="AI14" s="244"/>
      <c r="AJ14" s="244"/>
      <c r="AK14" s="244"/>
      <c r="AL14" s="244"/>
      <c r="AM14" s="244"/>
      <c r="AN14" s="244"/>
      <c r="AO14" s="244"/>
      <c r="AP14" s="244"/>
      <c r="AQ14" s="244"/>
      <c r="AR14" s="244"/>
      <c r="AS14" s="244"/>
      <c r="AT14" s="244"/>
      <c r="AU14" s="244"/>
      <c r="AV14" s="244"/>
      <c r="AW14" s="244"/>
      <c r="AX14" s="244"/>
      <c r="AY14" s="244"/>
      <c r="AZ14" s="244"/>
      <c r="BA14" s="244"/>
      <c r="BB14" s="244"/>
      <c r="BC14" s="244"/>
      <c r="BD14" s="244"/>
      <c r="BE14" s="244"/>
      <c r="BF14" s="244"/>
      <c r="BG14" s="244"/>
      <c r="BH14" s="244"/>
      <c r="BI14" s="244"/>
      <c r="BJ14" s="244"/>
      <c r="BK14" s="244"/>
      <c r="BL14" s="244"/>
      <c r="BM14" s="244"/>
      <c r="BN14" s="244"/>
      <c r="BO14" s="244"/>
      <c r="BP14" s="244"/>
      <c r="BQ14" s="244"/>
      <c r="BR14" s="244"/>
      <c r="BS14" s="244"/>
      <c r="BT14" s="244"/>
      <c r="BU14" s="244"/>
      <c r="BV14" s="244"/>
      <c r="BW14" s="244"/>
      <c r="BX14" s="244"/>
      <c r="BY14" s="244"/>
      <c r="BZ14" s="244"/>
      <c r="CA14" s="244"/>
      <c r="CB14" s="244"/>
      <c r="CC14" s="244"/>
      <c r="CD14" s="244"/>
      <c r="CE14" s="244"/>
      <c r="CF14" s="244"/>
      <c r="CG14" s="244"/>
      <c r="CH14" s="244"/>
      <c r="CI14" s="244"/>
      <c r="CJ14" s="244"/>
      <c r="CK14" s="244"/>
      <c r="CL14" s="244"/>
      <c r="CM14" s="77" t="s">
        <v>788</v>
      </c>
      <c r="CN14" s="218">
        <v>90.8</v>
      </c>
      <c r="CO14" s="219"/>
      <c r="CP14" s="218">
        <v>2.7</v>
      </c>
      <c r="CQ14" s="220" t="s">
        <v>1207</v>
      </c>
      <c r="CR14" s="219"/>
      <c r="CS14" s="218">
        <v>5.8</v>
      </c>
      <c r="CT14" s="218">
        <v>5.3</v>
      </c>
      <c r="CU14" s="220" t="s">
        <v>1207</v>
      </c>
      <c r="CV14" s="219"/>
      <c r="CW14" s="219"/>
      <c r="CX14" s="218">
        <v>8.6</v>
      </c>
      <c r="CY14" s="219"/>
      <c r="CZ14" s="218">
        <v>21</v>
      </c>
      <c r="DA14" s="220" t="s">
        <v>1207</v>
      </c>
      <c r="DB14" s="219"/>
      <c r="DC14" s="218">
        <v>223.6</v>
      </c>
      <c r="DD14" s="219"/>
      <c r="DE14" s="218">
        <v>60.6</v>
      </c>
      <c r="DF14" s="219"/>
      <c r="DG14" s="218">
        <v>13.9</v>
      </c>
      <c r="DH14" s="219"/>
      <c r="DI14" s="218">
        <v>62</v>
      </c>
      <c r="DJ14" s="220" t="s">
        <v>1207</v>
      </c>
      <c r="DK14" s="218">
        <v>0.96</v>
      </c>
      <c r="DL14" s="218">
        <v>1.44</v>
      </c>
      <c r="DM14" s="218">
        <v>1.41</v>
      </c>
      <c r="DN14" s="218">
        <v>1.41</v>
      </c>
    </row>
    <row r="15" spans="1:118" ht="16.149999999999999" hidden="1" customHeight="1" x14ac:dyDescent="0.25">
      <c r="A15" s="243" t="s">
        <v>1262</v>
      </c>
      <c r="B15" s="245" t="s">
        <v>816</v>
      </c>
      <c r="C15" s="250"/>
      <c r="D15" s="244"/>
      <c r="E15" s="244"/>
      <c r="F15" s="244"/>
      <c r="G15" s="244"/>
      <c r="H15" s="244"/>
      <c r="I15" s="244"/>
      <c r="J15" s="244"/>
      <c r="K15" s="244"/>
      <c r="L15" s="244"/>
      <c r="M15" s="244"/>
      <c r="N15" s="244"/>
      <c r="O15" s="244"/>
      <c r="P15" s="244"/>
      <c r="Q15" s="244"/>
      <c r="R15" s="244"/>
      <c r="S15" s="244"/>
      <c r="T15" s="244"/>
      <c r="U15" s="244"/>
      <c r="V15" s="244"/>
      <c r="W15" s="244"/>
      <c r="X15" s="244"/>
      <c r="Y15" s="244"/>
      <c r="Z15" s="244"/>
      <c r="AA15" s="244"/>
      <c r="AB15" s="244"/>
      <c r="AC15" s="244"/>
      <c r="AD15" s="244"/>
      <c r="AE15" s="244"/>
      <c r="AF15" s="244"/>
      <c r="AG15" s="244"/>
      <c r="AH15" s="244"/>
      <c r="AI15" s="244"/>
      <c r="AJ15" s="244"/>
      <c r="AK15" s="244"/>
      <c r="AL15" s="244"/>
      <c r="AM15" s="244"/>
      <c r="AN15" s="244"/>
      <c r="AO15" s="244"/>
      <c r="AP15" s="244"/>
      <c r="AQ15" s="244"/>
      <c r="AR15" s="244"/>
      <c r="AS15" s="244"/>
      <c r="AT15" s="244"/>
      <c r="AU15" s="244"/>
      <c r="AV15" s="244"/>
      <c r="AW15" s="244"/>
      <c r="AX15" s="244"/>
      <c r="AY15" s="244"/>
      <c r="AZ15" s="244"/>
      <c r="BA15" s="244"/>
      <c r="BB15" s="244"/>
      <c r="BC15" s="244"/>
      <c r="BD15" s="244"/>
      <c r="BE15" s="244"/>
      <c r="BF15" s="244"/>
      <c r="BG15" s="244"/>
      <c r="BH15" s="244"/>
      <c r="BI15" s="244"/>
      <c r="BJ15" s="244"/>
      <c r="BK15" s="244"/>
      <c r="BL15" s="244"/>
      <c r="BM15" s="244"/>
      <c r="BN15" s="244"/>
      <c r="BO15" s="244"/>
      <c r="BP15" s="244"/>
      <c r="BQ15" s="244"/>
      <c r="BR15" s="244"/>
      <c r="BS15" s="244"/>
      <c r="BT15" s="244"/>
      <c r="BU15" s="244"/>
      <c r="BV15" s="244"/>
      <c r="BW15" s="244"/>
      <c r="BX15" s="244"/>
      <c r="BY15" s="244"/>
      <c r="BZ15" s="244"/>
      <c r="CA15" s="244"/>
      <c r="CB15" s="244"/>
      <c r="CC15" s="244"/>
      <c r="CD15" s="244"/>
      <c r="CE15" s="244"/>
      <c r="CF15" s="244"/>
      <c r="CG15" s="244"/>
      <c r="CH15" s="244"/>
      <c r="CI15" s="244"/>
      <c r="CJ15" s="244"/>
      <c r="CK15" s="244"/>
      <c r="CL15" s="244"/>
      <c r="CM15" s="252" t="s">
        <v>1033</v>
      </c>
      <c r="CN15" s="221"/>
      <c r="CO15" s="221"/>
      <c r="CP15" s="221"/>
      <c r="CQ15" s="221"/>
      <c r="CR15" s="221"/>
      <c r="CS15" s="221"/>
      <c r="CT15" s="221"/>
      <c r="CU15" s="221"/>
      <c r="CV15" s="221"/>
      <c r="CW15" s="221"/>
      <c r="CX15" s="221"/>
      <c r="CY15" s="221"/>
      <c r="CZ15" s="221"/>
      <c r="DA15" s="221"/>
      <c r="DB15" s="221"/>
      <c r="DC15" s="221"/>
      <c r="DD15" s="221"/>
      <c r="DE15" s="221"/>
      <c r="DF15" s="221"/>
      <c r="DG15" s="221"/>
      <c r="DH15" s="221"/>
      <c r="DI15" s="221"/>
      <c r="DJ15" s="221"/>
      <c r="DK15" s="221"/>
      <c r="DL15" s="221"/>
      <c r="DM15" s="221"/>
      <c r="DN15" s="221"/>
    </row>
    <row r="16" spans="1:118" hidden="1" x14ac:dyDescent="0.25">
      <c r="A16" s="243" t="s">
        <v>1263</v>
      </c>
      <c r="B16" s="245" t="s">
        <v>816</v>
      </c>
      <c r="C16" s="250"/>
      <c r="D16" s="244"/>
      <c r="E16" s="244"/>
      <c r="F16" s="244"/>
      <c r="G16" s="244"/>
      <c r="H16" s="244"/>
      <c r="I16" s="244"/>
      <c r="J16" s="244"/>
      <c r="K16" s="244"/>
      <c r="L16" s="244"/>
      <c r="M16" s="244"/>
      <c r="N16" s="244"/>
      <c r="O16" s="244"/>
      <c r="P16" s="244"/>
      <c r="Q16" s="244"/>
      <c r="R16" s="244"/>
      <c r="S16" s="244"/>
      <c r="T16" s="244"/>
      <c r="U16" s="244"/>
      <c r="V16" s="244"/>
      <c r="W16" s="244"/>
      <c r="X16" s="244"/>
      <c r="Y16" s="244"/>
      <c r="Z16" s="244"/>
      <c r="AA16" s="244"/>
      <c r="AB16" s="244"/>
      <c r="AC16" s="244"/>
      <c r="AD16" s="244"/>
      <c r="AE16" s="244"/>
      <c r="AF16" s="244"/>
      <c r="AG16" s="244"/>
      <c r="AH16" s="244"/>
      <c r="AI16" s="244"/>
      <c r="AJ16" s="244"/>
      <c r="AK16" s="244"/>
      <c r="AL16" s="244"/>
      <c r="AM16" s="244"/>
      <c r="AN16" s="244"/>
      <c r="AO16" s="244"/>
      <c r="AP16" s="244"/>
      <c r="AQ16" s="244"/>
      <c r="AR16" s="244"/>
      <c r="AS16" s="244"/>
      <c r="AT16" s="244"/>
      <c r="AU16" s="244"/>
      <c r="AV16" s="244"/>
      <c r="AW16" s="244"/>
      <c r="AX16" s="244"/>
      <c r="AY16" s="244"/>
      <c r="AZ16" s="244"/>
      <c r="BA16" s="244"/>
      <c r="BB16" s="244"/>
      <c r="BC16" s="244"/>
      <c r="BD16" s="244"/>
      <c r="BE16" s="244"/>
      <c r="BF16" s="244"/>
      <c r="BG16" s="244"/>
      <c r="BH16" s="244"/>
      <c r="BI16" s="244"/>
      <c r="BJ16" s="244"/>
      <c r="BK16" s="244"/>
      <c r="BL16" s="244"/>
      <c r="BM16" s="244"/>
      <c r="BN16" s="244"/>
      <c r="BO16" s="244"/>
      <c r="BP16" s="244"/>
      <c r="BQ16" s="244"/>
      <c r="BR16" s="244"/>
      <c r="BS16" s="244"/>
      <c r="BT16" s="244"/>
      <c r="BU16" s="244"/>
      <c r="BV16" s="244"/>
      <c r="BW16" s="244"/>
      <c r="BX16" s="244"/>
      <c r="BY16" s="244"/>
      <c r="BZ16" s="244"/>
      <c r="CA16" s="244"/>
      <c r="CB16" s="244"/>
      <c r="CC16" s="244"/>
      <c r="CD16" s="244"/>
      <c r="CE16" s="244"/>
      <c r="CF16" s="244"/>
      <c r="CG16" s="244"/>
      <c r="CH16" s="244"/>
      <c r="CI16" s="244"/>
      <c r="CJ16" s="244"/>
      <c r="CK16" s="244"/>
      <c r="CL16" s="244"/>
      <c r="CM16" s="252"/>
      <c r="CN16" s="221"/>
      <c r="CO16" s="221"/>
      <c r="CP16" s="221"/>
      <c r="CQ16" s="221"/>
      <c r="CR16" s="221"/>
      <c r="CS16" s="221"/>
      <c r="CT16" s="221"/>
      <c r="CU16" s="221"/>
      <c r="CV16" s="221"/>
      <c r="CW16" s="221"/>
      <c r="CX16" s="221"/>
      <c r="CY16" s="221"/>
      <c r="CZ16" s="221"/>
      <c r="DA16" s="221"/>
      <c r="DB16" s="221"/>
      <c r="DC16" s="221"/>
      <c r="DD16" s="221"/>
      <c r="DE16" s="221"/>
      <c r="DF16" s="221"/>
      <c r="DG16" s="221"/>
      <c r="DH16" s="221"/>
      <c r="DI16" s="221"/>
      <c r="DJ16" s="221"/>
      <c r="DK16" s="221"/>
      <c r="DL16" s="221"/>
      <c r="DM16" s="221"/>
      <c r="DN16" s="221"/>
    </row>
    <row r="17" spans="1:118" x14ac:dyDescent="0.25">
      <c r="A17" s="242" t="s">
        <v>1033</v>
      </c>
      <c r="B17" s="245"/>
      <c r="C17" s="250"/>
      <c r="D17" s="244"/>
      <c r="E17" s="244"/>
      <c r="F17" s="244"/>
      <c r="G17" s="244"/>
      <c r="H17" s="244"/>
      <c r="I17" s="244"/>
      <c r="J17" s="244"/>
      <c r="K17" s="244"/>
      <c r="L17" s="244"/>
      <c r="M17" s="244"/>
      <c r="N17" s="244"/>
      <c r="O17" s="244"/>
      <c r="P17" s="244"/>
      <c r="Q17" s="244"/>
      <c r="R17" s="244"/>
      <c r="S17" s="244"/>
      <c r="T17" s="244"/>
      <c r="U17" s="244"/>
      <c r="V17" s="244"/>
      <c r="W17" s="244"/>
      <c r="X17" s="244"/>
      <c r="Y17" s="244"/>
      <c r="Z17" s="244"/>
      <c r="AA17" s="244"/>
      <c r="AB17" s="244"/>
      <c r="AC17" s="244"/>
      <c r="AD17" s="244"/>
      <c r="AE17" s="244"/>
      <c r="AF17" s="244"/>
      <c r="AG17" s="244"/>
      <c r="AH17" s="244"/>
      <c r="AI17" s="244"/>
      <c r="AJ17" s="244"/>
      <c r="AK17" s="244"/>
      <c r="AL17" s="244"/>
      <c r="AM17" s="244"/>
      <c r="AN17" s="244"/>
      <c r="AO17" s="244"/>
      <c r="AP17" s="244"/>
      <c r="AQ17" s="244"/>
      <c r="AR17" s="244"/>
      <c r="AS17" s="244"/>
      <c r="AT17" s="244"/>
      <c r="AU17" s="244"/>
      <c r="AV17" s="244"/>
      <c r="AW17" s="244"/>
      <c r="AX17" s="244"/>
      <c r="AY17" s="244"/>
      <c r="AZ17" s="244"/>
      <c r="BA17" s="244"/>
      <c r="BB17" s="244"/>
      <c r="BC17" s="244"/>
      <c r="BD17" s="244"/>
      <c r="BE17" s="244"/>
      <c r="BF17" s="244"/>
      <c r="BG17" s="244"/>
      <c r="BH17" s="244"/>
      <c r="BI17" s="244"/>
      <c r="BJ17" s="244"/>
      <c r="BK17" s="244"/>
      <c r="BL17" s="244"/>
      <c r="BM17" s="244"/>
      <c r="BN17" s="244"/>
      <c r="BO17" s="244"/>
      <c r="BP17" s="244"/>
      <c r="BQ17" s="244"/>
      <c r="BR17" s="244"/>
      <c r="BS17" s="244"/>
      <c r="BT17" s="244"/>
      <c r="BU17" s="244"/>
      <c r="BV17" s="244"/>
      <c r="BW17" s="244"/>
      <c r="BX17" s="244"/>
      <c r="BY17" s="244"/>
      <c r="BZ17" s="244"/>
      <c r="CA17" s="244"/>
      <c r="CB17" s="244"/>
      <c r="CC17" s="244"/>
      <c r="CD17" s="244"/>
      <c r="CE17" s="244"/>
      <c r="CF17" s="244"/>
      <c r="CG17" s="244"/>
      <c r="CH17" s="244"/>
      <c r="CI17" s="244"/>
      <c r="CJ17" s="244"/>
      <c r="CK17" s="244"/>
      <c r="CL17" s="244"/>
      <c r="CM17" s="252"/>
      <c r="CN17" s="221"/>
      <c r="CO17" s="221"/>
      <c r="CP17" s="221"/>
      <c r="CQ17" s="221"/>
      <c r="CR17" s="221"/>
      <c r="CS17" s="221"/>
      <c r="CT17" s="221"/>
      <c r="CU17" s="221"/>
      <c r="CV17" s="221"/>
      <c r="CW17" s="221"/>
      <c r="CX17" s="221"/>
      <c r="CY17" s="221"/>
      <c r="CZ17" s="221"/>
      <c r="DA17" s="221"/>
      <c r="DB17" s="221"/>
      <c r="DC17" s="221"/>
      <c r="DD17" s="221"/>
      <c r="DE17" s="221"/>
      <c r="DF17" s="221"/>
      <c r="DG17" s="221"/>
      <c r="DH17" s="221"/>
      <c r="DI17" s="221"/>
      <c r="DJ17" s="221"/>
      <c r="DK17" s="221"/>
      <c r="DL17" s="221"/>
      <c r="DM17" s="221"/>
      <c r="DN17" s="221"/>
    </row>
    <row r="18" spans="1:118" hidden="1" x14ac:dyDescent="0.25">
      <c r="A18" s="243" t="s">
        <v>1264</v>
      </c>
      <c r="B18" s="245" t="s">
        <v>772</v>
      </c>
      <c r="C18" s="245"/>
      <c r="D18" s="244"/>
      <c r="E18" s="244"/>
      <c r="F18" s="70" t="s">
        <v>848</v>
      </c>
      <c r="G18" s="70" t="s">
        <v>382</v>
      </c>
      <c r="H18" s="70" t="s">
        <v>61</v>
      </c>
      <c r="I18" s="70" t="s">
        <v>382</v>
      </c>
      <c r="J18" s="70" t="s">
        <v>382</v>
      </c>
      <c r="K18" s="70" t="s">
        <v>382</v>
      </c>
      <c r="L18" s="70" t="s">
        <v>382</v>
      </c>
      <c r="M18" s="70" t="s">
        <v>61</v>
      </c>
      <c r="N18" s="70" t="s">
        <v>382</v>
      </c>
      <c r="O18" s="70" t="s">
        <v>382</v>
      </c>
      <c r="P18" s="70" t="s">
        <v>61</v>
      </c>
      <c r="Q18" s="70" t="s">
        <v>382</v>
      </c>
      <c r="R18" s="70" t="s">
        <v>382</v>
      </c>
      <c r="S18" s="70" t="s">
        <v>382</v>
      </c>
      <c r="T18" s="70" t="s">
        <v>382</v>
      </c>
      <c r="U18" s="70" t="s">
        <v>61</v>
      </c>
      <c r="V18" s="70" t="s">
        <v>382</v>
      </c>
      <c r="W18" s="70" t="s">
        <v>382</v>
      </c>
      <c r="X18" s="70" t="s">
        <v>382</v>
      </c>
      <c r="Y18" s="70" t="s">
        <v>382</v>
      </c>
      <c r="Z18" s="70" t="s">
        <v>382</v>
      </c>
      <c r="AA18" s="70" t="s">
        <v>88</v>
      </c>
      <c r="AB18" s="70" t="s">
        <v>887</v>
      </c>
      <c r="AC18" s="70" t="s">
        <v>887</v>
      </c>
      <c r="AD18" s="70" t="s">
        <v>382</v>
      </c>
      <c r="AE18" s="70" t="s">
        <v>382</v>
      </c>
      <c r="AF18" s="70" t="s">
        <v>896</v>
      </c>
      <c r="AG18" s="70" t="s">
        <v>898</v>
      </c>
      <c r="AH18" s="70" t="s">
        <v>911</v>
      </c>
      <c r="AI18" s="70" t="s">
        <v>902</v>
      </c>
      <c r="AJ18" s="70" t="s">
        <v>909</v>
      </c>
      <c r="AK18" s="70" t="s">
        <v>61</v>
      </c>
      <c r="AL18" s="70" t="s">
        <v>517</v>
      </c>
      <c r="AM18" s="70" t="s">
        <v>925</v>
      </c>
      <c r="AN18" s="70" t="s">
        <v>61</v>
      </c>
      <c r="AO18" s="70" t="s">
        <v>88</v>
      </c>
      <c r="AP18" s="91">
        <v>4840</v>
      </c>
      <c r="AQ18" s="70" t="s">
        <v>933</v>
      </c>
      <c r="AR18" s="70" t="s">
        <v>936</v>
      </c>
      <c r="AS18" s="70" t="s">
        <v>382</v>
      </c>
      <c r="AT18" s="70" t="s">
        <v>939</v>
      </c>
      <c r="AU18" s="70" t="s">
        <v>942</v>
      </c>
      <c r="AV18" s="70" t="s">
        <v>61</v>
      </c>
      <c r="AW18" s="70" t="s">
        <v>88</v>
      </c>
      <c r="AX18" s="70" t="s">
        <v>88</v>
      </c>
      <c r="AY18" s="91">
        <v>175</v>
      </c>
      <c r="AZ18" s="91">
        <v>6360</v>
      </c>
      <c r="BA18" s="91">
        <v>477</v>
      </c>
      <c r="BB18" s="91">
        <v>33</v>
      </c>
      <c r="BC18" s="91">
        <v>5470</v>
      </c>
      <c r="BD18" s="91">
        <v>17200</v>
      </c>
      <c r="BE18" s="91">
        <v>21900</v>
      </c>
      <c r="BF18" s="91">
        <v>25800</v>
      </c>
      <c r="BG18" s="70" t="s">
        <v>965</v>
      </c>
      <c r="BH18" s="70" t="s">
        <v>968</v>
      </c>
      <c r="BI18" s="70" t="s">
        <v>909</v>
      </c>
      <c r="BJ18" s="70" t="s">
        <v>382</v>
      </c>
      <c r="BK18" s="70" t="s">
        <v>382</v>
      </c>
      <c r="BL18" s="70" t="s">
        <v>382</v>
      </c>
      <c r="BM18" s="70" t="s">
        <v>61</v>
      </c>
      <c r="BN18" s="70" t="s">
        <v>61</v>
      </c>
      <c r="BO18" s="70" t="s">
        <v>981</v>
      </c>
      <c r="BP18" s="70" t="s">
        <v>382</v>
      </c>
      <c r="BQ18" s="70" t="s">
        <v>382</v>
      </c>
      <c r="BR18" s="70" t="s">
        <v>382</v>
      </c>
      <c r="BS18" s="70" t="s">
        <v>382</v>
      </c>
      <c r="BT18" s="70" t="s">
        <v>382</v>
      </c>
      <c r="BU18" s="70" t="s">
        <v>61</v>
      </c>
      <c r="BV18" s="70" t="s">
        <v>382</v>
      </c>
      <c r="BW18" s="70" t="s">
        <v>382</v>
      </c>
      <c r="BX18" s="70" t="s">
        <v>382</v>
      </c>
      <c r="BY18" s="70" t="s">
        <v>382</v>
      </c>
      <c r="BZ18" s="70" t="s">
        <v>88</v>
      </c>
      <c r="CA18" s="70" t="s">
        <v>999</v>
      </c>
      <c r="CB18" s="70" t="s">
        <v>382</v>
      </c>
      <c r="CC18" s="70" t="s">
        <v>61</v>
      </c>
      <c r="CD18" s="70" t="s">
        <v>61</v>
      </c>
      <c r="CE18" s="70" t="s">
        <v>382</v>
      </c>
      <c r="CF18" s="70" t="s">
        <v>382</v>
      </c>
      <c r="CG18" s="70" t="s">
        <v>382</v>
      </c>
      <c r="CH18" s="70" t="s">
        <v>382</v>
      </c>
      <c r="CI18" s="91">
        <v>17900</v>
      </c>
      <c r="CJ18" s="91">
        <v>649</v>
      </c>
      <c r="CK18" s="70" t="s">
        <v>382</v>
      </c>
      <c r="CL18" s="91">
        <v>796</v>
      </c>
      <c r="CM18" s="252"/>
      <c r="CN18" s="221"/>
      <c r="CO18" s="221"/>
      <c r="CP18" s="221"/>
      <c r="CQ18" s="221"/>
      <c r="CR18" s="221"/>
      <c r="CS18" s="221"/>
      <c r="CT18" s="221"/>
      <c r="CU18" s="221"/>
      <c r="CV18" s="221"/>
      <c r="CW18" s="221"/>
      <c r="CX18" s="221"/>
      <c r="CY18" s="221"/>
      <c r="CZ18" s="221"/>
      <c r="DA18" s="221"/>
      <c r="DB18" s="221"/>
      <c r="DC18" s="221"/>
      <c r="DD18" s="221"/>
      <c r="DE18" s="221"/>
      <c r="DF18" s="221"/>
      <c r="DG18" s="221"/>
      <c r="DH18" s="221"/>
      <c r="DI18" s="221"/>
      <c r="DJ18" s="221"/>
      <c r="DK18" s="221"/>
      <c r="DL18" s="221"/>
      <c r="DM18" s="221"/>
      <c r="DN18" s="221"/>
    </row>
    <row r="19" spans="1:118" x14ac:dyDescent="0.25">
      <c r="A19" s="72" t="s">
        <v>1163</v>
      </c>
      <c r="B19" s="77" t="str">
        <f>VLOOKUP(A19,Units!$B$2:$C$230,2,FALSE)</f>
        <v>mg/L</v>
      </c>
      <c r="C19" s="77" t="s">
        <v>1043</v>
      </c>
      <c r="D19" s="70" t="s">
        <v>382</v>
      </c>
      <c r="E19" s="70" t="s">
        <v>829</v>
      </c>
      <c r="F19" s="91">
        <v>231</v>
      </c>
      <c r="G19" s="91">
        <v>691</v>
      </c>
      <c r="H19" s="91">
        <v>391</v>
      </c>
      <c r="I19" s="91">
        <v>1260</v>
      </c>
      <c r="J19" s="91">
        <v>426</v>
      </c>
      <c r="K19" s="91">
        <v>586</v>
      </c>
      <c r="L19" s="91">
        <v>605</v>
      </c>
      <c r="M19" s="70" t="s">
        <v>61</v>
      </c>
      <c r="N19" s="91">
        <v>1700</v>
      </c>
      <c r="O19" s="91">
        <v>250</v>
      </c>
      <c r="P19" s="91">
        <v>257</v>
      </c>
      <c r="Q19" s="91">
        <v>311</v>
      </c>
      <c r="R19" s="91">
        <v>327</v>
      </c>
      <c r="S19" s="91">
        <v>332</v>
      </c>
      <c r="T19" s="91">
        <v>409</v>
      </c>
      <c r="U19" s="91">
        <v>115</v>
      </c>
      <c r="V19" s="91">
        <v>123</v>
      </c>
      <c r="W19" s="91">
        <v>115</v>
      </c>
      <c r="X19" s="91">
        <v>267</v>
      </c>
      <c r="Y19" s="91">
        <v>229</v>
      </c>
      <c r="Z19" s="91">
        <v>259</v>
      </c>
      <c r="AA19" s="91">
        <v>266</v>
      </c>
      <c r="AB19" s="91">
        <v>106</v>
      </c>
      <c r="AC19" s="91">
        <v>100</v>
      </c>
      <c r="AD19" s="91">
        <v>289</v>
      </c>
      <c r="AE19" s="91">
        <v>355</v>
      </c>
      <c r="AF19" s="70" t="s">
        <v>136</v>
      </c>
      <c r="AG19" s="70" t="s">
        <v>136</v>
      </c>
      <c r="AH19" s="70" t="s">
        <v>136</v>
      </c>
      <c r="AI19" s="70" t="s">
        <v>136</v>
      </c>
      <c r="AJ19" s="91">
        <v>18.8</v>
      </c>
      <c r="AK19" s="91">
        <v>285</v>
      </c>
      <c r="AL19" s="70" t="s">
        <v>136</v>
      </c>
      <c r="AM19" s="70" t="s">
        <v>136</v>
      </c>
      <c r="AN19" s="70" t="s">
        <v>61</v>
      </c>
      <c r="AO19" s="91">
        <v>67</v>
      </c>
      <c r="AP19" s="91">
        <v>32.5</v>
      </c>
      <c r="AQ19" s="70" t="s">
        <v>136</v>
      </c>
      <c r="AR19" s="70" t="s">
        <v>136</v>
      </c>
      <c r="AS19" s="91">
        <v>275</v>
      </c>
      <c r="AT19" s="70" t="s">
        <v>136</v>
      </c>
      <c r="AU19" s="70" t="s">
        <v>136</v>
      </c>
      <c r="AV19" s="70" t="s">
        <v>61</v>
      </c>
      <c r="AW19" s="91">
        <v>149</v>
      </c>
      <c r="AX19" s="91">
        <v>235</v>
      </c>
      <c r="AY19" s="70" t="s">
        <v>136</v>
      </c>
      <c r="AZ19" s="70" t="s">
        <v>136</v>
      </c>
      <c r="BA19" s="91">
        <v>65.900000000000006</v>
      </c>
      <c r="BB19" s="91">
        <v>88.6</v>
      </c>
      <c r="BC19" s="70" t="s">
        <v>136</v>
      </c>
      <c r="BD19" s="70" t="s">
        <v>136</v>
      </c>
      <c r="BE19" s="70" t="s">
        <v>136</v>
      </c>
      <c r="BF19" s="70" t="s">
        <v>136</v>
      </c>
      <c r="BG19" s="70" t="s">
        <v>136</v>
      </c>
      <c r="BH19" s="91">
        <v>38.200000000000003</v>
      </c>
      <c r="BI19" s="91">
        <v>11.1</v>
      </c>
      <c r="BJ19" s="91">
        <v>280</v>
      </c>
      <c r="BK19" s="91">
        <v>317</v>
      </c>
      <c r="BL19" s="91">
        <v>319</v>
      </c>
      <c r="BM19" s="91">
        <v>477</v>
      </c>
      <c r="BN19" s="91">
        <v>64.099999999999994</v>
      </c>
      <c r="BO19" s="91">
        <v>91.8</v>
      </c>
      <c r="BP19" s="91">
        <v>392</v>
      </c>
      <c r="BQ19" s="91">
        <v>336</v>
      </c>
      <c r="BR19" s="91">
        <v>367</v>
      </c>
      <c r="BS19" s="91">
        <v>452</v>
      </c>
      <c r="BT19" s="91">
        <v>445</v>
      </c>
      <c r="BU19" s="70" t="s">
        <v>61</v>
      </c>
      <c r="BV19" s="91">
        <v>455</v>
      </c>
      <c r="BW19" s="91">
        <v>398</v>
      </c>
      <c r="BX19" s="91">
        <v>459</v>
      </c>
      <c r="BY19" s="91">
        <v>359</v>
      </c>
      <c r="BZ19" s="91">
        <v>69.099999999999994</v>
      </c>
      <c r="CA19" s="70" t="s">
        <v>136</v>
      </c>
      <c r="CB19" s="91">
        <v>447</v>
      </c>
      <c r="CC19" s="91">
        <v>174</v>
      </c>
      <c r="CD19" s="91">
        <v>209</v>
      </c>
      <c r="CE19" s="91">
        <v>251</v>
      </c>
      <c r="CF19" s="91">
        <v>369</v>
      </c>
      <c r="CG19" s="91">
        <v>297</v>
      </c>
      <c r="CH19" s="91">
        <v>327</v>
      </c>
      <c r="CI19" s="70" t="s">
        <v>136</v>
      </c>
      <c r="CJ19" s="70" t="s">
        <v>1018</v>
      </c>
      <c r="CK19" s="91">
        <v>254</v>
      </c>
      <c r="CL19" s="70" t="s">
        <v>1024</v>
      </c>
      <c r="CM19" s="77" t="s">
        <v>0</v>
      </c>
      <c r="CN19" s="220" t="s">
        <v>88</v>
      </c>
      <c r="CO19" s="220" t="s">
        <v>1207</v>
      </c>
      <c r="CP19" s="220" t="s">
        <v>88</v>
      </c>
      <c r="CQ19" s="220" t="s">
        <v>88</v>
      </c>
      <c r="CR19" s="220" t="s">
        <v>1207</v>
      </c>
      <c r="CS19" s="220" t="s">
        <v>88</v>
      </c>
      <c r="CT19" s="220" t="s">
        <v>88</v>
      </c>
      <c r="CU19" s="220" t="s">
        <v>88</v>
      </c>
      <c r="CV19" s="220" t="s">
        <v>1207</v>
      </c>
      <c r="CW19" s="220" t="s">
        <v>1207</v>
      </c>
      <c r="CX19" s="220" t="s">
        <v>88</v>
      </c>
      <c r="CY19" s="220" t="s">
        <v>1207</v>
      </c>
      <c r="CZ19" s="220" t="s">
        <v>88</v>
      </c>
      <c r="DA19" s="220" t="s">
        <v>88</v>
      </c>
      <c r="DB19" s="220" t="s">
        <v>1207</v>
      </c>
      <c r="DC19" s="220" t="s">
        <v>88</v>
      </c>
      <c r="DD19" s="220" t="s">
        <v>1207</v>
      </c>
      <c r="DE19" s="220" t="s">
        <v>88</v>
      </c>
      <c r="DF19" s="220" t="s">
        <v>1207</v>
      </c>
      <c r="DG19" s="220" t="s">
        <v>88</v>
      </c>
      <c r="DH19" s="220" t="s">
        <v>1207</v>
      </c>
      <c r="DI19" s="220" t="s">
        <v>88</v>
      </c>
      <c r="DJ19" s="220" t="s">
        <v>88</v>
      </c>
      <c r="DK19" s="220" t="s">
        <v>88</v>
      </c>
      <c r="DL19" s="220" t="s">
        <v>88</v>
      </c>
      <c r="DM19" s="220" t="s">
        <v>88</v>
      </c>
      <c r="DN19" s="220" t="s">
        <v>88</v>
      </c>
    </row>
    <row r="20" spans="1:118" x14ac:dyDescent="0.25">
      <c r="A20" s="72" t="s">
        <v>1109</v>
      </c>
      <c r="B20" s="77" t="str">
        <f>VLOOKUP(A20,Units!$B$2:$C$230,2,FALSE)</f>
        <v>mg/L</v>
      </c>
      <c r="C20" s="77" t="s">
        <v>1043</v>
      </c>
      <c r="D20" s="91">
        <v>652</v>
      </c>
      <c r="E20" s="91">
        <v>240</v>
      </c>
      <c r="F20" s="70" t="s">
        <v>63</v>
      </c>
      <c r="G20" s="70" t="s">
        <v>229</v>
      </c>
      <c r="H20" s="70" t="s">
        <v>63</v>
      </c>
      <c r="I20" s="70" t="s">
        <v>229</v>
      </c>
      <c r="J20" s="70" t="s">
        <v>63</v>
      </c>
      <c r="K20" s="70" t="s">
        <v>229</v>
      </c>
      <c r="L20" s="70" t="s">
        <v>229</v>
      </c>
      <c r="M20" s="70" t="s">
        <v>61</v>
      </c>
      <c r="N20" s="70" t="s">
        <v>136</v>
      </c>
      <c r="O20" s="70" t="s">
        <v>63</v>
      </c>
      <c r="P20" s="70" t="s">
        <v>63</v>
      </c>
      <c r="Q20" s="70" t="s">
        <v>63</v>
      </c>
      <c r="R20" s="70" t="s">
        <v>63</v>
      </c>
      <c r="S20" s="70" t="s">
        <v>63</v>
      </c>
      <c r="T20" s="70" t="s">
        <v>63</v>
      </c>
      <c r="U20" s="70" t="s">
        <v>63</v>
      </c>
      <c r="V20" s="70" t="s">
        <v>63</v>
      </c>
      <c r="W20" s="70" t="s">
        <v>63</v>
      </c>
      <c r="X20" s="70" t="s">
        <v>136</v>
      </c>
      <c r="Y20" s="70" t="s">
        <v>63</v>
      </c>
      <c r="Z20" s="70" t="s">
        <v>63</v>
      </c>
      <c r="AA20" s="70" t="s">
        <v>63</v>
      </c>
      <c r="AB20" s="70" t="s">
        <v>63</v>
      </c>
      <c r="AC20" s="70" t="s">
        <v>63</v>
      </c>
      <c r="AD20" s="70" t="s">
        <v>63</v>
      </c>
      <c r="AE20" s="70" t="s">
        <v>63</v>
      </c>
      <c r="AF20" s="70" t="s">
        <v>136</v>
      </c>
      <c r="AG20" s="70" t="s">
        <v>136</v>
      </c>
      <c r="AH20" s="70" t="s">
        <v>136</v>
      </c>
      <c r="AI20" s="70" t="s">
        <v>136</v>
      </c>
      <c r="AJ20" s="70" t="s">
        <v>63</v>
      </c>
      <c r="AK20" s="70" t="s">
        <v>63</v>
      </c>
      <c r="AL20" s="70" t="s">
        <v>136</v>
      </c>
      <c r="AM20" s="70" t="s">
        <v>136</v>
      </c>
      <c r="AN20" s="70" t="s">
        <v>61</v>
      </c>
      <c r="AO20" s="70" t="s">
        <v>63</v>
      </c>
      <c r="AP20" s="70" t="s">
        <v>136</v>
      </c>
      <c r="AQ20" s="70" t="s">
        <v>136</v>
      </c>
      <c r="AR20" s="70" t="s">
        <v>136</v>
      </c>
      <c r="AS20" s="70" t="s">
        <v>136</v>
      </c>
      <c r="AT20" s="70" t="s">
        <v>136</v>
      </c>
      <c r="AU20" s="70" t="s">
        <v>136</v>
      </c>
      <c r="AV20" s="70" t="s">
        <v>61</v>
      </c>
      <c r="AW20" s="70" t="s">
        <v>63</v>
      </c>
      <c r="AX20" s="70" t="s">
        <v>136</v>
      </c>
      <c r="AY20" s="70" t="s">
        <v>136</v>
      </c>
      <c r="AZ20" s="70" t="s">
        <v>136</v>
      </c>
      <c r="BA20" s="70" t="s">
        <v>63</v>
      </c>
      <c r="BB20" s="70" t="s">
        <v>63</v>
      </c>
      <c r="BC20" s="70" t="s">
        <v>136</v>
      </c>
      <c r="BD20" s="70" t="s">
        <v>136</v>
      </c>
      <c r="BE20" s="70" t="s">
        <v>136</v>
      </c>
      <c r="BF20" s="70" t="s">
        <v>136</v>
      </c>
      <c r="BG20" s="70" t="s">
        <v>136</v>
      </c>
      <c r="BH20" s="70" t="s">
        <v>136</v>
      </c>
      <c r="BI20" s="70" t="s">
        <v>136</v>
      </c>
      <c r="BJ20" s="70" t="s">
        <v>63</v>
      </c>
      <c r="BK20" s="70" t="s">
        <v>63</v>
      </c>
      <c r="BL20" s="70" t="s">
        <v>136</v>
      </c>
      <c r="BM20" s="70" t="s">
        <v>136</v>
      </c>
      <c r="BN20" s="70" t="s">
        <v>136</v>
      </c>
      <c r="BO20" s="70" t="s">
        <v>136</v>
      </c>
      <c r="BP20" s="70" t="s">
        <v>63</v>
      </c>
      <c r="BQ20" s="70" t="s">
        <v>63</v>
      </c>
      <c r="BR20" s="70" t="s">
        <v>63</v>
      </c>
      <c r="BS20" s="70" t="s">
        <v>63</v>
      </c>
      <c r="BT20" s="70" t="s">
        <v>63</v>
      </c>
      <c r="BU20" s="70" t="s">
        <v>61</v>
      </c>
      <c r="BV20" s="70" t="s">
        <v>63</v>
      </c>
      <c r="BW20" s="70" t="s">
        <v>63</v>
      </c>
      <c r="BX20" s="70" t="s">
        <v>63</v>
      </c>
      <c r="BY20" s="70" t="s">
        <v>63</v>
      </c>
      <c r="BZ20" s="70" t="s">
        <v>63</v>
      </c>
      <c r="CA20" s="70" t="s">
        <v>136</v>
      </c>
      <c r="CB20" s="70" t="s">
        <v>63</v>
      </c>
      <c r="CC20" s="70" t="s">
        <v>63</v>
      </c>
      <c r="CD20" s="70" t="s">
        <v>63</v>
      </c>
      <c r="CE20" s="70" t="s">
        <v>63</v>
      </c>
      <c r="CF20" s="70" t="s">
        <v>63</v>
      </c>
      <c r="CG20" s="70" t="s">
        <v>63</v>
      </c>
      <c r="CH20" s="70" t="s">
        <v>63</v>
      </c>
      <c r="CI20" s="70" t="s">
        <v>136</v>
      </c>
      <c r="CJ20" s="70" t="s">
        <v>136</v>
      </c>
      <c r="CK20" s="70" t="s">
        <v>63</v>
      </c>
      <c r="CL20" s="70" t="s">
        <v>136</v>
      </c>
      <c r="CM20" s="77" t="s">
        <v>1</v>
      </c>
      <c r="CN20" s="218">
        <v>620</v>
      </c>
      <c r="CO20" s="220" t="s">
        <v>1207</v>
      </c>
      <c r="CP20" s="218">
        <v>579</v>
      </c>
      <c r="CQ20" s="218">
        <v>579</v>
      </c>
      <c r="CR20" s="220" t="s">
        <v>1207</v>
      </c>
      <c r="CS20" s="218">
        <v>621</v>
      </c>
      <c r="CT20" s="218">
        <v>517</v>
      </c>
      <c r="CU20" s="218">
        <v>517</v>
      </c>
      <c r="CV20" s="220" t="s">
        <v>1207</v>
      </c>
      <c r="CW20" s="220" t="s">
        <v>1207</v>
      </c>
      <c r="CX20" s="218">
        <v>686</v>
      </c>
      <c r="CY20" s="220" t="s">
        <v>1207</v>
      </c>
      <c r="CZ20" s="218">
        <v>688</v>
      </c>
      <c r="DA20" s="218">
        <v>688</v>
      </c>
      <c r="DB20" s="220" t="s">
        <v>1207</v>
      </c>
      <c r="DC20" s="218">
        <v>394</v>
      </c>
      <c r="DD20" s="220" t="s">
        <v>1207</v>
      </c>
      <c r="DE20" s="218">
        <v>396</v>
      </c>
      <c r="DF20" s="220" t="s">
        <v>1207</v>
      </c>
      <c r="DG20" s="218">
        <v>1180</v>
      </c>
      <c r="DH20" s="220" t="s">
        <v>1207</v>
      </c>
      <c r="DI20" s="218">
        <v>1160</v>
      </c>
      <c r="DJ20" s="218">
        <v>1160</v>
      </c>
      <c r="DK20" s="218">
        <v>61.9</v>
      </c>
      <c r="DL20" s="218">
        <v>63.7</v>
      </c>
      <c r="DM20" s="218">
        <v>63.1</v>
      </c>
      <c r="DN20" s="218">
        <v>63</v>
      </c>
    </row>
    <row r="21" spans="1:118" x14ac:dyDescent="0.25">
      <c r="A21" s="72" t="s">
        <v>1110</v>
      </c>
      <c r="B21" s="77" t="str">
        <f>VLOOKUP(A21,Units!$B$2:$C$230,2,FALSE)</f>
        <v>mg/L</v>
      </c>
      <c r="C21" s="77" t="s">
        <v>1043</v>
      </c>
      <c r="D21" s="70" t="s">
        <v>229</v>
      </c>
      <c r="E21" s="70" t="s">
        <v>63</v>
      </c>
      <c r="F21" s="70" t="s">
        <v>63</v>
      </c>
      <c r="G21" s="70" t="s">
        <v>229</v>
      </c>
      <c r="H21" s="70" t="s">
        <v>63</v>
      </c>
      <c r="I21" s="70" t="s">
        <v>229</v>
      </c>
      <c r="J21" s="70" t="s">
        <v>63</v>
      </c>
      <c r="K21" s="70" t="s">
        <v>229</v>
      </c>
      <c r="L21" s="70" t="s">
        <v>229</v>
      </c>
      <c r="M21" s="70" t="s">
        <v>61</v>
      </c>
      <c r="N21" s="70" t="s">
        <v>136</v>
      </c>
      <c r="O21" s="70" t="s">
        <v>63</v>
      </c>
      <c r="P21" s="70" t="s">
        <v>63</v>
      </c>
      <c r="Q21" s="70" t="s">
        <v>63</v>
      </c>
      <c r="R21" s="70" t="s">
        <v>63</v>
      </c>
      <c r="S21" s="70" t="s">
        <v>63</v>
      </c>
      <c r="T21" s="70" t="s">
        <v>63</v>
      </c>
      <c r="U21" s="70" t="s">
        <v>63</v>
      </c>
      <c r="V21" s="70" t="s">
        <v>63</v>
      </c>
      <c r="W21" s="70" t="s">
        <v>63</v>
      </c>
      <c r="X21" s="70" t="s">
        <v>136</v>
      </c>
      <c r="Y21" s="70" t="s">
        <v>63</v>
      </c>
      <c r="Z21" s="70" t="s">
        <v>63</v>
      </c>
      <c r="AA21" s="70" t="s">
        <v>63</v>
      </c>
      <c r="AB21" s="70" t="s">
        <v>63</v>
      </c>
      <c r="AC21" s="70" t="s">
        <v>63</v>
      </c>
      <c r="AD21" s="70" t="s">
        <v>63</v>
      </c>
      <c r="AE21" s="70" t="s">
        <v>63</v>
      </c>
      <c r="AF21" s="70" t="s">
        <v>136</v>
      </c>
      <c r="AG21" s="70" t="s">
        <v>136</v>
      </c>
      <c r="AH21" s="70" t="s">
        <v>136</v>
      </c>
      <c r="AI21" s="70" t="s">
        <v>136</v>
      </c>
      <c r="AJ21" s="70" t="s">
        <v>63</v>
      </c>
      <c r="AK21" s="70" t="s">
        <v>63</v>
      </c>
      <c r="AL21" s="70" t="s">
        <v>136</v>
      </c>
      <c r="AM21" s="70" t="s">
        <v>136</v>
      </c>
      <c r="AN21" s="70" t="s">
        <v>61</v>
      </c>
      <c r="AO21" s="70" t="s">
        <v>63</v>
      </c>
      <c r="AP21" s="70" t="s">
        <v>136</v>
      </c>
      <c r="AQ21" s="70" t="s">
        <v>136</v>
      </c>
      <c r="AR21" s="70" t="s">
        <v>136</v>
      </c>
      <c r="AS21" s="70" t="s">
        <v>136</v>
      </c>
      <c r="AT21" s="70" t="s">
        <v>136</v>
      </c>
      <c r="AU21" s="70" t="s">
        <v>136</v>
      </c>
      <c r="AV21" s="70" t="s">
        <v>61</v>
      </c>
      <c r="AW21" s="70" t="s">
        <v>63</v>
      </c>
      <c r="AX21" s="70" t="s">
        <v>136</v>
      </c>
      <c r="AY21" s="70" t="s">
        <v>136</v>
      </c>
      <c r="AZ21" s="70" t="s">
        <v>136</v>
      </c>
      <c r="BA21" s="70" t="s">
        <v>63</v>
      </c>
      <c r="BB21" s="70" t="s">
        <v>63</v>
      </c>
      <c r="BC21" s="70" t="s">
        <v>136</v>
      </c>
      <c r="BD21" s="70" t="s">
        <v>136</v>
      </c>
      <c r="BE21" s="70" t="s">
        <v>136</v>
      </c>
      <c r="BF21" s="70" t="s">
        <v>136</v>
      </c>
      <c r="BG21" s="70" t="s">
        <v>136</v>
      </c>
      <c r="BH21" s="70" t="s">
        <v>136</v>
      </c>
      <c r="BI21" s="70" t="s">
        <v>136</v>
      </c>
      <c r="BJ21" s="70" t="s">
        <v>63</v>
      </c>
      <c r="BK21" s="70" t="s">
        <v>63</v>
      </c>
      <c r="BL21" s="70" t="s">
        <v>136</v>
      </c>
      <c r="BM21" s="70" t="s">
        <v>136</v>
      </c>
      <c r="BN21" s="70" t="s">
        <v>136</v>
      </c>
      <c r="BO21" s="70" t="s">
        <v>136</v>
      </c>
      <c r="BP21" s="70" t="s">
        <v>63</v>
      </c>
      <c r="BQ21" s="70" t="s">
        <v>63</v>
      </c>
      <c r="BR21" s="70" t="s">
        <v>63</v>
      </c>
      <c r="BS21" s="70" t="s">
        <v>63</v>
      </c>
      <c r="BT21" s="70" t="s">
        <v>63</v>
      </c>
      <c r="BU21" s="70" t="s">
        <v>61</v>
      </c>
      <c r="BV21" s="70" t="s">
        <v>63</v>
      </c>
      <c r="BW21" s="70" t="s">
        <v>63</v>
      </c>
      <c r="BX21" s="70" t="s">
        <v>63</v>
      </c>
      <c r="BY21" s="70" t="s">
        <v>63</v>
      </c>
      <c r="BZ21" s="70" t="s">
        <v>63</v>
      </c>
      <c r="CA21" s="70" t="s">
        <v>136</v>
      </c>
      <c r="CB21" s="70" t="s">
        <v>63</v>
      </c>
      <c r="CC21" s="70" t="s">
        <v>63</v>
      </c>
      <c r="CD21" s="70" t="s">
        <v>63</v>
      </c>
      <c r="CE21" s="70" t="s">
        <v>63</v>
      </c>
      <c r="CF21" s="70" t="s">
        <v>63</v>
      </c>
      <c r="CG21" s="70" t="s">
        <v>63</v>
      </c>
      <c r="CH21" s="70" t="s">
        <v>63</v>
      </c>
      <c r="CI21" s="70" t="s">
        <v>136</v>
      </c>
      <c r="CJ21" s="70" t="s">
        <v>136</v>
      </c>
      <c r="CK21" s="70" t="s">
        <v>63</v>
      </c>
      <c r="CL21" s="70" t="s">
        <v>136</v>
      </c>
      <c r="CM21" s="77" t="s">
        <v>2</v>
      </c>
      <c r="CN21" s="220" t="s">
        <v>229</v>
      </c>
      <c r="CO21" s="220" t="s">
        <v>1207</v>
      </c>
      <c r="CP21" s="220" t="s">
        <v>136</v>
      </c>
      <c r="CQ21" s="220" t="s">
        <v>136</v>
      </c>
      <c r="CR21" s="220" t="s">
        <v>1207</v>
      </c>
      <c r="CS21" s="220" t="s">
        <v>229</v>
      </c>
      <c r="CT21" s="220" t="s">
        <v>136</v>
      </c>
      <c r="CU21" s="220" t="s">
        <v>136</v>
      </c>
      <c r="CV21" s="220" t="s">
        <v>1207</v>
      </c>
      <c r="CW21" s="220" t="s">
        <v>1207</v>
      </c>
      <c r="CX21" s="220" t="s">
        <v>229</v>
      </c>
      <c r="CY21" s="220" t="s">
        <v>1207</v>
      </c>
      <c r="CZ21" s="220" t="s">
        <v>136</v>
      </c>
      <c r="DA21" s="220" t="s">
        <v>136</v>
      </c>
      <c r="DB21" s="220" t="s">
        <v>1207</v>
      </c>
      <c r="DC21" s="220" t="s">
        <v>63</v>
      </c>
      <c r="DD21" s="220" t="s">
        <v>1207</v>
      </c>
      <c r="DE21" s="220" t="s">
        <v>136</v>
      </c>
      <c r="DF21" s="220" t="s">
        <v>1207</v>
      </c>
      <c r="DG21" s="220" t="s">
        <v>229</v>
      </c>
      <c r="DH21" s="220" t="s">
        <v>1207</v>
      </c>
      <c r="DI21" s="220" t="s">
        <v>136</v>
      </c>
      <c r="DJ21" s="220" t="s">
        <v>136</v>
      </c>
      <c r="DK21" s="220" t="s">
        <v>136</v>
      </c>
      <c r="DL21" s="220" t="s">
        <v>136</v>
      </c>
      <c r="DM21" s="220" t="s">
        <v>136</v>
      </c>
      <c r="DN21" s="220" t="s">
        <v>136</v>
      </c>
    </row>
    <row r="22" spans="1:118" x14ac:dyDescent="0.25">
      <c r="A22" s="72" t="s">
        <v>1111</v>
      </c>
      <c r="B22" s="77" t="str">
        <f>VLOOKUP(A22,Units!$B$2:$C$230,2,FALSE)</f>
        <v>mg/L</v>
      </c>
      <c r="C22" s="77" t="s">
        <v>1043</v>
      </c>
      <c r="D22" s="70" t="s">
        <v>229</v>
      </c>
      <c r="E22" s="70" t="s">
        <v>63</v>
      </c>
      <c r="F22" s="91">
        <v>231</v>
      </c>
      <c r="G22" s="91">
        <v>691</v>
      </c>
      <c r="H22" s="91">
        <v>391</v>
      </c>
      <c r="I22" s="91">
        <v>1260</v>
      </c>
      <c r="J22" s="91">
        <v>426</v>
      </c>
      <c r="K22" s="91">
        <v>586</v>
      </c>
      <c r="L22" s="91">
        <v>605</v>
      </c>
      <c r="M22" s="70" t="s">
        <v>61</v>
      </c>
      <c r="N22" s="91">
        <v>1700</v>
      </c>
      <c r="O22" s="91">
        <v>250</v>
      </c>
      <c r="P22" s="91">
        <v>257</v>
      </c>
      <c r="Q22" s="91">
        <v>311</v>
      </c>
      <c r="R22" s="91">
        <v>327</v>
      </c>
      <c r="S22" s="91">
        <v>332</v>
      </c>
      <c r="T22" s="91">
        <v>409</v>
      </c>
      <c r="U22" s="91">
        <v>115</v>
      </c>
      <c r="V22" s="91">
        <v>123</v>
      </c>
      <c r="W22" s="91">
        <v>115</v>
      </c>
      <c r="X22" s="91">
        <v>267</v>
      </c>
      <c r="Y22" s="91">
        <v>229</v>
      </c>
      <c r="Z22" s="91">
        <v>259</v>
      </c>
      <c r="AA22" s="91">
        <v>266</v>
      </c>
      <c r="AB22" s="91">
        <v>106</v>
      </c>
      <c r="AC22" s="91">
        <v>100</v>
      </c>
      <c r="AD22" s="91">
        <v>289</v>
      </c>
      <c r="AE22" s="91">
        <v>355</v>
      </c>
      <c r="AF22" s="70" t="s">
        <v>136</v>
      </c>
      <c r="AG22" s="70" t="s">
        <v>136</v>
      </c>
      <c r="AH22" s="70" t="s">
        <v>136</v>
      </c>
      <c r="AI22" s="70" t="s">
        <v>136</v>
      </c>
      <c r="AJ22" s="91">
        <v>18.8</v>
      </c>
      <c r="AK22" s="91">
        <v>285</v>
      </c>
      <c r="AL22" s="70" t="s">
        <v>136</v>
      </c>
      <c r="AM22" s="70" t="s">
        <v>136</v>
      </c>
      <c r="AN22" s="70" t="s">
        <v>61</v>
      </c>
      <c r="AO22" s="91">
        <v>67</v>
      </c>
      <c r="AP22" s="91">
        <v>32.5</v>
      </c>
      <c r="AQ22" s="70" t="s">
        <v>136</v>
      </c>
      <c r="AR22" s="70" t="s">
        <v>136</v>
      </c>
      <c r="AS22" s="91">
        <v>275</v>
      </c>
      <c r="AT22" s="70" t="s">
        <v>136</v>
      </c>
      <c r="AU22" s="70" t="s">
        <v>136</v>
      </c>
      <c r="AV22" s="70" t="s">
        <v>61</v>
      </c>
      <c r="AW22" s="91">
        <v>149</v>
      </c>
      <c r="AX22" s="91">
        <v>235</v>
      </c>
      <c r="AY22" s="70" t="s">
        <v>136</v>
      </c>
      <c r="AZ22" s="70" t="s">
        <v>136</v>
      </c>
      <c r="BA22" s="91">
        <v>65.900000000000006</v>
      </c>
      <c r="BB22" s="91">
        <v>88.6</v>
      </c>
      <c r="BC22" s="70" t="s">
        <v>136</v>
      </c>
      <c r="BD22" s="70" t="s">
        <v>136</v>
      </c>
      <c r="BE22" s="70" t="s">
        <v>136</v>
      </c>
      <c r="BF22" s="70" t="s">
        <v>136</v>
      </c>
      <c r="BG22" s="70" t="s">
        <v>136</v>
      </c>
      <c r="BH22" s="91">
        <v>38.200000000000003</v>
      </c>
      <c r="BI22" s="91">
        <v>11.1</v>
      </c>
      <c r="BJ22" s="91">
        <v>280</v>
      </c>
      <c r="BK22" s="91">
        <v>317</v>
      </c>
      <c r="BL22" s="91">
        <v>319</v>
      </c>
      <c r="BM22" s="91">
        <v>477</v>
      </c>
      <c r="BN22" s="91">
        <v>64.099999999999994</v>
      </c>
      <c r="BO22" s="91">
        <v>91.8</v>
      </c>
      <c r="BP22" s="91">
        <v>392</v>
      </c>
      <c r="BQ22" s="91">
        <v>336</v>
      </c>
      <c r="BR22" s="91">
        <v>367</v>
      </c>
      <c r="BS22" s="91">
        <v>452</v>
      </c>
      <c r="BT22" s="91">
        <v>445</v>
      </c>
      <c r="BU22" s="70" t="s">
        <v>61</v>
      </c>
      <c r="BV22" s="91">
        <v>455</v>
      </c>
      <c r="BW22" s="91">
        <v>398</v>
      </c>
      <c r="BX22" s="91">
        <v>459</v>
      </c>
      <c r="BY22" s="91">
        <v>359</v>
      </c>
      <c r="BZ22" s="91">
        <v>69.099999999999994</v>
      </c>
      <c r="CA22" s="70" t="s">
        <v>136</v>
      </c>
      <c r="CB22" s="91">
        <v>447</v>
      </c>
      <c r="CC22" s="91">
        <v>174</v>
      </c>
      <c r="CD22" s="91">
        <v>209</v>
      </c>
      <c r="CE22" s="91">
        <v>251</v>
      </c>
      <c r="CF22" s="91">
        <v>369</v>
      </c>
      <c r="CG22" s="91">
        <v>297</v>
      </c>
      <c r="CH22" s="91">
        <v>327</v>
      </c>
      <c r="CI22" s="70" t="s">
        <v>136</v>
      </c>
      <c r="CJ22" s="70" t="s">
        <v>1018</v>
      </c>
      <c r="CK22" s="91">
        <v>254</v>
      </c>
      <c r="CL22" s="70" t="s">
        <v>1024</v>
      </c>
      <c r="CM22" s="77" t="s">
        <v>3</v>
      </c>
      <c r="CN22" s="220" t="s">
        <v>229</v>
      </c>
      <c r="CO22" s="220" t="s">
        <v>1207</v>
      </c>
      <c r="CP22" s="220" t="s">
        <v>136</v>
      </c>
      <c r="CQ22" s="220" t="s">
        <v>136</v>
      </c>
      <c r="CR22" s="220" t="s">
        <v>1207</v>
      </c>
      <c r="CS22" s="220" t="s">
        <v>229</v>
      </c>
      <c r="CT22" s="220" t="s">
        <v>136</v>
      </c>
      <c r="CU22" s="220" t="s">
        <v>136</v>
      </c>
      <c r="CV22" s="220" t="s">
        <v>1207</v>
      </c>
      <c r="CW22" s="220" t="s">
        <v>1207</v>
      </c>
      <c r="CX22" s="220" t="s">
        <v>229</v>
      </c>
      <c r="CY22" s="220" t="s">
        <v>1207</v>
      </c>
      <c r="CZ22" s="220" t="s">
        <v>136</v>
      </c>
      <c r="DA22" s="220" t="s">
        <v>136</v>
      </c>
      <c r="DB22" s="220" t="s">
        <v>1207</v>
      </c>
      <c r="DC22" s="220" t="s">
        <v>63</v>
      </c>
      <c r="DD22" s="220" t="s">
        <v>1207</v>
      </c>
      <c r="DE22" s="220" t="s">
        <v>136</v>
      </c>
      <c r="DF22" s="220" t="s">
        <v>1207</v>
      </c>
      <c r="DG22" s="220" t="s">
        <v>229</v>
      </c>
      <c r="DH22" s="220" t="s">
        <v>1207</v>
      </c>
      <c r="DI22" s="220" t="s">
        <v>136</v>
      </c>
      <c r="DJ22" s="220" t="s">
        <v>136</v>
      </c>
      <c r="DK22" s="220" t="s">
        <v>136</v>
      </c>
      <c r="DL22" s="220" t="s">
        <v>136</v>
      </c>
      <c r="DM22" s="220" t="s">
        <v>136</v>
      </c>
      <c r="DN22" s="220" t="s">
        <v>136</v>
      </c>
    </row>
    <row r="23" spans="1:118" x14ac:dyDescent="0.25">
      <c r="A23" s="72" t="s">
        <v>1112</v>
      </c>
      <c r="B23" s="77" t="str">
        <f>VLOOKUP(A23,Units!$B$2:$C$230,2,FALSE)</f>
        <v>mg/L</v>
      </c>
      <c r="C23" s="77" t="s">
        <v>1043</v>
      </c>
      <c r="D23" s="91">
        <v>652</v>
      </c>
      <c r="E23" s="91">
        <v>240</v>
      </c>
      <c r="F23" s="91">
        <v>0.47</v>
      </c>
      <c r="G23" s="91">
        <v>0.32</v>
      </c>
      <c r="H23" s="91">
        <v>0.02</v>
      </c>
      <c r="I23" s="91">
        <v>0.04</v>
      </c>
      <c r="J23" s="91">
        <v>0.53</v>
      </c>
      <c r="K23" s="91">
        <v>0.12</v>
      </c>
      <c r="L23" s="91">
        <v>0.1</v>
      </c>
      <c r="M23" s="70" t="s">
        <v>61</v>
      </c>
      <c r="N23" s="91">
        <v>0.16</v>
      </c>
      <c r="O23" s="91">
        <v>0.08</v>
      </c>
      <c r="P23" s="91">
        <v>0.02</v>
      </c>
      <c r="Q23" s="70" t="s">
        <v>87</v>
      </c>
      <c r="R23" s="91">
        <v>0.06</v>
      </c>
      <c r="S23" s="91">
        <v>6.6E-3</v>
      </c>
      <c r="T23" s="70" t="s">
        <v>87</v>
      </c>
      <c r="U23" s="70" t="s">
        <v>87</v>
      </c>
      <c r="V23" s="70" t="s">
        <v>87</v>
      </c>
      <c r="W23" s="70" t="s">
        <v>87</v>
      </c>
      <c r="X23" s="91">
        <v>0.25</v>
      </c>
      <c r="Y23" s="70" t="s">
        <v>87</v>
      </c>
      <c r="Z23" s="70" t="s">
        <v>87</v>
      </c>
      <c r="AA23" s="70" t="s">
        <v>87</v>
      </c>
      <c r="AB23" s="91">
        <v>10.9</v>
      </c>
      <c r="AC23" s="91">
        <v>11.5</v>
      </c>
      <c r="AD23" s="91">
        <v>0.11</v>
      </c>
      <c r="AE23" s="91">
        <v>0.19</v>
      </c>
      <c r="AF23" s="91">
        <v>1.49</v>
      </c>
      <c r="AG23" s="91">
        <v>1.01</v>
      </c>
      <c r="AH23" s="91">
        <v>0.98</v>
      </c>
      <c r="AI23" s="91">
        <v>0.48</v>
      </c>
      <c r="AJ23" s="91">
        <v>0.98</v>
      </c>
      <c r="AK23" s="91">
        <v>0.06</v>
      </c>
      <c r="AL23" s="91">
        <v>1.19</v>
      </c>
      <c r="AM23" s="91">
        <v>2.6</v>
      </c>
      <c r="AN23" s="70" t="s">
        <v>61</v>
      </c>
      <c r="AO23" s="70" t="s">
        <v>87</v>
      </c>
      <c r="AP23" s="91">
        <v>3.22</v>
      </c>
      <c r="AQ23" s="91">
        <v>4.76</v>
      </c>
      <c r="AR23" s="91">
        <v>3.36</v>
      </c>
      <c r="AS23" s="91">
        <v>0.17</v>
      </c>
      <c r="AT23" s="91">
        <v>0.17</v>
      </c>
      <c r="AU23" s="91">
        <v>2.2599999999999998</v>
      </c>
      <c r="AV23" s="70" t="s">
        <v>61</v>
      </c>
      <c r="AW23" s="91">
        <v>0.65</v>
      </c>
      <c r="AX23" s="91">
        <v>0.26</v>
      </c>
      <c r="AY23" s="91">
        <v>1.43</v>
      </c>
      <c r="AZ23" s="91">
        <v>0.86</v>
      </c>
      <c r="BA23" s="91">
        <v>0.19</v>
      </c>
      <c r="BB23" s="91">
        <v>0.19</v>
      </c>
      <c r="BC23" s="91">
        <v>3.15</v>
      </c>
      <c r="BD23" s="91">
        <v>9.44</v>
      </c>
      <c r="BE23" s="91">
        <v>9.51</v>
      </c>
      <c r="BF23" s="91">
        <v>6.08</v>
      </c>
      <c r="BG23" s="91">
        <v>0.74</v>
      </c>
      <c r="BH23" s="91">
        <v>0.51</v>
      </c>
      <c r="BI23" s="91">
        <v>0.74</v>
      </c>
      <c r="BJ23" s="91">
        <v>0.28999999999999998</v>
      </c>
      <c r="BK23" s="91">
        <v>0.49</v>
      </c>
      <c r="BL23" s="91">
        <v>0.92</v>
      </c>
      <c r="BM23" s="91">
        <v>1.51</v>
      </c>
      <c r="BN23" s="60">
        <v>1.49</v>
      </c>
      <c r="BO23" s="91">
        <v>0.37</v>
      </c>
      <c r="BP23" s="91">
        <v>0.06</v>
      </c>
      <c r="BQ23" s="91">
        <v>0.79</v>
      </c>
      <c r="BR23" s="91">
        <v>0.68</v>
      </c>
      <c r="BS23" s="91">
        <v>0.68</v>
      </c>
      <c r="BT23" s="91">
        <v>0.91</v>
      </c>
      <c r="BU23" s="70" t="s">
        <v>61</v>
      </c>
      <c r="BV23" s="91">
        <v>0.92</v>
      </c>
      <c r="BW23" s="91">
        <v>0.7</v>
      </c>
      <c r="BX23" s="91">
        <v>0.91</v>
      </c>
      <c r="BY23" s="91">
        <v>0.48</v>
      </c>
      <c r="BZ23" s="70" t="s">
        <v>87</v>
      </c>
      <c r="CA23" s="91">
        <v>0.72</v>
      </c>
      <c r="CB23" s="91">
        <v>0.72</v>
      </c>
      <c r="CC23" s="70" t="s">
        <v>87</v>
      </c>
      <c r="CD23" s="70" t="s">
        <v>87</v>
      </c>
      <c r="CE23" s="91">
        <v>0.02</v>
      </c>
      <c r="CF23" s="91">
        <v>9.4999999999999998E-3</v>
      </c>
      <c r="CG23" s="91">
        <v>0.09</v>
      </c>
      <c r="CH23" s="70" t="s">
        <v>87</v>
      </c>
      <c r="CI23" s="91">
        <v>0.21</v>
      </c>
      <c r="CJ23" s="91">
        <v>1.1499999999999999</v>
      </c>
      <c r="CK23" s="91">
        <v>0.02</v>
      </c>
      <c r="CL23" s="91">
        <v>1.19</v>
      </c>
      <c r="CM23" s="77" t="s">
        <v>4</v>
      </c>
      <c r="CN23" s="218">
        <v>620</v>
      </c>
      <c r="CO23" s="220" t="s">
        <v>1207</v>
      </c>
      <c r="CP23" s="218">
        <v>579</v>
      </c>
      <c r="CQ23" s="218">
        <v>579</v>
      </c>
      <c r="CR23" s="220" t="s">
        <v>1207</v>
      </c>
      <c r="CS23" s="218">
        <v>621</v>
      </c>
      <c r="CT23" s="218">
        <v>517</v>
      </c>
      <c r="CU23" s="218">
        <v>517</v>
      </c>
      <c r="CV23" s="220" t="s">
        <v>1207</v>
      </c>
      <c r="CW23" s="220" t="s">
        <v>1207</v>
      </c>
      <c r="CX23" s="218">
        <v>686</v>
      </c>
      <c r="CY23" s="220" t="s">
        <v>1207</v>
      </c>
      <c r="CZ23" s="218">
        <v>688</v>
      </c>
      <c r="DA23" s="218">
        <v>688</v>
      </c>
      <c r="DB23" s="220" t="s">
        <v>1207</v>
      </c>
      <c r="DC23" s="218">
        <v>394</v>
      </c>
      <c r="DD23" s="220" t="s">
        <v>1207</v>
      </c>
      <c r="DE23" s="218">
        <v>396</v>
      </c>
      <c r="DF23" s="220" t="s">
        <v>1207</v>
      </c>
      <c r="DG23" s="218">
        <v>1180</v>
      </c>
      <c r="DH23" s="220" t="s">
        <v>1207</v>
      </c>
      <c r="DI23" s="218">
        <v>1160</v>
      </c>
      <c r="DJ23" s="218">
        <v>1160</v>
      </c>
      <c r="DK23" s="218">
        <v>61.9</v>
      </c>
      <c r="DL23" s="218">
        <v>63.7</v>
      </c>
      <c r="DM23" s="218">
        <v>63.1</v>
      </c>
      <c r="DN23" s="218">
        <v>63</v>
      </c>
    </row>
    <row r="24" spans="1:118" ht="13.9" customHeight="1" x14ac:dyDescent="0.25">
      <c r="A24" s="72" t="s">
        <v>6</v>
      </c>
      <c r="B24" s="77" t="str">
        <f>VLOOKUP(A24,Units!$B$2:$C$230,2,FALSE)</f>
        <v>mg/L</v>
      </c>
      <c r="C24" s="246" t="s">
        <v>1265</v>
      </c>
      <c r="D24" s="91">
        <v>0.04</v>
      </c>
      <c r="E24" s="91">
        <v>0.53</v>
      </c>
      <c r="F24" s="70"/>
      <c r="G24" s="70"/>
      <c r="H24" s="70"/>
      <c r="I24" s="70"/>
      <c r="J24" s="70"/>
      <c r="K24" s="70"/>
      <c r="L24" s="70"/>
      <c r="M24" s="70"/>
      <c r="N24" s="70"/>
      <c r="O24" s="70"/>
      <c r="P24" s="70"/>
      <c r="Q24" s="70"/>
      <c r="R24" s="70"/>
      <c r="S24" s="70"/>
      <c r="T24" s="70"/>
      <c r="U24" s="70"/>
      <c r="V24" s="70"/>
      <c r="W24" s="70"/>
      <c r="X24" s="70"/>
      <c r="Y24" s="70"/>
      <c r="Z24" s="70"/>
      <c r="AA24" s="70"/>
      <c r="AB24" s="70"/>
      <c r="AC24" s="70"/>
      <c r="AD24" s="70"/>
      <c r="AE24" s="70"/>
      <c r="AF24" s="70"/>
      <c r="AG24" s="70"/>
      <c r="AH24" s="70"/>
      <c r="AI24" s="70"/>
      <c r="AJ24" s="70"/>
      <c r="AK24" s="70"/>
      <c r="AL24" s="70"/>
      <c r="AM24" s="70"/>
      <c r="AN24" s="70"/>
      <c r="AO24" s="70"/>
      <c r="AP24" s="70"/>
      <c r="AQ24" s="70"/>
      <c r="AR24" s="70"/>
      <c r="AS24" s="70"/>
      <c r="AT24" s="70"/>
      <c r="AU24" s="70"/>
      <c r="AV24" s="70"/>
      <c r="AW24" s="70"/>
      <c r="AX24" s="70"/>
      <c r="AY24" s="70"/>
      <c r="AZ24" s="70"/>
      <c r="BA24" s="70"/>
      <c r="BB24" s="70"/>
      <c r="BC24" s="70"/>
      <c r="BD24" s="70"/>
      <c r="BE24" s="70"/>
      <c r="BF24" s="70"/>
      <c r="BG24" s="70"/>
      <c r="BH24" s="70"/>
      <c r="BI24" s="70"/>
      <c r="BJ24" s="70"/>
      <c r="BK24" s="70"/>
      <c r="BL24" s="70"/>
      <c r="BM24" s="70"/>
      <c r="BN24" s="70"/>
      <c r="BO24" s="70"/>
      <c r="BP24" s="70"/>
      <c r="BQ24" s="70"/>
      <c r="BR24" s="70"/>
      <c r="BS24" s="70"/>
      <c r="BT24" s="70"/>
      <c r="BU24" s="70"/>
      <c r="BV24" s="70"/>
      <c r="BW24" s="70"/>
      <c r="BX24" s="70"/>
      <c r="BY24" s="70"/>
      <c r="BZ24" s="70"/>
      <c r="CA24" s="70"/>
      <c r="CB24" s="70"/>
      <c r="CC24" s="70"/>
      <c r="CD24" s="70"/>
      <c r="CE24" s="70"/>
      <c r="CF24" s="70"/>
      <c r="CG24" s="70"/>
      <c r="CH24" s="70"/>
      <c r="CI24" s="70"/>
      <c r="CJ24" s="70"/>
      <c r="CK24" s="70"/>
      <c r="CL24" s="70"/>
      <c r="CM24" s="77" t="s">
        <v>6</v>
      </c>
      <c r="CN24" s="218">
        <v>4.1599999999999998E-2</v>
      </c>
      <c r="CO24" s="220" t="s">
        <v>1207</v>
      </c>
      <c r="CP24" s="218">
        <v>2.6599999999999999E-2</v>
      </c>
      <c r="CQ24" s="218">
        <v>2.6599999999999999E-2</v>
      </c>
      <c r="CR24" s="220" t="s">
        <v>1207</v>
      </c>
      <c r="CS24" s="218">
        <v>0.28000000000000003</v>
      </c>
      <c r="CT24" s="218">
        <v>0.31</v>
      </c>
      <c r="CU24" s="218">
        <v>0.31</v>
      </c>
      <c r="CV24" s="220" t="s">
        <v>1207</v>
      </c>
      <c r="CW24" s="220" t="s">
        <v>1207</v>
      </c>
      <c r="CX24" s="218">
        <v>0.19700000000000001</v>
      </c>
      <c r="CY24" s="220" t="s">
        <v>1207</v>
      </c>
      <c r="CZ24" s="218">
        <v>0.45900000000000002</v>
      </c>
      <c r="DA24" s="218">
        <v>0.45900000000000002</v>
      </c>
      <c r="DB24" s="220" t="s">
        <v>1207</v>
      </c>
      <c r="DC24" s="218">
        <v>6.2399999999999997E-2</v>
      </c>
      <c r="DD24" s="220" t="s">
        <v>1207</v>
      </c>
      <c r="DE24" s="218">
        <v>6.4500000000000002E-2</v>
      </c>
      <c r="DF24" s="220" t="s">
        <v>1207</v>
      </c>
      <c r="DG24" s="218">
        <v>5.3699999999999998E-2</v>
      </c>
      <c r="DH24" s="220" t="s">
        <v>1207</v>
      </c>
      <c r="DI24" s="218">
        <v>6.3700000000000007E-2</v>
      </c>
      <c r="DJ24" s="218">
        <v>6.3700000000000007E-2</v>
      </c>
      <c r="DK24" s="218">
        <v>1.37</v>
      </c>
      <c r="DL24" s="218">
        <v>1.38</v>
      </c>
      <c r="DM24" s="218">
        <v>1.4</v>
      </c>
      <c r="DN24" s="218">
        <v>1.39</v>
      </c>
    </row>
    <row r="25" spans="1:118" hidden="1" x14ac:dyDescent="0.25">
      <c r="A25" s="247" t="s">
        <v>1036</v>
      </c>
      <c r="B25" s="77"/>
      <c r="C25" s="245"/>
      <c r="D25" s="70"/>
      <c r="E25" s="70"/>
      <c r="F25" s="70" t="s">
        <v>142</v>
      </c>
      <c r="G25" s="70" t="s">
        <v>120</v>
      </c>
      <c r="H25" s="70" t="s">
        <v>130</v>
      </c>
      <c r="I25" s="70" t="s">
        <v>142</v>
      </c>
      <c r="J25" s="70" t="s">
        <v>120</v>
      </c>
      <c r="K25" s="91">
        <v>2.9</v>
      </c>
      <c r="L25" s="70" t="s">
        <v>120</v>
      </c>
      <c r="M25" s="70" t="s">
        <v>61</v>
      </c>
      <c r="N25" s="91">
        <v>25</v>
      </c>
      <c r="O25" s="70" t="s">
        <v>66</v>
      </c>
      <c r="P25" s="70" t="s">
        <v>66</v>
      </c>
      <c r="Q25" s="70" t="s">
        <v>136</v>
      </c>
      <c r="R25" s="70" t="s">
        <v>136</v>
      </c>
      <c r="S25" s="70" t="s">
        <v>66</v>
      </c>
      <c r="T25" s="70" t="s">
        <v>66</v>
      </c>
      <c r="U25" s="70" t="s">
        <v>66</v>
      </c>
      <c r="V25" s="70" t="s">
        <v>66</v>
      </c>
      <c r="W25" s="70" t="s">
        <v>66</v>
      </c>
      <c r="X25" s="70" t="s">
        <v>66</v>
      </c>
      <c r="Y25" s="70" t="s">
        <v>66</v>
      </c>
      <c r="Z25" s="70" t="s">
        <v>66</v>
      </c>
      <c r="AA25" s="70" t="s">
        <v>66</v>
      </c>
      <c r="AB25" s="70" t="s">
        <v>142</v>
      </c>
      <c r="AC25" s="70" t="s">
        <v>142</v>
      </c>
      <c r="AD25" s="70" t="s">
        <v>136</v>
      </c>
      <c r="AE25" s="91">
        <v>1.44</v>
      </c>
      <c r="AF25" s="70" t="s">
        <v>142</v>
      </c>
      <c r="AG25" s="70" t="s">
        <v>142</v>
      </c>
      <c r="AH25" s="70" t="s">
        <v>142</v>
      </c>
      <c r="AI25" s="70" t="s">
        <v>88</v>
      </c>
      <c r="AJ25" s="70" t="s">
        <v>142</v>
      </c>
      <c r="AK25" s="70" t="s">
        <v>66</v>
      </c>
      <c r="AL25" s="70" t="s">
        <v>120</v>
      </c>
      <c r="AM25" s="70" t="s">
        <v>88</v>
      </c>
      <c r="AN25" s="70" t="s">
        <v>61</v>
      </c>
      <c r="AO25" s="70" t="s">
        <v>136</v>
      </c>
      <c r="AP25" s="70" t="s">
        <v>142</v>
      </c>
      <c r="AQ25" s="70" t="s">
        <v>142</v>
      </c>
      <c r="AR25" s="70" t="s">
        <v>142</v>
      </c>
      <c r="AS25" s="70" t="s">
        <v>66</v>
      </c>
      <c r="AT25" s="70" t="s">
        <v>130</v>
      </c>
      <c r="AU25" s="70" t="s">
        <v>142</v>
      </c>
      <c r="AV25" s="70" t="s">
        <v>61</v>
      </c>
      <c r="AW25" s="70" t="s">
        <v>130</v>
      </c>
      <c r="AX25" s="70" t="s">
        <v>136</v>
      </c>
      <c r="AY25" s="70" t="s">
        <v>142</v>
      </c>
      <c r="AZ25" s="70" t="s">
        <v>142</v>
      </c>
      <c r="BA25" s="70" t="s">
        <v>120</v>
      </c>
      <c r="BB25" s="70" t="s">
        <v>130</v>
      </c>
      <c r="BC25" s="70" t="s">
        <v>142</v>
      </c>
      <c r="BD25" s="70" t="s">
        <v>88</v>
      </c>
      <c r="BE25" s="70" t="s">
        <v>88</v>
      </c>
      <c r="BF25" s="70" t="s">
        <v>88</v>
      </c>
      <c r="BG25" s="70" t="s">
        <v>142</v>
      </c>
      <c r="BH25" s="70" t="s">
        <v>120</v>
      </c>
      <c r="BI25" s="70" t="s">
        <v>120</v>
      </c>
      <c r="BJ25" s="70" t="s">
        <v>66</v>
      </c>
      <c r="BK25" s="70" t="s">
        <v>136</v>
      </c>
      <c r="BL25" s="70" t="s">
        <v>136</v>
      </c>
      <c r="BM25" s="70" t="s">
        <v>130</v>
      </c>
      <c r="BN25" s="91">
        <v>1.1599999999999999</v>
      </c>
      <c r="BO25" s="91">
        <v>1.9</v>
      </c>
      <c r="BP25" s="70" t="s">
        <v>130</v>
      </c>
      <c r="BQ25" s="70" t="s">
        <v>130</v>
      </c>
      <c r="BR25" s="70" t="s">
        <v>130</v>
      </c>
      <c r="BS25" s="70" t="s">
        <v>120</v>
      </c>
      <c r="BT25" s="70" t="s">
        <v>120</v>
      </c>
      <c r="BU25" s="70" t="s">
        <v>61</v>
      </c>
      <c r="BV25" s="70" t="s">
        <v>120</v>
      </c>
      <c r="BW25" s="70" t="s">
        <v>120</v>
      </c>
      <c r="BX25" s="70" t="s">
        <v>120</v>
      </c>
      <c r="BY25" s="70" t="s">
        <v>130</v>
      </c>
      <c r="BZ25" s="91">
        <v>0.6</v>
      </c>
      <c r="CA25" s="70" t="s">
        <v>142</v>
      </c>
      <c r="CB25" s="70" t="s">
        <v>120</v>
      </c>
      <c r="CC25" s="70" t="s">
        <v>66</v>
      </c>
      <c r="CD25" s="70" t="s">
        <v>66</v>
      </c>
      <c r="CE25" s="70" t="s">
        <v>66</v>
      </c>
      <c r="CF25" s="91">
        <v>3.49</v>
      </c>
      <c r="CG25" s="91">
        <v>0.63</v>
      </c>
      <c r="CH25" s="70" t="s">
        <v>130</v>
      </c>
      <c r="CI25" s="70" t="s">
        <v>88</v>
      </c>
      <c r="CJ25" s="70" t="s">
        <v>120</v>
      </c>
      <c r="CK25" s="70" t="s">
        <v>66</v>
      </c>
      <c r="CL25" s="70" t="s">
        <v>120</v>
      </c>
      <c r="CM25" s="253" t="s">
        <v>1036</v>
      </c>
      <c r="CN25" s="220"/>
      <c r="CO25" s="220"/>
      <c r="CP25" s="220"/>
      <c r="CQ25" s="220"/>
      <c r="CR25" s="220"/>
      <c r="CS25" s="220"/>
      <c r="CT25" s="220"/>
      <c r="CU25" s="220"/>
      <c r="CV25" s="220"/>
      <c r="CW25" s="220"/>
      <c r="CX25" s="220"/>
      <c r="CY25" s="220"/>
      <c r="CZ25" s="220"/>
      <c r="DA25" s="220"/>
      <c r="DB25" s="220"/>
      <c r="DC25" s="220"/>
      <c r="DD25" s="220"/>
      <c r="DE25" s="220"/>
      <c r="DF25" s="220"/>
      <c r="DG25" s="220"/>
      <c r="DH25" s="220"/>
      <c r="DI25" s="220"/>
      <c r="DJ25" s="220"/>
      <c r="DK25" s="220"/>
      <c r="DL25" s="220"/>
      <c r="DM25" s="220"/>
      <c r="DN25" s="220"/>
    </row>
    <row r="26" spans="1:118" x14ac:dyDescent="0.25">
      <c r="A26" s="72" t="s">
        <v>15</v>
      </c>
      <c r="B26" s="77" t="str">
        <f>VLOOKUP(A26,Units!$B$2:$C$230,2,FALSE)</f>
        <v>mg/L</v>
      </c>
      <c r="C26" s="245">
        <v>120</v>
      </c>
      <c r="D26" s="91">
        <v>13.2</v>
      </c>
      <c r="E26" s="70" t="s">
        <v>142</v>
      </c>
      <c r="F26" s="91">
        <v>0.74</v>
      </c>
      <c r="G26" s="62" t="s">
        <v>141</v>
      </c>
      <c r="H26" s="91">
        <v>0.19</v>
      </c>
      <c r="I26" s="62" t="s">
        <v>373</v>
      </c>
      <c r="J26" s="91">
        <v>0.31</v>
      </c>
      <c r="K26" s="91">
        <v>3.31</v>
      </c>
      <c r="L26" s="91">
        <v>2.19</v>
      </c>
      <c r="M26" s="70" t="s">
        <v>61</v>
      </c>
      <c r="N26" s="91">
        <v>1.35</v>
      </c>
      <c r="O26" s="91">
        <v>0.18</v>
      </c>
      <c r="P26" s="91">
        <v>0.28999999999999998</v>
      </c>
      <c r="Q26" s="91">
        <v>0.11</v>
      </c>
      <c r="R26" s="91">
        <v>0.14000000000000001</v>
      </c>
      <c r="S26" s="91">
        <v>0.09</v>
      </c>
      <c r="T26" s="91">
        <v>0.15</v>
      </c>
      <c r="U26" s="91">
        <v>0.11</v>
      </c>
      <c r="V26" s="91">
        <v>0.12</v>
      </c>
      <c r="W26" s="91">
        <v>0.13</v>
      </c>
      <c r="X26" s="91">
        <v>0.21</v>
      </c>
      <c r="Y26" s="91">
        <v>0.31</v>
      </c>
      <c r="Z26" s="91">
        <v>0.16</v>
      </c>
      <c r="AA26" s="91">
        <v>0.23</v>
      </c>
      <c r="AB26" s="91">
        <v>0.86</v>
      </c>
      <c r="AC26" s="91">
        <v>1.1499999999999999</v>
      </c>
      <c r="AD26" s="91">
        <v>0.15</v>
      </c>
      <c r="AE26" s="91">
        <v>0.39</v>
      </c>
      <c r="AF26" s="62" t="s">
        <v>373</v>
      </c>
      <c r="AG26" s="62" t="s">
        <v>373</v>
      </c>
      <c r="AH26" s="62" t="s">
        <v>373</v>
      </c>
      <c r="AI26" s="62" t="s">
        <v>136</v>
      </c>
      <c r="AJ26" s="91">
        <v>5.61</v>
      </c>
      <c r="AK26" s="91">
        <v>0.11</v>
      </c>
      <c r="AL26" s="62" t="s">
        <v>141</v>
      </c>
      <c r="AM26" s="62" t="s">
        <v>136</v>
      </c>
      <c r="AN26" s="70" t="s">
        <v>61</v>
      </c>
      <c r="AO26" s="91">
        <v>0.04</v>
      </c>
      <c r="AP26" s="62" t="s">
        <v>373</v>
      </c>
      <c r="AQ26" s="62" t="s">
        <v>373</v>
      </c>
      <c r="AR26" s="62" t="s">
        <v>373</v>
      </c>
      <c r="AS26" s="91">
        <v>0.44</v>
      </c>
      <c r="AT26" s="91">
        <v>0.21</v>
      </c>
      <c r="AU26" s="62" t="s">
        <v>373</v>
      </c>
      <c r="AV26" s="70" t="s">
        <v>61</v>
      </c>
      <c r="AW26" s="70" t="s">
        <v>143</v>
      </c>
      <c r="AX26" s="91">
        <v>0.04</v>
      </c>
      <c r="AY26" s="62" t="s">
        <v>373</v>
      </c>
      <c r="AZ26" s="62" t="s">
        <v>373</v>
      </c>
      <c r="BA26" s="62" t="s">
        <v>141</v>
      </c>
      <c r="BB26" s="70" t="s">
        <v>143</v>
      </c>
      <c r="BC26" s="62" t="s">
        <v>373</v>
      </c>
      <c r="BD26" s="91">
        <v>2.2999999999999998</v>
      </c>
      <c r="BE26" s="91">
        <v>1</v>
      </c>
      <c r="BF26" s="62" t="s">
        <v>136</v>
      </c>
      <c r="BG26" s="62" t="s">
        <v>373</v>
      </c>
      <c r="BH26" s="62" t="s">
        <v>141</v>
      </c>
      <c r="BI26" s="91">
        <v>0.22</v>
      </c>
      <c r="BJ26" s="91">
        <v>0.16</v>
      </c>
      <c r="BK26" s="91">
        <v>0.13</v>
      </c>
      <c r="BL26" s="91">
        <v>0.19</v>
      </c>
      <c r="BM26" s="91">
        <v>0.36</v>
      </c>
      <c r="BN26" s="91">
        <v>4.54</v>
      </c>
      <c r="BO26" s="91">
        <v>3.61</v>
      </c>
      <c r="BP26" s="91">
        <v>0.28999999999999998</v>
      </c>
      <c r="BQ26" s="91">
        <v>0.13</v>
      </c>
      <c r="BR26" s="70" t="s">
        <v>143</v>
      </c>
      <c r="BS26" s="91">
        <v>0.33</v>
      </c>
      <c r="BT26" s="62" t="s">
        <v>141</v>
      </c>
      <c r="BU26" s="70" t="s">
        <v>61</v>
      </c>
      <c r="BV26" s="62" t="s">
        <v>141</v>
      </c>
      <c r="BW26" s="62" t="s">
        <v>141</v>
      </c>
      <c r="BX26" s="62" t="s">
        <v>141</v>
      </c>
      <c r="BY26" s="91">
        <v>0.13</v>
      </c>
      <c r="BZ26" s="91">
        <v>0.04</v>
      </c>
      <c r="CA26" s="62" t="s">
        <v>373</v>
      </c>
      <c r="CB26" s="91">
        <v>0.3</v>
      </c>
      <c r="CC26" s="91">
        <v>0.12</v>
      </c>
      <c r="CD26" s="91">
        <v>0.1</v>
      </c>
      <c r="CE26" s="91">
        <v>0.09</v>
      </c>
      <c r="CF26" s="91">
        <v>0.13</v>
      </c>
      <c r="CG26" s="91">
        <v>0.14000000000000001</v>
      </c>
      <c r="CH26" s="91">
        <v>0.24</v>
      </c>
      <c r="CI26" s="91">
        <v>6.2</v>
      </c>
      <c r="CJ26" s="91">
        <v>0.27</v>
      </c>
      <c r="CK26" s="91">
        <v>0.09</v>
      </c>
      <c r="CL26" s="91">
        <v>0.25</v>
      </c>
      <c r="CM26" s="77" t="s">
        <v>15</v>
      </c>
      <c r="CN26" s="218">
        <v>15</v>
      </c>
      <c r="CO26" s="220" t="s">
        <v>1207</v>
      </c>
      <c r="CP26" s="218">
        <v>13.7</v>
      </c>
      <c r="CQ26" s="218">
        <v>13.7</v>
      </c>
      <c r="CR26" s="220" t="s">
        <v>1207</v>
      </c>
      <c r="CS26" s="218">
        <v>16</v>
      </c>
      <c r="CT26" s="218">
        <v>14</v>
      </c>
      <c r="CU26" s="218">
        <v>14</v>
      </c>
      <c r="CV26" s="220" t="s">
        <v>1207</v>
      </c>
      <c r="CW26" s="220" t="s">
        <v>1207</v>
      </c>
      <c r="CX26" s="220" t="s">
        <v>120</v>
      </c>
      <c r="CY26" s="220" t="s">
        <v>1207</v>
      </c>
      <c r="CZ26" s="220" t="s">
        <v>120</v>
      </c>
      <c r="DA26" s="220" t="s">
        <v>120</v>
      </c>
      <c r="DB26" s="220" t="s">
        <v>1207</v>
      </c>
      <c r="DC26" s="220" t="s">
        <v>136</v>
      </c>
      <c r="DD26" s="220" t="s">
        <v>1207</v>
      </c>
      <c r="DE26" s="220" t="s">
        <v>130</v>
      </c>
      <c r="DF26" s="220" t="s">
        <v>1207</v>
      </c>
      <c r="DG26" s="220" t="s">
        <v>142</v>
      </c>
      <c r="DH26" s="220" t="s">
        <v>1207</v>
      </c>
      <c r="DI26" s="220" t="s">
        <v>142</v>
      </c>
      <c r="DJ26" s="220" t="s">
        <v>142</v>
      </c>
      <c r="DK26" s="218">
        <v>1.3</v>
      </c>
      <c r="DL26" s="220" t="s">
        <v>130</v>
      </c>
      <c r="DM26" s="220" t="s">
        <v>130</v>
      </c>
      <c r="DN26" s="220" t="s">
        <v>130</v>
      </c>
    </row>
    <row r="27" spans="1:118" x14ac:dyDescent="0.25">
      <c r="A27" s="72" t="s">
        <v>24</v>
      </c>
      <c r="B27" s="77" t="str">
        <f>VLOOKUP(A27,Units!$B$2:$C$230,2,FALSE)</f>
        <v>mg/L</v>
      </c>
      <c r="C27" s="245">
        <v>0.12</v>
      </c>
      <c r="D27" s="62" t="s">
        <v>141</v>
      </c>
      <c r="E27" s="91">
        <v>0.77</v>
      </c>
      <c r="F27" s="70" t="s">
        <v>143</v>
      </c>
      <c r="G27" s="70" t="s">
        <v>835</v>
      </c>
      <c r="H27" s="70" t="s">
        <v>92</v>
      </c>
      <c r="I27" s="70" t="s">
        <v>325</v>
      </c>
      <c r="J27" s="70" t="s">
        <v>65</v>
      </c>
      <c r="K27" s="70" t="s">
        <v>122</v>
      </c>
      <c r="L27" s="70" t="s">
        <v>65</v>
      </c>
      <c r="M27" s="70" t="s">
        <v>61</v>
      </c>
      <c r="N27" s="70" t="s">
        <v>61</v>
      </c>
      <c r="O27" s="70" t="s">
        <v>87</v>
      </c>
      <c r="P27" s="70" t="s">
        <v>87</v>
      </c>
      <c r="Q27" s="91">
        <v>0.16</v>
      </c>
      <c r="R27" s="70" t="s">
        <v>122</v>
      </c>
      <c r="S27" s="91">
        <v>0.74</v>
      </c>
      <c r="T27" s="91">
        <v>0.74</v>
      </c>
      <c r="U27" s="91">
        <v>0.06</v>
      </c>
      <c r="V27" s="91">
        <v>0.09</v>
      </c>
      <c r="W27" s="91">
        <v>7.0000000000000007E-2</v>
      </c>
      <c r="X27" s="70" t="s">
        <v>87</v>
      </c>
      <c r="Y27" s="91">
        <v>0.04</v>
      </c>
      <c r="Z27" s="91">
        <v>0.23</v>
      </c>
      <c r="AA27" s="91">
        <v>0.23</v>
      </c>
      <c r="AB27" s="70" t="s">
        <v>143</v>
      </c>
      <c r="AC27" s="70" t="s">
        <v>143</v>
      </c>
      <c r="AD27" s="70" t="s">
        <v>122</v>
      </c>
      <c r="AE27" s="70" t="s">
        <v>87</v>
      </c>
      <c r="AF27" s="70" t="s">
        <v>325</v>
      </c>
      <c r="AG27" s="70" t="s">
        <v>325</v>
      </c>
      <c r="AH27" s="70" t="s">
        <v>325</v>
      </c>
      <c r="AI27" s="70" t="s">
        <v>356</v>
      </c>
      <c r="AJ27" s="91">
        <v>2.72</v>
      </c>
      <c r="AK27" s="70" t="s">
        <v>87</v>
      </c>
      <c r="AL27" s="70" t="s">
        <v>421</v>
      </c>
      <c r="AM27" s="70" t="s">
        <v>703</v>
      </c>
      <c r="AN27" s="70" t="s">
        <v>61</v>
      </c>
      <c r="AO27" s="70" t="s">
        <v>122</v>
      </c>
      <c r="AP27" s="70" t="s">
        <v>143</v>
      </c>
      <c r="AQ27" s="70" t="s">
        <v>325</v>
      </c>
      <c r="AR27" s="70" t="s">
        <v>325</v>
      </c>
      <c r="AS27" s="70" t="s">
        <v>231</v>
      </c>
      <c r="AT27" s="70" t="s">
        <v>230</v>
      </c>
      <c r="AU27" s="70" t="s">
        <v>325</v>
      </c>
      <c r="AV27" s="70" t="s">
        <v>61</v>
      </c>
      <c r="AW27" s="70" t="s">
        <v>92</v>
      </c>
      <c r="AX27" s="70" t="s">
        <v>122</v>
      </c>
      <c r="AY27" s="91">
        <v>0.12</v>
      </c>
      <c r="AZ27" s="70" t="s">
        <v>143</v>
      </c>
      <c r="BA27" s="70" t="s">
        <v>65</v>
      </c>
      <c r="BB27" s="70" t="s">
        <v>92</v>
      </c>
      <c r="BC27" s="70" t="s">
        <v>143</v>
      </c>
      <c r="BD27" s="70" t="s">
        <v>356</v>
      </c>
      <c r="BE27" s="70" t="s">
        <v>356</v>
      </c>
      <c r="BF27" s="70" t="s">
        <v>356</v>
      </c>
      <c r="BG27" s="70" t="s">
        <v>325</v>
      </c>
      <c r="BH27" s="70" t="s">
        <v>421</v>
      </c>
      <c r="BI27" s="70" t="s">
        <v>65</v>
      </c>
      <c r="BJ27" s="70" t="s">
        <v>87</v>
      </c>
      <c r="BK27" s="70" t="s">
        <v>122</v>
      </c>
      <c r="BL27" s="70" t="s">
        <v>122</v>
      </c>
      <c r="BM27" s="70" t="s">
        <v>92</v>
      </c>
      <c r="BN27" s="70" t="s">
        <v>87</v>
      </c>
      <c r="BO27" s="70" t="s">
        <v>87</v>
      </c>
      <c r="BP27" s="70" t="s">
        <v>92</v>
      </c>
      <c r="BQ27" s="70" t="s">
        <v>230</v>
      </c>
      <c r="BR27" s="70" t="s">
        <v>426</v>
      </c>
      <c r="BS27" s="70" t="s">
        <v>65</v>
      </c>
      <c r="BT27" s="70" t="s">
        <v>65</v>
      </c>
      <c r="BU27" s="70" t="s">
        <v>61</v>
      </c>
      <c r="BV27" s="70" t="s">
        <v>65</v>
      </c>
      <c r="BW27" s="70" t="s">
        <v>65</v>
      </c>
      <c r="BX27" s="91">
        <v>7.0000000000000007E-2</v>
      </c>
      <c r="BY27" s="70" t="s">
        <v>92</v>
      </c>
      <c r="BZ27" s="70" t="s">
        <v>87</v>
      </c>
      <c r="CA27" s="70" t="s">
        <v>325</v>
      </c>
      <c r="CB27" s="70" t="s">
        <v>65</v>
      </c>
      <c r="CC27" s="91">
        <v>0.19</v>
      </c>
      <c r="CD27" s="91">
        <v>0.2</v>
      </c>
      <c r="CE27" s="70" t="s">
        <v>917</v>
      </c>
      <c r="CF27" s="70" t="s">
        <v>231</v>
      </c>
      <c r="CG27" s="70" t="s">
        <v>1012</v>
      </c>
      <c r="CH27" s="91">
        <v>0.1</v>
      </c>
      <c r="CI27" s="70" t="s">
        <v>356</v>
      </c>
      <c r="CJ27" s="70" t="s">
        <v>65</v>
      </c>
      <c r="CK27" s="70" t="s">
        <v>917</v>
      </c>
      <c r="CL27" s="70" t="s">
        <v>65</v>
      </c>
      <c r="CM27" s="77" t="s">
        <v>24</v>
      </c>
      <c r="CN27" s="220" t="s">
        <v>373</v>
      </c>
      <c r="CO27" s="220" t="s">
        <v>1207</v>
      </c>
      <c r="CP27" s="220" t="s">
        <v>141</v>
      </c>
      <c r="CQ27" s="220" t="s">
        <v>141</v>
      </c>
      <c r="CR27" s="220" t="s">
        <v>1207</v>
      </c>
      <c r="CS27" s="218">
        <v>0.9</v>
      </c>
      <c r="CT27" s="218">
        <v>0.92</v>
      </c>
      <c r="CU27" s="218">
        <v>0.92</v>
      </c>
      <c r="CV27" s="220" t="s">
        <v>1207</v>
      </c>
      <c r="CW27" s="220" t="s">
        <v>1207</v>
      </c>
      <c r="CX27" s="220" t="s">
        <v>141</v>
      </c>
      <c r="CY27" s="220" t="s">
        <v>1207</v>
      </c>
      <c r="CZ27" s="220" t="s">
        <v>141</v>
      </c>
      <c r="DA27" s="220" t="s">
        <v>141</v>
      </c>
      <c r="DB27" s="220" t="s">
        <v>1207</v>
      </c>
      <c r="DC27" s="218">
        <v>0.16300000000000001</v>
      </c>
      <c r="DD27" s="220" t="s">
        <v>1207</v>
      </c>
      <c r="DE27" s="218">
        <v>0.18</v>
      </c>
      <c r="DF27" s="220" t="s">
        <v>1207</v>
      </c>
      <c r="DG27" s="220" t="s">
        <v>373</v>
      </c>
      <c r="DH27" s="220" t="s">
        <v>1207</v>
      </c>
      <c r="DI27" s="220" t="s">
        <v>373</v>
      </c>
      <c r="DJ27" s="220" t="s">
        <v>373</v>
      </c>
      <c r="DK27" s="218">
        <v>0.46700000000000003</v>
      </c>
      <c r="DL27" s="218">
        <v>0.54</v>
      </c>
      <c r="DM27" s="218">
        <v>0.55000000000000004</v>
      </c>
      <c r="DN27" s="218">
        <v>0.54</v>
      </c>
    </row>
    <row r="28" spans="1:118" x14ac:dyDescent="0.25">
      <c r="A28" s="72" t="s">
        <v>35</v>
      </c>
      <c r="B28" s="77" t="str">
        <f>VLOOKUP(A28,Units!$B$2:$C$230,2,FALSE)</f>
        <v>mg/L</v>
      </c>
      <c r="C28" s="245">
        <v>13</v>
      </c>
      <c r="D28" s="70" t="s">
        <v>65</v>
      </c>
      <c r="E28" s="91">
        <v>0.23</v>
      </c>
      <c r="F28" s="70" t="s">
        <v>89</v>
      </c>
      <c r="G28" s="70" t="s">
        <v>395</v>
      </c>
      <c r="H28" s="70" t="s">
        <v>87</v>
      </c>
      <c r="I28" s="70" t="s">
        <v>326</v>
      </c>
      <c r="J28" s="70" t="s">
        <v>122</v>
      </c>
      <c r="K28" s="70" t="s">
        <v>133</v>
      </c>
      <c r="L28" s="70" t="s">
        <v>122</v>
      </c>
      <c r="M28" s="70" t="s">
        <v>61</v>
      </c>
      <c r="N28" s="70" t="s">
        <v>61</v>
      </c>
      <c r="O28" s="70" t="s">
        <v>75</v>
      </c>
      <c r="P28" s="70" t="s">
        <v>75</v>
      </c>
      <c r="Q28" s="70" t="s">
        <v>133</v>
      </c>
      <c r="R28" s="70" t="s">
        <v>133</v>
      </c>
      <c r="S28" s="91">
        <v>1.6000000000000001E-3</v>
      </c>
      <c r="T28" s="70" t="s">
        <v>75</v>
      </c>
      <c r="U28" s="70" t="s">
        <v>75</v>
      </c>
      <c r="V28" s="70" t="s">
        <v>75</v>
      </c>
      <c r="W28" s="70" t="s">
        <v>75</v>
      </c>
      <c r="X28" s="70" t="s">
        <v>75</v>
      </c>
      <c r="Y28" s="70" t="s">
        <v>75</v>
      </c>
      <c r="Z28" s="70" t="s">
        <v>75</v>
      </c>
      <c r="AA28" s="70" t="s">
        <v>75</v>
      </c>
      <c r="AB28" s="70" t="s">
        <v>89</v>
      </c>
      <c r="AC28" s="70" t="s">
        <v>89</v>
      </c>
      <c r="AD28" s="70" t="s">
        <v>133</v>
      </c>
      <c r="AE28" s="70" t="s">
        <v>75</v>
      </c>
      <c r="AF28" s="70" t="s">
        <v>326</v>
      </c>
      <c r="AG28" s="70" t="s">
        <v>326</v>
      </c>
      <c r="AH28" s="70" t="s">
        <v>326</v>
      </c>
      <c r="AI28" s="70" t="s">
        <v>65</v>
      </c>
      <c r="AJ28" s="70" t="s">
        <v>89</v>
      </c>
      <c r="AK28" s="70" t="s">
        <v>75</v>
      </c>
      <c r="AL28" s="70" t="s">
        <v>422</v>
      </c>
      <c r="AM28" s="70" t="s">
        <v>421</v>
      </c>
      <c r="AN28" s="70" t="s">
        <v>61</v>
      </c>
      <c r="AO28" s="70" t="s">
        <v>133</v>
      </c>
      <c r="AP28" s="70" t="s">
        <v>89</v>
      </c>
      <c r="AQ28" s="70" t="s">
        <v>326</v>
      </c>
      <c r="AR28" s="70" t="s">
        <v>326</v>
      </c>
      <c r="AS28" s="70" t="s">
        <v>70</v>
      </c>
      <c r="AT28" s="70" t="s">
        <v>231</v>
      </c>
      <c r="AU28" s="70" t="s">
        <v>326</v>
      </c>
      <c r="AV28" s="70" t="s">
        <v>61</v>
      </c>
      <c r="AW28" s="70" t="s">
        <v>87</v>
      </c>
      <c r="AX28" s="70" t="s">
        <v>133</v>
      </c>
      <c r="AY28" s="70" t="s">
        <v>89</v>
      </c>
      <c r="AZ28" s="70" t="s">
        <v>89</v>
      </c>
      <c r="BA28" s="70" t="s">
        <v>122</v>
      </c>
      <c r="BB28" s="70" t="s">
        <v>87</v>
      </c>
      <c r="BC28" s="70" t="s">
        <v>89</v>
      </c>
      <c r="BD28" s="70" t="s">
        <v>65</v>
      </c>
      <c r="BE28" s="70" t="s">
        <v>65</v>
      </c>
      <c r="BF28" s="70" t="s">
        <v>65</v>
      </c>
      <c r="BG28" s="70" t="s">
        <v>326</v>
      </c>
      <c r="BH28" s="70" t="s">
        <v>422</v>
      </c>
      <c r="BI28" s="70" t="s">
        <v>122</v>
      </c>
      <c r="BJ28" s="70" t="s">
        <v>75</v>
      </c>
      <c r="BK28" s="70" t="s">
        <v>133</v>
      </c>
      <c r="BL28" s="70" t="s">
        <v>133</v>
      </c>
      <c r="BM28" s="70" t="s">
        <v>87</v>
      </c>
      <c r="BN28" s="70" t="s">
        <v>75</v>
      </c>
      <c r="BO28" s="70" t="s">
        <v>75</v>
      </c>
      <c r="BP28" s="70" t="s">
        <v>87</v>
      </c>
      <c r="BQ28" s="70" t="s">
        <v>231</v>
      </c>
      <c r="BR28" s="70" t="s">
        <v>231</v>
      </c>
      <c r="BS28" s="70" t="s">
        <v>122</v>
      </c>
      <c r="BT28" s="70" t="s">
        <v>122</v>
      </c>
      <c r="BU28" s="70" t="s">
        <v>61</v>
      </c>
      <c r="BV28" s="70" t="s">
        <v>122</v>
      </c>
      <c r="BW28" s="70" t="s">
        <v>122</v>
      </c>
      <c r="BX28" s="70" t="s">
        <v>122</v>
      </c>
      <c r="BY28" s="70" t="s">
        <v>87</v>
      </c>
      <c r="BZ28" s="70" t="s">
        <v>75</v>
      </c>
      <c r="CA28" s="70" t="s">
        <v>326</v>
      </c>
      <c r="CB28" s="70" t="s">
        <v>122</v>
      </c>
      <c r="CC28" s="70" t="s">
        <v>75</v>
      </c>
      <c r="CD28" s="70" t="s">
        <v>75</v>
      </c>
      <c r="CE28" s="70" t="s">
        <v>70</v>
      </c>
      <c r="CF28" s="70" t="s">
        <v>70</v>
      </c>
      <c r="CG28" s="70" t="s">
        <v>920</v>
      </c>
      <c r="CH28" s="70" t="s">
        <v>87</v>
      </c>
      <c r="CI28" s="70" t="s">
        <v>65</v>
      </c>
      <c r="CJ28" s="70" t="s">
        <v>122</v>
      </c>
      <c r="CK28" s="70" t="s">
        <v>70</v>
      </c>
      <c r="CL28" s="70" t="s">
        <v>122</v>
      </c>
      <c r="CM28" s="77" t="s">
        <v>35</v>
      </c>
      <c r="CN28" s="218">
        <v>1.22</v>
      </c>
      <c r="CO28" s="220" t="s">
        <v>1207</v>
      </c>
      <c r="CP28" s="220" t="s">
        <v>1212</v>
      </c>
      <c r="CQ28" s="220" t="s">
        <v>1212</v>
      </c>
      <c r="CR28" s="220" t="s">
        <v>1207</v>
      </c>
      <c r="CS28" s="220" t="s">
        <v>143</v>
      </c>
      <c r="CT28" s="220" t="s">
        <v>143</v>
      </c>
      <c r="CU28" s="220" t="s">
        <v>143</v>
      </c>
      <c r="CV28" s="220" t="s">
        <v>1207</v>
      </c>
      <c r="CW28" s="220" t="s">
        <v>1207</v>
      </c>
      <c r="CX28" s="218">
        <v>2.67</v>
      </c>
      <c r="CY28" s="220" t="s">
        <v>1207</v>
      </c>
      <c r="CZ28" s="218">
        <v>3.86</v>
      </c>
      <c r="DA28" s="218">
        <v>3.86</v>
      </c>
      <c r="DB28" s="220" t="s">
        <v>1207</v>
      </c>
      <c r="DC28" s="220" t="s">
        <v>122</v>
      </c>
      <c r="DD28" s="220" t="s">
        <v>1207</v>
      </c>
      <c r="DE28" s="220" t="s">
        <v>92</v>
      </c>
      <c r="DF28" s="220" t="s">
        <v>1207</v>
      </c>
      <c r="DG28" s="220" t="s">
        <v>143</v>
      </c>
      <c r="DH28" s="220" t="s">
        <v>1207</v>
      </c>
      <c r="DI28" s="220" t="s">
        <v>143</v>
      </c>
      <c r="DJ28" s="220" t="s">
        <v>143</v>
      </c>
      <c r="DK28" s="218">
        <v>0.152</v>
      </c>
      <c r="DL28" s="218">
        <v>0.152</v>
      </c>
      <c r="DM28" s="218">
        <v>0.158</v>
      </c>
      <c r="DN28" s="218">
        <v>0.154</v>
      </c>
    </row>
    <row r="29" spans="1:118" x14ac:dyDescent="0.25">
      <c r="A29" s="72" t="s">
        <v>36</v>
      </c>
      <c r="B29" s="77" t="str">
        <f>VLOOKUP(A29,Units!$B$2:$C$230,2,FALSE)</f>
        <v>mg/L</v>
      </c>
      <c r="C29" s="245">
        <v>0.06</v>
      </c>
      <c r="D29" s="91">
        <v>0.01</v>
      </c>
      <c r="E29" s="70" t="s">
        <v>89</v>
      </c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70"/>
      <c r="AY29" s="70"/>
      <c r="AZ29" s="70"/>
      <c r="BA29" s="70"/>
      <c r="BB29" s="70"/>
      <c r="BC29" s="70"/>
      <c r="BD29" s="70"/>
      <c r="BE29" s="70"/>
      <c r="BF29" s="70"/>
      <c r="BG29" s="70"/>
      <c r="BH29" s="70"/>
      <c r="BI29" s="70"/>
      <c r="BJ29" s="70"/>
      <c r="BK29" s="70"/>
      <c r="BL29" s="70"/>
      <c r="BM29" s="70"/>
      <c r="BN29" s="70"/>
      <c r="BO29" s="70"/>
      <c r="BP29" s="70"/>
      <c r="BQ29" s="70"/>
      <c r="BR29" s="70"/>
      <c r="BS29" s="70"/>
      <c r="BT29" s="70"/>
      <c r="BU29" s="70"/>
      <c r="BV29" s="70"/>
      <c r="BW29" s="70"/>
      <c r="BX29" s="70"/>
      <c r="BY29" s="70"/>
      <c r="BZ29" s="70"/>
      <c r="CA29" s="70"/>
      <c r="CB29" s="70"/>
      <c r="CC29" s="70"/>
      <c r="CD29" s="70"/>
      <c r="CE29" s="70"/>
      <c r="CF29" s="70"/>
      <c r="CG29" s="70"/>
      <c r="CH29" s="70"/>
      <c r="CI29" s="70"/>
      <c r="CJ29" s="70"/>
      <c r="CK29" s="70"/>
      <c r="CL29" s="70"/>
      <c r="CM29" s="77" t="s">
        <v>36</v>
      </c>
      <c r="CN29" s="218">
        <v>0.10199999999999999</v>
      </c>
      <c r="CO29" s="220" t="s">
        <v>1207</v>
      </c>
      <c r="CP29" s="220" t="s">
        <v>422</v>
      </c>
      <c r="CQ29" s="220" t="s">
        <v>422</v>
      </c>
      <c r="CR29" s="220" t="s">
        <v>1207</v>
      </c>
      <c r="CS29" s="220" t="s">
        <v>89</v>
      </c>
      <c r="CT29" s="220" t="s">
        <v>89</v>
      </c>
      <c r="CU29" s="220" t="s">
        <v>89</v>
      </c>
      <c r="CV29" s="220" t="s">
        <v>1207</v>
      </c>
      <c r="CW29" s="220" t="s">
        <v>1207</v>
      </c>
      <c r="CX29" s="218">
        <v>2.1999999999999999E-2</v>
      </c>
      <c r="CY29" s="220" t="s">
        <v>1207</v>
      </c>
      <c r="CZ29" s="220" t="s">
        <v>122</v>
      </c>
      <c r="DA29" s="220" t="s">
        <v>122</v>
      </c>
      <c r="DB29" s="220" t="s">
        <v>1207</v>
      </c>
      <c r="DC29" s="220" t="s">
        <v>133</v>
      </c>
      <c r="DD29" s="220" t="s">
        <v>1207</v>
      </c>
      <c r="DE29" s="220" t="s">
        <v>87</v>
      </c>
      <c r="DF29" s="220" t="s">
        <v>1207</v>
      </c>
      <c r="DG29" s="220" t="s">
        <v>89</v>
      </c>
      <c r="DH29" s="220" t="s">
        <v>1207</v>
      </c>
      <c r="DI29" s="220" t="s">
        <v>89</v>
      </c>
      <c r="DJ29" s="220" t="s">
        <v>89</v>
      </c>
      <c r="DK29" s="218">
        <v>2.5000000000000001E-3</v>
      </c>
      <c r="DL29" s="220" t="s">
        <v>87</v>
      </c>
      <c r="DM29" s="220" t="s">
        <v>87</v>
      </c>
      <c r="DN29" s="220" t="s">
        <v>87</v>
      </c>
    </row>
    <row r="30" spans="1:118" hidden="1" x14ac:dyDescent="0.25">
      <c r="A30" s="243" t="s">
        <v>1035</v>
      </c>
      <c r="B30" s="245" t="s">
        <v>772</v>
      </c>
      <c r="C30" s="245" t="s">
        <v>1043</v>
      </c>
      <c r="D30" s="70"/>
      <c r="E30" s="70"/>
      <c r="F30" s="91">
        <v>3850</v>
      </c>
      <c r="G30" s="91">
        <v>1760</v>
      </c>
      <c r="H30" s="91">
        <v>829</v>
      </c>
      <c r="I30" s="91">
        <v>3620</v>
      </c>
      <c r="J30" s="91">
        <v>1730</v>
      </c>
      <c r="K30" s="91">
        <v>140</v>
      </c>
      <c r="L30" s="91">
        <v>814</v>
      </c>
      <c r="M30" s="70" t="s">
        <v>61</v>
      </c>
      <c r="N30" s="91">
        <v>73.099999999999994</v>
      </c>
      <c r="O30" s="91">
        <v>118</v>
      </c>
      <c r="P30" s="91">
        <v>77.3</v>
      </c>
      <c r="Q30" s="91">
        <v>263</v>
      </c>
      <c r="R30" s="91">
        <v>302</v>
      </c>
      <c r="S30" s="91">
        <v>32.5</v>
      </c>
      <c r="T30" s="91">
        <v>45.8</v>
      </c>
      <c r="U30" s="91">
        <v>17.399999999999999</v>
      </c>
      <c r="V30" s="91">
        <v>18.100000000000001</v>
      </c>
      <c r="W30" s="91">
        <v>18.100000000000001</v>
      </c>
      <c r="X30" s="91">
        <v>36.200000000000003</v>
      </c>
      <c r="Y30" s="91">
        <v>30.1</v>
      </c>
      <c r="Z30" s="91">
        <v>31.2</v>
      </c>
      <c r="AA30" s="91">
        <v>46.1</v>
      </c>
      <c r="AB30" s="91">
        <v>7740</v>
      </c>
      <c r="AC30" s="91">
        <v>9420</v>
      </c>
      <c r="AD30" s="91">
        <v>465</v>
      </c>
      <c r="AE30" s="91">
        <v>108</v>
      </c>
      <c r="AF30" s="91">
        <v>12000</v>
      </c>
      <c r="AG30" s="91">
        <v>7400</v>
      </c>
      <c r="AH30" s="91">
        <v>7450</v>
      </c>
      <c r="AI30" s="91">
        <v>20900</v>
      </c>
      <c r="AJ30" s="91">
        <v>3280</v>
      </c>
      <c r="AK30" s="91">
        <v>130</v>
      </c>
      <c r="AL30" s="91">
        <v>1470</v>
      </c>
      <c r="AM30" s="91">
        <v>20500</v>
      </c>
      <c r="AN30" s="70" t="s">
        <v>61</v>
      </c>
      <c r="AO30" s="91">
        <v>461</v>
      </c>
      <c r="AP30" s="91">
        <v>5980</v>
      </c>
      <c r="AQ30" s="91">
        <v>23500</v>
      </c>
      <c r="AR30" s="91">
        <v>16300</v>
      </c>
      <c r="AS30" s="91">
        <v>3.93</v>
      </c>
      <c r="AT30" s="91">
        <v>1460</v>
      </c>
      <c r="AU30" s="91">
        <v>6130</v>
      </c>
      <c r="AV30" s="70" t="s">
        <v>61</v>
      </c>
      <c r="AW30" s="91">
        <v>1030</v>
      </c>
      <c r="AX30" s="91">
        <v>627</v>
      </c>
      <c r="AY30" s="91">
        <v>3720</v>
      </c>
      <c r="AZ30" s="91">
        <v>7520</v>
      </c>
      <c r="BA30" s="91">
        <v>1530</v>
      </c>
      <c r="BB30" s="91">
        <v>1060</v>
      </c>
      <c r="BC30" s="91">
        <v>7180</v>
      </c>
      <c r="BD30" s="91">
        <v>20700</v>
      </c>
      <c r="BE30" s="91">
        <v>24400</v>
      </c>
      <c r="BF30" s="91">
        <v>27100</v>
      </c>
      <c r="BG30" s="91">
        <v>4830</v>
      </c>
      <c r="BH30" s="91">
        <v>2130</v>
      </c>
      <c r="BI30" s="91">
        <v>1600</v>
      </c>
      <c r="BJ30" s="91">
        <v>281</v>
      </c>
      <c r="BK30" s="91">
        <v>260</v>
      </c>
      <c r="BL30" s="91">
        <v>389</v>
      </c>
      <c r="BM30" s="91">
        <v>557</v>
      </c>
      <c r="BN30" s="91">
        <v>168</v>
      </c>
      <c r="BO30" s="91">
        <v>67.8</v>
      </c>
      <c r="BP30" s="91">
        <v>750</v>
      </c>
      <c r="BQ30" s="91">
        <v>944</v>
      </c>
      <c r="BR30" s="91">
        <v>1080</v>
      </c>
      <c r="BS30" s="91">
        <v>1890</v>
      </c>
      <c r="BT30" s="91">
        <v>2090</v>
      </c>
      <c r="BU30" s="70" t="s">
        <v>61</v>
      </c>
      <c r="BV30" s="91">
        <v>2060</v>
      </c>
      <c r="BW30" s="91">
        <v>1860</v>
      </c>
      <c r="BX30" s="91">
        <v>2170</v>
      </c>
      <c r="BY30" s="91">
        <v>761</v>
      </c>
      <c r="BZ30" s="91">
        <v>430</v>
      </c>
      <c r="CA30" s="91">
        <v>4930</v>
      </c>
      <c r="CB30" s="91">
        <v>2110</v>
      </c>
      <c r="CC30" s="91">
        <v>30.3</v>
      </c>
      <c r="CD30" s="91">
        <v>26.4</v>
      </c>
      <c r="CE30" s="91">
        <v>47.3</v>
      </c>
      <c r="CF30" s="91">
        <v>112</v>
      </c>
      <c r="CG30" s="91">
        <v>219</v>
      </c>
      <c r="CH30" s="91">
        <v>719</v>
      </c>
      <c r="CI30" s="91">
        <v>21800</v>
      </c>
      <c r="CJ30" s="91">
        <v>2500</v>
      </c>
      <c r="CK30" s="91">
        <v>47.5</v>
      </c>
      <c r="CL30" s="91">
        <v>2510</v>
      </c>
      <c r="CM30" s="77"/>
      <c r="CN30" s="218"/>
      <c r="CO30" s="220"/>
      <c r="CP30" s="220"/>
      <c r="CQ30" s="220"/>
      <c r="CR30" s="220"/>
      <c r="CS30" s="220"/>
      <c r="CT30" s="220"/>
      <c r="CU30" s="220"/>
      <c r="CV30" s="220"/>
      <c r="CW30" s="220"/>
      <c r="CX30" s="218"/>
      <c r="CY30" s="220"/>
      <c r="CZ30" s="220"/>
      <c r="DA30" s="220"/>
      <c r="DB30" s="220"/>
      <c r="DC30" s="220"/>
      <c r="DD30" s="220"/>
      <c r="DE30" s="220"/>
      <c r="DF30" s="220"/>
      <c r="DG30" s="220"/>
      <c r="DH30" s="220"/>
      <c r="DI30" s="220"/>
      <c r="DJ30" s="220"/>
      <c r="DK30" s="218"/>
      <c r="DL30" s="220"/>
      <c r="DM30" s="220"/>
      <c r="DN30" s="220"/>
    </row>
    <row r="31" spans="1:118" ht="15" customHeight="1" x14ac:dyDescent="0.25">
      <c r="A31" s="72" t="s">
        <v>40</v>
      </c>
      <c r="B31" s="77" t="str">
        <f>VLOOKUP(A31,Units!$B$2:$C$230,2,FALSE)</f>
        <v>mg/L</v>
      </c>
      <c r="C31" s="77"/>
      <c r="D31" s="59">
        <v>0.03</v>
      </c>
      <c r="E31" s="52" t="s">
        <v>141</v>
      </c>
      <c r="F31" s="255"/>
      <c r="G31" s="255"/>
      <c r="H31" s="255"/>
      <c r="I31" s="255"/>
      <c r="J31" s="255"/>
      <c r="K31" s="255"/>
      <c r="L31" s="255"/>
      <c r="M31" s="255"/>
      <c r="N31" s="255"/>
      <c r="O31" s="255"/>
      <c r="P31" s="255"/>
      <c r="Q31" s="255"/>
      <c r="R31" s="255"/>
      <c r="S31" s="255"/>
      <c r="T31" s="255"/>
      <c r="U31" s="255"/>
      <c r="V31" s="255"/>
      <c r="W31" s="255"/>
      <c r="X31" s="255"/>
      <c r="Y31" s="255"/>
      <c r="Z31" s="255"/>
      <c r="AA31" s="255"/>
      <c r="AB31" s="255"/>
      <c r="AC31" s="255"/>
      <c r="AD31" s="255"/>
      <c r="AE31" s="255"/>
      <c r="AF31" s="255"/>
      <c r="AG31" s="255"/>
      <c r="AH31" s="255"/>
      <c r="AI31" s="255"/>
      <c r="AJ31" s="255"/>
      <c r="AK31" s="255"/>
      <c r="AL31" s="255"/>
      <c r="AM31" s="255"/>
      <c r="AN31" s="255"/>
      <c r="AO31" s="255"/>
      <c r="AP31" s="255"/>
      <c r="AQ31" s="255"/>
      <c r="AR31" s="255"/>
      <c r="AS31" s="255"/>
      <c r="AT31" s="255"/>
      <c r="AU31" s="255"/>
      <c r="AV31" s="255"/>
      <c r="AW31" s="255"/>
      <c r="AX31" s="255"/>
      <c r="AY31" s="255"/>
      <c r="AZ31" s="255"/>
      <c r="BA31" s="255"/>
      <c r="BB31" s="255"/>
      <c r="BC31" s="255"/>
      <c r="BD31" s="255"/>
      <c r="BE31" s="255"/>
      <c r="BF31" s="255"/>
      <c r="BG31" s="255"/>
      <c r="BH31" s="255"/>
      <c r="BI31" s="255"/>
      <c r="BJ31" s="255"/>
      <c r="BK31" s="255"/>
      <c r="BL31" s="255"/>
      <c r="BM31" s="255"/>
      <c r="BN31" s="255"/>
      <c r="BO31" s="255"/>
      <c r="BP31" s="255"/>
      <c r="BQ31" s="255"/>
      <c r="BR31" s="255"/>
      <c r="BS31" s="255"/>
      <c r="BT31" s="255"/>
      <c r="BU31" s="255"/>
      <c r="BV31" s="255"/>
      <c r="BW31" s="255"/>
      <c r="BX31" s="255"/>
      <c r="BY31" s="255"/>
      <c r="BZ31" s="255"/>
      <c r="CA31" s="255"/>
      <c r="CB31" s="255"/>
      <c r="CC31" s="255"/>
      <c r="CD31" s="255"/>
      <c r="CE31" s="255"/>
      <c r="CF31" s="255"/>
      <c r="CG31" s="255"/>
      <c r="CH31" s="255"/>
      <c r="CI31" s="255"/>
      <c r="CJ31" s="255"/>
      <c r="CK31" s="255"/>
      <c r="CL31" s="255"/>
      <c r="CM31" s="77" t="s">
        <v>40</v>
      </c>
      <c r="CN31" s="220" t="s">
        <v>89</v>
      </c>
      <c r="CO31" s="220" t="s">
        <v>1207</v>
      </c>
      <c r="CP31" s="220" t="s">
        <v>89</v>
      </c>
      <c r="CQ31" s="220" t="s">
        <v>89</v>
      </c>
      <c r="CR31" s="220" t="s">
        <v>1207</v>
      </c>
      <c r="CS31" s="220" t="s">
        <v>89</v>
      </c>
      <c r="CT31" s="220" t="s">
        <v>89</v>
      </c>
      <c r="CU31" s="220" t="s">
        <v>89</v>
      </c>
      <c r="CV31" s="220" t="s">
        <v>1207</v>
      </c>
      <c r="CW31" s="220" t="s">
        <v>1207</v>
      </c>
      <c r="CX31" s="220" t="s">
        <v>89</v>
      </c>
      <c r="CY31" s="220" t="s">
        <v>1207</v>
      </c>
      <c r="CZ31" s="220" t="s">
        <v>89</v>
      </c>
      <c r="DA31" s="220" t="s">
        <v>89</v>
      </c>
      <c r="DB31" s="220" t="s">
        <v>1207</v>
      </c>
      <c r="DC31" s="218">
        <v>0.38200000000000001</v>
      </c>
      <c r="DD31" s="220" t="s">
        <v>1207</v>
      </c>
      <c r="DE31" s="218">
        <v>0.40899999999999997</v>
      </c>
      <c r="DF31" s="220" t="s">
        <v>1207</v>
      </c>
      <c r="DG31" s="218">
        <v>2.3900000000000001E-2</v>
      </c>
      <c r="DH31" s="220" t="s">
        <v>1207</v>
      </c>
      <c r="DI31" s="220" t="s">
        <v>89</v>
      </c>
      <c r="DJ31" s="220" t="s">
        <v>89</v>
      </c>
      <c r="DK31" s="220" t="s">
        <v>72</v>
      </c>
      <c r="DL31" s="220" t="s">
        <v>72</v>
      </c>
      <c r="DM31" s="220" t="s">
        <v>72</v>
      </c>
      <c r="DN31" s="220" t="s">
        <v>72</v>
      </c>
    </row>
    <row r="32" spans="1:118" x14ac:dyDescent="0.25">
      <c r="A32" s="72" t="s">
        <v>49</v>
      </c>
      <c r="B32" s="77" t="str">
        <f>VLOOKUP(A32,Units!$B$2:$C$230,2,FALSE)</f>
        <v>mg/L</v>
      </c>
      <c r="C32" s="245">
        <v>100</v>
      </c>
      <c r="D32" s="91">
        <v>1580</v>
      </c>
      <c r="E32" s="91">
        <v>3960</v>
      </c>
      <c r="F32" s="91">
        <v>5.34</v>
      </c>
      <c r="G32" s="91">
        <v>3.32</v>
      </c>
      <c r="H32" s="91">
        <v>1.44</v>
      </c>
      <c r="I32" s="91">
        <v>12</v>
      </c>
      <c r="J32" s="91">
        <v>1.64</v>
      </c>
      <c r="K32" s="91">
        <v>0.98</v>
      </c>
      <c r="L32" s="91">
        <v>4.4000000000000004</v>
      </c>
      <c r="M32" s="70" t="s">
        <v>61</v>
      </c>
      <c r="N32" s="91">
        <v>1.1399999999999999</v>
      </c>
      <c r="O32" s="91">
        <v>1.29</v>
      </c>
      <c r="P32" s="91">
        <v>0.97</v>
      </c>
      <c r="Q32" s="91">
        <v>3.72</v>
      </c>
      <c r="R32" s="91">
        <v>3.15</v>
      </c>
      <c r="S32" s="91">
        <v>4.34</v>
      </c>
      <c r="T32" s="91">
        <v>3.01</v>
      </c>
      <c r="U32" s="91">
        <v>2.91</v>
      </c>
      <c r="V32" s="91">
        <v>1.68</v>
      </c>
      <c r="W32" s="91">
        <v>2.2999999999999998</v>
      </c>
      <c r="X32" s="91">
        <v>1.73</v>
      </c>
      <c r="Y32" s="91">
        <v>1.38</v>
      </c>
      <c r="Z32" s="91">
        <v>1.88</v>
      </c>
      <c r="AA32" s="91">
        <v>2.52</v>
      </c>
      <c r="AB32" s="91">
        <v>8.19</v>
      </c>
      <c r="AC32" s="91">
        <v>7.91</v>
      </c>
      <c r="AD32" s="91">
        <v>2.42</v>
      </c>
      <c r="AE32" s="91">
        <v>1.43</v>
      </c>
      <c r="AF32" s="91">
        <v>8.5</v>
      </c>
      <c r="AG32" s="70" t="s">
        <v>521</v>
      </c>
      <c r="AH32" s="70" t="s">
        <v>912</v>
      </c>
      <c r="AI32" s="91">
        <v>6.91</v>
      </c>
      <c r="AJ32" s="91">
        <v>3.35</v>
      </c>
      <c r="AK32" s="91">
        <v>1.1200000000000001</v>
      </c>
      <c r="AL32" s="91">
        <v>2.46</v>
      </c>
      <c r="AM32" s="91">
        <v>6.91</v>
      </c>
      <c r="AN32" s="70" t="s">
        <v>61</v>
      </c>
      <c r="AO32" s="91">
        <v>1.22</v>
      </c>
      <c r="AP32" s="91">
        <v>13.4</v>
      </c>
      <c r="AQ32" s="91">
        <v>5.23</v>
      </c>
      <c r="AR32" s="91">
        <v>6.57</v>
      </c>
      <c r="AS32" s="91">
        <v>1.41</v>
      </c>
      <c r="AT32" s="91">
        <v>1.28</v>
      </c>
      <c r="AU32" s="91">
        <v>2.58</v>
      </c>
      <c r="AV32" s="70" t="s">
        <v>61</v>
      </c>
      <c r="AW32" s="91">
        <v>1.6</v>
      </c>
      <c r="AX32" s="91">
        <v>5.07</v>
      </c>
      <c r="AY32" s="91">
        <v>2.62</v>
      </c>
      <c r="AZ32" s="91">
        <v>1.85</v>
      </c>
      <c r="BA32" s="91">
        <v>2.0099999999999998</v>
      </c>
      <c r="BB32" s="91">
        <v>3.8</v>
      </c>
      <c r="BC32" s="91">
        <v>4.3499999999999996</v>
      </c>
      <c r="BD32" s="91">
        <v>5.67</v>
      </c>
      <c r="BE32" s="91">
        <v>4.18</v>
      </c>
      <c r="BF32" s="91">
        <v>4.78</v>
      </c>
      <c r="BG32" s="91">
        <v>2.57</v>
      </c>
      <c r="BH32" s="91">
        <v>3.03</v>
      </c>
      <c r="BI32" s="91">
        <v>2.5</v>
      </c>
      <c r="BJ32" s="91">
        <v>3.54</v>
      </c>
      <c r="BK32" s="91">
        <v>6.59</v>
      </c>
      <c r="BL32" s="91">
        <v>12.3</v>
      </c>
      <c r="BM32" s="91">
        <v>35.6</v>
      </c>
      <c r="BN32" s="91">
        <v>5.18</v>
      </c>
      <c r="BO32" s="91">
        <v>5.01</v>
      </c>
      <c r="BP32" s="91">
        <v>1.72</v>
      </c>
      <c r="BQ32" s="91">
        <v>4.47</v>
      </c>
      <c r="BR32" s="91">
        <v>2.72</v>
      </c>
      <c r="BS32" s="70" t="s">
        <v>986</v>
      </c>
      <c r="BT32" s="91">
        <v>2.1</v>
      </c>
      <c r="BU32" s="70" t="s">
        <v>61</v>
      </c>
      <c r="BV32" s="91">
        <v>4.04</v>
      </c>
      <c r="BW32" s="91">
        <v>2.17</v>
      </c>
      <c r="BX32" s="91">
        <v>2.0499999999999998</v>
      </c>
      <c r="BY32" s="91">
        <v>2.99</v>
      </c>
      <c r="BZ32" s="91">
        <v>0.92</v>
      </c>
      <c r="CA32" s="91">
        <v>2.5</v>
      </c>
      <c r="CB32" s="70" t="s">
        <v>1002</v>
      </c>
      <c r="CC32" s="91">
        <v>0.78</v>
      </c>
      <c r="CD32" s="91">
        <v>1.03</v>
      </c>
      <c r="CE32" s="91">
        <v>1.17</v>
      </c>
      <c r="CF32" s="91">
        <v>1.04</v>
      </c>
      <c r="CG32" s="91">
        <v>7.76</v>
      </c>
      <c r="CH32" s="91">
        <v>2.17</v>
      </c>
      <c r="CI32" s="91">
        <v>7.4</v>
      </c>
      <c r="CJ32" s="91">
        <v>2.41</v>
      </c>
      <c r="CK32" s="91">
        <v>0.92</v>
      </c>
      <c r="CL32" s="91">
        <v>2.2000000000000002</v>
      </c>
      <c r="CM32" s="77" t="s">
        <v>49</v>
      </c>
      <c r="CN32" s="218">
        <v>1970</v>
      </c>
      <c r="CO32" s="220" t="s">
        <v>1207</v>
      </c>
      <c r="CP32" s="218">
        <v>1740</v>
      </c>
      <c r="CQ32" s="218">
        <v>1740</v>
      </c>
      <c r="CR32" s="220" t="s">
        <v>1207</v>
      </c>
      <c r="CS32" s="218">
        <v>4680</v>
      </c>
      <c r="CT32" s="218">
        <v>4820</v>
      </c>
      <c r="CU32" s="218">
        <v>4820</v>
      </c>
      <c r="CV32" s="220" t="s">
        <v>1207</v>
      </c>
      <c r="CW32" s="220" t="s">
        <v>1207</v>
      </c>
      <c r="CX32" s="218">
        <v>1980</v>
      </c>
      <c r="CY32" s="220" t="s">
        <v>1207</v>
      </c>
      <c r="CZ32" s="218">
        <v>1560</v>
      </c>
      <c r="DA32" s="218">
        <v>1560</v>
      </c>
      <c r="DB32" s="220" t="s">
        <v>1207</v>
      </c>
      <c r="DC32" s="218">
        <v>873</v>
      </c>
      <c r="DD32" s="220" t="s">
        <v>1207</v>
      </c>
      <c r="DE32" s="218">
        <v>841</v>
      </c>
      <c r="DF32" s="220" t="s">
        <v>1207</v>
      </c>
      <c r="DG32" s="218">
        <v>3780</v>
      </c>
      <c r="DH32" s="220" t="s">
        <v>1207</v>
      </c>
      <c r="DI32" s="218">
        <v>3450</v>
      </c>
      <c r="DJ32" s="218">
        <v>3450</v>
      </c>
      <c r="DK32" s="218">
        <v>902</v>
      </c>
      <c r="DL32" s="218">
        <v>931</v>
      </c>
      <c r="DM32" s="218">
        <v>940</v>
      </c>
      <c r="DN32" s="218">
        <v>935</v>
      </c>
    </row>
    <row r="33" spans="1:118" x14ac:dyDescent="0.25">
      <c r="A33" s="72" t="s">
        <v>1057</v>
      </c>
      <c r="B33" s="77" t="str">
        <f>VLOOKUP(A33,Units!$B$2:$C$230,2,FALSE)</f>
        <v>mg/L</v>
      </c>
      <c r="C33" s="245" t="s">
        <v>1043</v>
      </c>
      <c r="D33" s="91">
        <v>2.66</v>
      </c>
      <c r="E33" s="91">
        <v>7.1</v>
      </c>
      <c r="F33" s="52" t="s">
        <v>61</v>
      </c>
      <c r="G33" s="52" t="s">
        <v>61</v>
      </c>
      <c r="H33" s="52" t="s">
        <v>61</v>
      </c>
      <c r="I33" s="52" t="s">
        <v>61</v>
      </c>
      <c r="J33" s="70" t="s">
        <v>87</v>
      </c>
      <c r="K33" s="70" t="s">
        <v>87</v>
      </c>
      <c r="L33" s="70" t="s">
        <v>87</v>
      </c>
      <c r="M33" s="70" t="s">
        <v>61</v>
      </c>
      <c r="N33" s="70" t="s">
        <v>87</v>
      </c>
      <c r="O33" s="70" t="s">
        <v>87</v>
      </c>
      <c r="P33" s="70" t="s">
        <v>231</v>
      </c>
      <c r="Q33" s="70" t="s">
        <v>87</v>
      </c>
      <c r="R33" s="70" t="s">
        <v>87</v>
      </c>
      <c r="S33" s="70" t="s">
        <v>87</v>
      </c>
      <c r="T33" s="70" t="s">
        <v>87</v>
      </c>
      <c r="U33" s="70" t="s">
        <v>231</v>
      </c>
      <c r="V33" s="70" t="s">
        <v>231</v>
      </c>
      <c r="W33" s="70" t="s">
        <v>87</v>
      </c>
      <c r="X33" s="70" t="s">
        <v>231</v>
      </c>
      <c r="Y33" s="70" t="s">
        <v>231</v>
      </c>
      <c r="Z33" s="70" t="s">
        <v>231</v>
      </c>
      <c r="AA33" s="70" t="s">
        <v>87</v>
      </c>
      <c r="AB33" s="62" t="s">
        <v>122</v>
      </c>
      <c r="AC33" s="62" t="s">
        <v>122</v>
      </c>
      <c r="AD33" s="70" t="s">
        <v>87</v>
      </c>
      <c r="AE33" s="70" t="s">
        <v>87</v>
      </c>
      <c r="AF33" s="62" t="s">
        <v>421</v>
      </c>
      <c r="AG33" s="62" t="s">
        <v>421</v>
      </c>
      <c r="AH33" s="62" t="s">
        <v>421</v>
      </c>
      <c r="AI33" s="62" t="s">
        <v>65</v>
      </c>
      <c r="AJ33" s="70" t="s">
        <v>61</v>
      </c>
      <c r="AK33" s="70" t="s">
        <v>231</v>
      </c>
      <c r="AL33" s="62" t="s">
        <v>65</v>
      </c>
      <c r="AM33" s="62" t="s">
        <v>421</v>
      </c>
      <c r="AN33" s="70" t="s">
        <v>61</v>
      </c>
      <c r="AO33" s="70" t="s">
        <v>87</v>
      </c>
      <c r="AP33" s="62" t="s">
        <v>421</v>
      </c>
      <c r="AQ33" s="62" t="s">
        <v>421</v>
      </c>
      <c r="AR33" s="62" t="s">
        <v>421</v>
      </c>
      <c r="AS33" s="70" t="s">
        <v>87</v>
      </c>
      <c r="AT33" s="62" t="s">
        <v>65</v>
      </c>
      <c r="AU33" s="62" t="s">
        <v>421</v>
      </c>
      <c r="AV33" s="70" t="s">
        <v>61</v>
      </c>
      <c r="AW33" s="70" t="s">
        <v>87</v>
      </c>
      <c r="AX33" s="70" t="s">
        <v>87</v>
      </c>
      <c r="AY33" s="62" t="s">
        <v>421</v>
      </c>
      <c r="AZ33" s="62" t="s">
        <v>421</v>
      </c>
      <c r="BA33" s="62" t="s">
        <v>421</v>
      </c>
      <c r="BB33" s="62" t="s">
        <v>421</v>
      </c>
      <c r="BC33" s="62" t="s">
        <v>421</v>
      </c>
      <c r="BD33" s="62" t="s">
        <v>421</v>
      </c>
      <c r="BE33" s="62" t="s">
        <v>421</v>
      </c>
      <c r="BF33" s="62" t="s">
        <v>421</v>
      </c>
      <c r="BG33" s="62" t="s">
        <v>421</v>
      </c>
      <c r="BH33" s="62" t="s">
        <v>65</v>
      </c>
      <c r="BI33" s="70" t="s">
        <v>87</v>
      </c>
      <c r="BJ33" s="70" t="s">
        <v>87</v>
      </c>
      <c r="BK33" s="70" t="s">
        <v>87</v>
      </c>
      <c r="BL33" s="70" t="s">
        <v>87</v>
      </c>
      <c r="BM33" s="70" t="s">
        <v>231</v>
      </c>
      <c r="BN33" s="70" t="s">
        <v>231</v>
      </c>
      <c r="BO33" s="70" t="s">
        <v>231</v>
      </c>
      <c r="BP33" s="70" t="s">
        <v>87</v>
      </c>
      <c r="BQ33" s="70" t="s">
        <v>87</v>
      </c>
      <c r="BR33" s="70" t="s">
        <v>87</v>
      </c>
      <c r="BS33" s="70" t="s">
        <v>87</v>
      </c>
      <c r="BT33" s="70" t="s">
        <v>87</v>
      </c>
      <c r="BU33" s="70" t="s">
        <v>61</v>
      </c>
      <c r="BV33" s="70" t="s">
        <v>87</v>
      </c>
      <c r="BW33" s="70" t="s">
        <v>87</v>
      </c>
      <c r="BX33" s="70" t="s">
        <v>231</v>
      </c>
      <c r="BY33" s="70" t="s">
        <v>231</v>
      </c>
      <c r="BZ33" s="70" t="s">
        <v>87</v>
      </c>
      <c r="CA33" s="62" t="s">
        <v>421</v>
      </c>
      <c r="CB33" s="70" t="s">
        <v>87</v>
      </c>
      <c r="CC33" s="70" t="s">
        <v>231</v>
      </c>
      <c r="CD33" s="70" t="s">
        <v>231</v>
      </c>
      <c r="CE33" s="70" t="s">
        <v>87</v>
      </c>
      <c r="CF33" s="70" t="s">
        <v>87</v>
      </c>
      <c r="CG33" s="70" t="s">
        <v>87</v>
      </c>
      <c r="CH33" s="70" t="s">
        <v>87</v>
      </c>
      <c r="CI33" s="62" t="s">
        <v>421</v>
      </c>
      <c r="CJ33" s="62" t="s">
        <v>421</v>
      </c>
      <c r="CK33" s="70" t="s">
        <v>87</v>
      </c>
      <c r="CL33" s="62" t="s">
        <v>421</v>
      </c>
      <c r="CM33" s="77" t="s">
        <v>14</v>
      </c>
      <c r="CN33" s="218">
        <v>3.61</v>
      </c>
      <c r="CO33" s="220" t="s">
        <v>1207</v>
      </c>
      <c r="CP33" s="218">
        <v>4.4800000000000004</v>
      </c>
      <c r="CQ33" s="218">
        <v>4.4800000000000004</v>
      </c>
      <c r="CR33" s="220" t="s">
        <v>1207</v>
      </c>
      <c r="CS33" s="218">
        <v>7.25</v>
      </c>
      <c r="CT33" s="218">
        <v>7.47</v>
      </c>
      <c r="CU33" s="218">
        <v>7.47</v>
      </c>
      <c r="CV33" s="220" t="s">
        <v>1207</v>
      </c>
      <c r="CW33" s="220" t="s">
        <v>1207</v>
      </c>
      <c r="CX33" s="218">
        <v>3.03</v>
      </c>
      <c r="CY33" s="220" t="s">
        <v>1207</v>
      </c>
      <c r="CZ33" s="218">
        <v>4.3600000000000003</v>
      </c>
      <c r="DA33" s="218">
        <v>4.3600000000000003</v>
      </c>
      <c r="DB33" s="220" t="s">
        <v>1207</v>
      </c>
      <c r="DC33" s="218">
        <v>2.38</v>
      </c>
      <c r="DD33" s="220" t="s">
        <v>1207</v>
      </c>
      <c r="DE33" s="218">
        <v>3.32</v>
      </c>
      <c r="DF33" s="220" t="s">
        <v>1207</v>
      </c>
      <c r="DG33" s="218">
        <v>11.8</v>
      </c>
      <c r="DH33" s="220" t="s">
        <v>1207</v>
      </c>
      <c r="DI33" s="218">
        <v>13.1</v>
      </c>
      <c r="DJ33" s="218">
        <v>13.1</v>
      </c>
      <c r="DK33" s="218">
        <v>1.92</v>
      </c>
      <c r="DL33" s="218">
        <v>1.78</v>
      </c>
      <c r="DM33" s="218">
        <v>1.87</v>
      </c>
      <c r="DN33" s="218">
        <v>1.83</v>
      </c>
    </row>
    <row r="34" spans="1:118" hidden="1" x14ac:dyDescent="0.25">
      <c r="A34" s="72" t="s">
        <v>25</v>
      </c>
      <c r="B34" s="77" t="str">
        <f>VLOOKUP(A34,Units!$B$2:$C$230,2,FALSE)</f>
        <v>mg/L</v>
      </c>
      <c r="C34" s="245">
        <v>5.0000000000000001E-3</v>
      </c>
      <c r="D34" s="52" t="s">
        <v>61</v>
      </c>
      <c r="E34" s="52" t="s">
        <v>61</v>
      </c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  <c r="AA34" s="52"/>
      <c r="AB34" s="52"/>
      <c r="AC34" s="52"/>
      <c r="AD34" s="52"/>
      <c r="AE34" s="52"/>
      <c r="AF34" s="52"/>
      <c r="AG34" s="52"/>
      <c r="AH34" s="52"/>
      <c r="AI34" s="52"/>
      <c r="AJ34" s="52"/>
      <c r="AK34" s="52"/>
      <c r="AL34" s="52"/>
      <c r="AM34" s="52"/>
      <c r="AN34" s="52"/>
      <c r="AO34" s="52"/>
      <c r="AP34" s="52"/>
      <c r="AQ34" s="52"/>
      <c r="AR34" s="52"/>
      <c r="AS34" s="52"/>
      <c r="AT34" s="52"/>
      <c r="AU34" s="52"/>
      <c r="AV34" s="52"/>
      <c r="AW34" s="52"/>
      <c r="AX34" s="52"/>
      <c r="AY34" s="52"/>
      <c r="AZ34" s="52"/>
      <c r="BA34" s="52"/>
      <c r="BB34" s="52"/>
      <c r="BC34" s="52"/>
      <c r="BD34" s="52"/>
      <c r="BE34" s="52"/>
      <c r="BF34" s="52"/>
      <c r="BG34" s="52"/>
      <c r="BH34" s="52"/>
      <c r="BI34" s="52"/>
      <c r="BJ34" s="52"/>
      <c r="BK34" s="52"/>
      <c r="BL34" s="52"/>
      <c r="BM34" s="52"/>
      <c r="BN34" s="52"/>
      <c r="BO34" s="52"/>
      <c r="BP34" s="52"/>
      <c r="BQ34" s="52"/>
      <c r="BR34" s="52"/>
      <c r="BS34" s="52"/>
      <c r="BT34" s="52"/>
      <c r="BU34" s="52"/>
      <c r="BV34" s="52"/>
      <c r="BW34" s="52"/>
      <c r="BX34" s="52"/>
      <c r="BY34" s="52"/>
      <c r="BZ34" s="52"/>
      <c r="CA34" s="52"/>
      <c r="CB34" s="52"/>
      <c r="CC34" s="52"/>
      <c r="CD34" s="52"/>
      <c r="CE34" s="52"/>
      <c r="CF34" s="52"/>
      <c r="CG34" s="52"/>
      <c r="CH34" s="52"/>
      <c r="CI34" s="52"/>
      <c r="CJ34" s="52"/>
      <c r="CK34" s="52"/>
      <c r="CL34" s="52"/>
      <c r="CM34" s="77"/>
      <c r="CN34" s="218"/>
      <c r="CO34" s="220"/>
      <c r="CP34" s="218"/>
      <c r="CQ34" s="218"/>
      <c r="CR34" s="220"/>
      <c r="CS34" s="218"/>
      <c r="CT34" s="218"/>
      <c r="CU34" s="218"/>
      <c r="CV34" s="220"/>
      <c r="CW34" s="220"/>
      <c r="CX34" s="218"/>
      <c r="CY34" s="220"/>
      <c r="CZ34" s="218"/>
      <c r="DA34" s="218"/>
      <c r="DB34" s="220"/>
      <c r="DC34" s="218"/>
      <c r="DD34" s="220"/>
      <c r="DE34" s="218"/>
      <c r="DF34" s="220"/>
      <c r="DG34" s="218"/>
      <c r="DH34" s="220"/>
      <c r="DI34" s="218"/>
      <c r="DJ34" s="218"/>
      <c r="DK34" s="218"/>
      <c r="DL34" s="218"/>
      <c r="DM34" s="218"/>
      <c r="DN34" s="218"/>
    </row>
    <row r="35" spans="1:118" x14ac:dyDescent="0.25">
      <c r="A35" s="242" t="s">
        <v>1037</v>
      </c>
      <c r="B35" s="77"/>
      <c r="C35" s="245"/>
      <c r="D35" s="52"/>
      <c r="E35" s="52"/>
      <c r="F35" s="60">
        <v>0.34</v>
      </c>
      <c r="G35" s="59">
        <v>4.4000000000000003E-3</v>
      </c>
      <c r="H35" s="59">
        <v>2.5999999999999999E-3</v>
      </c>
      <c r="I35" s="59">
        <v>7.4000000000000003E-3</v>
      </c>
      <c r="J35" s="52" t="s">
        <v>87</v>
      </c>
      <c r="K35" s="59">
        <v>0.01</v>
      </c>
      <c r="L35" s="59">
        <v>8.2000000000000007E-3</v>
      </c>
      <c r="M35" s="52" t="s">
        <v>61</v>
      </c>
      <c r="N35" s="59">
        <v>0.04</v>
      </c>
      <c r="O35" s="59">
        <v>2E-3</v>
      </c>
      <c r="P35" s="59">
        <v>1.1999999999999999E-3</v>
      </c>
      <c r="Q35" s="59">
        <v>4.3E-3</v>
      </c>
      <c r="R35" s="59">
        <v>3.2000000000000002E-3</v>
      </c>
      <c r="S35" s="59">
        <v>0.02</v>
      </c>
      <c r="T35" s="59">
        <v>1.4E-3</v>
      </c>
      <c r="U35" s="59">
        <v>3.3E-3</v>
      </c>
      <c r="V35" s="59">
        <v>1.6999999999999999E-3</v>
      </c>
      <c r="W35" s="59">
        <v>4.0000000000000001E-3</v>
      </c>
      <c r="X35" s="59">
        <v>1.4E-3</v>
      </c>
      <c r="Y35" s="59">
        <v>2E-3</v>
      </c>
      <c r="Z35" s="52" t="s">
        <v>75</v>
      </c>
      <c r="AA35" s="59">
        <v>1.4E-3</v>
      </c>
      <c r="AB35" s="59">
        <v>0.01</v>
      </c>
      <c r="AC35" s="52" t="s">
        <v>122</v>
      </c>
      <c r="AD35" s="59">
        <v>2.8999999999999998E-3</v>
      </c>
      <c r="AE35" s="59">
        <v>1.6000000000000001E-3</v>
      </c>
      <c r="AF35" s="60">
        <v>0.05</v>
      </c>
      <c r="AG35" s="60">
        <v>0.04</v>
      </c>
      <c r="AH35" s="59">
        <v>0.05</v>
      </c>
      <c r="AI35" s="60">
        <v>0.1</v>
      </c>
      <c r="AJ35" s="60">
        <v>16.7</v>
      </c>
      <c r="AK35" s="52" t="s">
        <v>75</v>
      </c>
      <c r="AL35" s="60">
        <v>0.03</v>
      </c>
      <c r="AM35" s="60">
        <v>0.13</v>
      </c>
      <c r="AN35" s="52" t="s">
        <v>61</v>
      </c>
      <c r="AO35" s="59">
        <v>3.2000000000000002E-3</v>
      </c>
      <c r="AP35" s="60">
        <v>0.04</v>
      </c>
      <c r="AQ35" s="60">
        <v>0.15</v>
      </c>
      <c r="AR35" s="60">
        <v>0.09</v>
      </c>
      <c r="AS35" s="59">
        <v>1.6000000000000001E-3</v>
      </c>
      <c r="AT35" s="60">
        <v>1.48</v>
      </c>
      <c r="AU35" s="60">
        <v>0.06</v>
      </c>
      <c r="AV35" s="52" t="s">
        <v>61</v>
      </c>
      <c r="AW35" s="60">
        <v>0.01</v>
      </c>
      <c r="AX35" s="59">
        <v>3.7000000000000002E-3</v>
      </c>
      <c r="AY35" s="60">
        <v>0.01</v>
      </c>
      <c r="AZ35" s="60">
        <v>0.05</v>
      </c>
      <c r="BA35" s="60">
        <v>0.04</v>
      </c>
      <c r="BB35" s="60">
        <v>0.01</v>
      </c>
      <c r="BC35" s="59">
        <v>0.08</v>
      </c>
      <c r="BD35" s="62" t="s">
        <v>143</v>
      </c>
      <c r="BE35" s="60">
        <v>0.38</v>
      </c>
      <c r="BF35" s="60">
        <v>0.35</v>
      </c>
      <c r="BG35" s="60">
        <v>0.42</v>
      </c>
      <c r="BH35" s="60">
        <v>0.03</v>
      </c>
      <c r="BI35" s="59">
        <v>8.5000000000000006E-3</v>
      </c>
      <c r="BJ35" s="59">
        <v>3.7000000000000002E-3</v>
      </c>
      <c r="BK35" s="59">
        <v>8.8999999999999999E-3</v>
      </c>
      <c r="BL35" s="59">
        <v>8.3000000000000001E-3</v>
      </c>
      <c r="BM35" s="59">
        <v>0.01</v>
      </c>
      <c r="BN35" s="59">
        <v>4.1000000000000003E-3</v>
      </c>
      <c r="BO35" s="59">
        <v>3.8999999999999998E-3</v>
      </c>
      <c r="BP35" s="59">
        <v>1.4E-3</v>
      </c>
      <c r="BQ35" s="59">
        <v>8.0999999999999996E-3</v>
      </c>
      <c r="BR35" s="59">
        <v>9.1000000000000004E-3</v>
      </c>
      <c r="BS35" s="59">
        <v>6.3E-3</v>
      </c>
      <c r="BT35" s="52" t="s">
        <v>87</v>
      </c>
      <c r="BU35" s="52" t="s">
        <v>61</v>
      </c>
      <c r="BV35" s="62" t="s">
        <v>122</v>
      </c>
      <c r="BW35" s="52" t="s">
        <v>87</v>
      </c>
      <c r="BX35" s="60">
        <v>0.01</v>
      </c>
      <c r="BY35" s="52" t="s">
        <v>133</v>
      </c>
      <c r="BZ35" s="59">
        <v>2.5999999999999999E-3</v>
      </c>
      <c r="CA35" s="60">
        <v>0.43</v>
      </c>
      <c r="CB35" s="59">
        <v>6.7999999999999996E-3</v>
      </c>
      <c r="CC35" s="59">
        <v>1.6000000000000001E-3</v>
      </c>
      <c r="CD35" s="52" t="s">
        <v>75</v>
      </c>
      <c r="CE35" s="52" t="s">
        <v>75</v>
      </c>
      <c r="CF35" s="52" t="s">
        <v>75</v>
      </c>
      <c r="CG35" s="59">
        <v>4.1000000000000003E-3</v>
      </c>
      <c r="CH35" s="59">
        <v>1.1999999999999999E-3</v>
      </c>
      <c r="CI35" s="60">
        <v>5.53</v>
      </c>
      <c r="CJ35" s="59">
        <v>0.05</v>
      </c>
      <c r="CK35" s="52" t="s">
        <v>75</v>
      </c>
      <c r="CL35" s="59">
        <v>0.05</v>
      </c>
      <c r="CM35" s="252" t="s">
        <v>1037</v>
      </c>
      <c r="CN35" s="219"/>
      <c r="CO35" s="219"/>
      <c r="CP35" s="219"/>
      <c r="CQ35" s="219"/>
      <c r="CR35" s="219"/>
      <c r="CS35" s="219"/>
      <c r="CT35" s="219"/>
      <c r="CU35" s="219"/>
      <c r="CV35" s="219"/>
      <c r="CW35" s="219"/>
      <c r="CX35" s="219"/>
      <c r="CY35" s="219"/>
      <c r="CZ35" s="219"/>
      <c r="DA35" s="219"/>
      <c r="DB35" s="219"/>
      <c r="DC35" s="219"/>
      <c r="DD35" s="219"/>
      <c r="DE35" s="219"/>
      <c r="DF35" s="219"/>
      <c r="DG35" s="219"/>
      <c r="DH35" s="219"/>
      <c r="DI35" s="219"/>
      <c r="DJ35" s="219"/>
      <c r="DK35" s="219"/>
      <c r="DL35" s="219"/>
      <c r="DM35" s="219"/>
      <c r="DN35" s="219"/>
    </row>
    <row r="36" spans="1:118" ht="15" customHeight="1" x14ac:dyDescent="0.25">
      <c r="A36" s="72" t="s">
        <v>1114</v>
      </c>
      <c r="B36" s="77" t="str">
        <f>VLOOKUP(A36,Units!$B$2:$C$230,2,FALSE)</f>
        <v>mg/L</v>
      </c>
      <c r="C36" s="246" t="s">
        <v>1266</v>
      </c>
      <c r="D36" s="59">
        <v>5.3E-3</v>
      </c>
      <c r="E36" s="60">
        <v>0.33</v>
      </c>
      <c r="F36" s="219"/>
      <c r="G36" s="222" t="e">
        <f>IF(#REF!&gt;=6.5,0.1,0.005)</f>
        <v>#REF!</v>
      </c>
      <c r="H36" s="219"/>
      <c r="I36" s="219"/>
      <c r="J36" s="219"/>
      <c r="K36" s="219"/>
      <c r="L36" s="219"/>
      <c r="M36" s="219"/>
      <c r="N36" s="219"/>
      <c r="O36" s="219"/>
      <c r="P36" s="219"/>
      <c r="Q36" s="219"/>
      <c r="R36" s="219"/>
      <c r="S36" s="219"/>
      <c r="T36" s="219"/>
      <c r="U36" s="219"/>
      <c r="V36" s="219"/>
      <c r="W36" s="219"/>
      <c r="X36" s="219"/>
      <c r="Y36" s="219"/>
      <c r="Z36" s="219"/>
      <c r="AA36" s="219"/>
      <c r="AB36" s="219"/>
      <c r="AC36" s="219"/>
      <c r="AD36" s="219"/>
      <c r="AE36" s="219"/>
      <c r="AF36" s="219"/>
      <c r="AG36" s="219"/>
      <c r="AH36" s="219"/>
      <c r="AI36" s="219"/>
      <c r="AJ36" s="219"/>
      <c r="AK36" s="219"/>
      <c r="AL36" s="219"/>
      <c r="AM36" s="219"/>
      <c r="AN36" s="219"/>
      <c r="AO36" s="219"/>
      <c r="AP36" s="219"/>
      <c r="AQ36" s="219"/>
      <c r="AR36" s="219"/>
      <c r="AS36" s="219"/>
      <c r="AT36" s="219"/>
      <c r="AU36" s="219"/>
      <c r="AV36" s="219"/>
      <c r="AW36" s="219"/>
      <c r="AX36" s="219"/>
      <c r="AY36" s="219"/>
      <c r="AZ36" s="219"/>
      <c r="BA36" s="219"/>
      <c r="BB36" s="219"/>
      <c r="BC36" s="219"/>
      <c r="BD36" s="219"/>
      <c r="BE36" s="219"/>
      <c r="BF36" s="219"/>
      <c r="BG36" s="219"/>
      <c r="BH36" s="219"/>
      <c r="BI36" s="219"/>
      <c r="BJ36" s="219"/>
      <c r="BK36" s="219"/>
      <c r="BL36" s="219"/>
      <c r="BM36" s="219"/>
      <c r="BN36" s="219"/>
      <c r="BO36" s="219"/>
      <c r="BP36" s="219"/>
      <c r="BQ36" s="219"/>
      <c r="BR36" s="219"/>
      <c r="BS36" s="219"/>
      <c r="BT36" s="219"/>
      <c r="BU36" s="219"/>
      <c r="BV36" s="219"/>
      <c r="BW36" s="219"/>
      <c r="BX36" s="219"/>
      <c r="BY36" s="219"/>
      <c r="BZ36" s="219"/>
      <c r="CA36" s="219"/>
      <c r="CB36" s="219"/>
      <c r="CC36" s="219"/>
      <c r="CD36" s="219"/>
      <c r="CE36" s="219"/>
      <c r="CF36" s="219"/>
      <c r="CG36" s="219"/>
      <c r="CH36" s="219"/>
      <c r="CI36" s="219"/>
      <c r="CJ36" s="219"/>
      <c r="CK36" s="219"/>
      <c r="CL36" s="219"/>
      <c r="CM36" s="77" t="s">
        <v>5</v>
      </c>
      <c r="CN36" s="218">
        <v>5.4000000000000003E-3</v>
      </c>
      <c r="CO36" s="220" t="s">
        <v>1207</v>
      </c>
      <c r="CP36" s="220" t="s">
        <v>87</v>
      </c>
      <c r="CQ36" s="220" t="s">
        <v>1232</v>
      </c>
      <c r="CR36" s="220" t="s">
        <v>1207</v>
      </c>
      <c r="CS36" s="218">
        <v>0.14699999999999999</v>
      </c>
      <c r="CT36" s="218">
        <v>0.17699999999999999</v>
      </c>
      <c r="CU36" s="218">
        <v>0.17699999999999999</v>
      </c>
      <c r="CV36" s="220" t="s">
        <v>1207</v>
      </c>
      <c r="CW36" s="220" t="s">
        <v>1207</v>
      </c>
      <c r="CX36" s="220" t="s">
        <v>1233</v>
      </c>
      <c r="CY36" s="220" t="s">
        <v>1207</v>
      </c>
      <c r="CZ36" s="220" t="s">
        <v>1234</v>
      </c>
      <c r="DA36" s="220" t="s">
        <v>133</v>
      </c>
      <c r="DB36" s="220" t="s">
        <v>1207</v>
      </c>
      <c r="DC36" s="218">
        <v>3.8E-3</v>
      </c>
      <c r="DD36" s="220" t="s">
        <v>1207</v>
      </c>
      <c r="DE36" s="220" t="s">
        <v>133</v>
      </c>
      <c r="DF36" s="220" t="s">
        <v>1207</v>
      </c>
      <c r="DG36" s="218">
        <v>3.2800000000000003E-2</v>
      </c>
      <c r="DH36" s="220" t="s">
        <v>1207</v>
      </c>
      <c r="DI36" s="220" t="s">
        <v>1235</v>
      </c>
      <c r="DJ36" s="220" t="s">
        <v>87</v>
      </c>
      <c r="DK36" s="218">
        <v>7.1999999999999998E-3</v>
      </c>
      <c r="DL36" s="218">
        <v>9.1000000000000004E-3</v>
      </c>
      <c r="DM36" s="218">
        <v>9.4999999999999998E-3</v>
      </c>
      <c r="DN36" s="218">
        <v>1.23E-2</v>
      </c>
    </row>
    <row r="37" spans="1:118" hidden="1" x14ac:dyDescent="0.25">
      <c r="A37" s="247" t="s">
        <v>1038</v>
      </c>
      <c r="B37" s="245"/>
      <c r="C37" s="245"/>
      <c r="D37" s="222">
        <f>IF(D8&gt;=6.5,0.1,0.005)</f>
        <v>0.1</v>
      </c>
      <c r="E37" s="222">
        <f>IF(E8&gt;=6.5,0.1,0.005)</f>
        <v>0.1</v>
      </c>
      <c r="F37" s="52" t="s">
        <v>87</v>
      </c>
      <c r="G37" s="52" t="s">
        <v>170</v>
      </c>
      <c r="H37" s="52" t="s">
        <v>129</v>
      </c>
      <c r="I37" s="52" t="s">
        <v>64</v>
      </c>
      <c r="J37" s="52" t="s">
        <v>64</v>
      </c>
      <c r="K37" s="52" t="s">
        <v>129</v>
      </c>
      <c r="L37" s="59">
        <v>1.3999999999999999E-4</v>
      </c>
      <c r="M37" s="52" t="s">
        <v>61</v>
      </c>
      <c r="N37" s="52" t="s">
        <v>170</v>
      </c>
      <c r="O37" s="52" t="s">
        <v>129</v>
      </c>
      <c r="P37" s="52" t="s">
        <v>129</v>
      </c>
      <c r="Q37" s="52" t="s">
        <v>129</v>
      </c>
      <c r="R37" s="52" t="s">
        <v>129</v>
      </c>
      <c r="S37" s="59">
        <v>2.1000000000000001E-4</v>
      </c>
      <c r="T37" s="59">
        <v>1E-4</v>
      </c>
      <c r="U37" s="59">
        <v>1.1E-4</v>
      </c>
      <c r="V37" s="59">
        <v>1.2999999999999999E-4</v>
      </c>
      <c r="W37" s="59">
        <v>1.3999999999999999E-4</v>
      </c>
      <c r="X37" s="52" t="s">
        <v>129</v>
      </c>
      <c r="Y37" s="52" t="s">
        <v>129</v>
      </c>
      <c r="Z37" s="59">
        <v>1.3999999999999999E-4</v>
      </c>
      <c r="AA37" s="59">
        <v>1.2E-4</v>
      </c>
      <c r="AB37" s="59">
        <v>1.6999999999999999E-3</v>
      </c>
      <c r="AC37" s="59">
        <v>1.8E-3</v>
      </c>
      <c r="AD37" s="52" t="s">
        <v>170</v>
      </c>
      <c r="AE37" s="52" t="s">
        <v>129</v>
      </c>
      <c r="AF37" s="52" t="s">
        <v>87</v>
      </c>
      <c r="AG37" s="52" t="s">
        <v>133</v>
      </c>
      <c r="AH37" s="52" t="s">
        <v>133</v>
      </c>
      <c r="AI37" s="52" t="s">
        <v>87</v>
      </c>
      <c r="AJ37" s="52" t="s">
        <v>75</v>
      </c>
      <c r="AK37" s="52" t="s">
        <v>129</v>
      </c>
      <c r="AL37" s="52" t="s">
        <v>64</v>
      </c>
      <c r="AM37" s="52" t="s">
        <v>122</v>
      </c>
      <c r="AN37" s="52" t="s">
        <v>61</v>
      </c>
      <c r="AO37" s="52" t="s">
        <v>129</v>
      </c>
      <c r="AP37" s="52" t="s">
        <v>133</v>
      </c>
      <c r="AQ37" s="52" t="s">
        <v>122</v>
      </c>
      <c r="AR37" s="52" t="s">
        <v>87</v>
      </c>
      <c r="AS37" s="52" t="s">
        <v>129</v>
      </c>
      <c r="AT37" s="52" t="s">
        <v>75</v>
      </c>
      <c r="AU37" s="52" t="s">
        <v>133</v>
      </c>
      <c r="AV37" s="52" t="s">
        <v>61</v>
      </c>
      <c r="AW37" s="52" t="s">
        <v>64</v>
      </c>
      <c r="AX37" s="59">
        <v>1E-4</v>
      </c>
      <c r="AY37" s="52" t="s">
        <v>75</v>
      </c>
      <c r="AZ37" s="52" t="s">
        <v>133</v>
      </c>
      <c r="BA37" s="52" t="s">
        <v>75</v>
      </c>
      <c r="BB37" s="52" t="s">
        <v>64</v>
      </c>
      <c r="BC37" s="52" t="s">
        <v>133</v>
      </c>
      <c r="BD37" s="52" t="s">
        <v>122</v>
      </c>
      <c r="BE37" s="52" t="s">
        <v>122</v>
      </c>
      <c r="BF37" s="52" t="s">
        <v>122</v>
      </c>
      <c r="BG37" s="52" t="s">
        <v>75</v>
      </c>
      <c r="BH37" s="52" t="s">
        <v>75</v>
      </c>
      <c r="BI37" s="52" t="s">
        <v>64</v>
      </c>
      <c r="BJ37" s="52" t="s">
        <v>129</v>
      </c>
      <c r="BK37" s="52" t="s">
        <v>170</v>
      </c>
      <c r="BL37" s="59">
        <v>3.6000000000000002E-4</v>
      </c>
      <c r="BM37" s="59">
        <v>1.8000000000000001E-4</v>
      </c>
      <c r="BN37" s="59">
        <v>3.15E-3</v>
      </c>
      <c r="BO37" s="59">
        <v>2.9099999999999998E-3</v>
      </c>
      <c r="BP37" s="52" t="s">
        <v>129</v>
      </c>
      <c r="BQ37" s="52" t="s">
        <v>170</v>
      </c>
      <c r="BR37" s="52" t="s">
        <v>170</v>
      </c>
      <c r="BS37" s="52" t="s">
        <v>64</v>
      </c>
      <c r="BT37" s="52" t="s">
        <v>64</v>
      </c>
      <c r="BU37" s="52" t="s">
        <v>61</v>
      </c>
      <c r="BV37" s="52" t="s">
        <v>75</v>
      </c>
      <c r="BW37" s="52" t="s">
        <v>64</v>
      </c>
      <c r="BX37" s="52" t="s">
        <v>75</v>
      </c>
      <c r="BY37" s="52" t="s">
        <v>170</v>
      </c>
      <c r="BZ37" s="52" t="s">
        <v>129</v>
      </c>
      <c r="CA37" s="52" t="s">
        <v>75</v>
      </c>
      <c r="CB37" s="52" t="s">
        <v>64</v>
      </c>
      <c r="CC37" s="59">
        <v>1.9000000000000001E-4</v>
      </c>
      <c r="CD37" s="59">
        <v>1.2E-4</v>
      </c>
      <c r="CE37" s="52" t="s">
        <v>129</v>
      </c>
      <c r="CF37" s="52" t="s">
        <v>129</v>
      </c>
      <c r="CG37" s="59">
        <v>2.4000000000000001E-4</v>
      </c>
      <c r="CH37" s="52" t="s">
        <v>129</v>
      </c>
      <c r="CI37" s="52" t="s">
        <v>122</v>
      </c>
      <c r="CJ37" s="52" t="s">
        <v>75</v>
      </c>
      <c r="CK37" s="52" t="s">
        <v>129</v>
      </c>
      <c r="CL37" s="52" t="s">
        <v>75</v>
      </c>
      <c r="CM37" s="253" t="s">
        <v>1038</v>
      </c>
      <c r="CN37" s="222">
        <f t="shared" ref="CN37:DN37" si="0">IF(CN8&gt;=6.5,0.1,0.005)</f>
        <v>0.1</v>
      </c>
      <c r="CO37" s="222">
        <f t="shared" si="0"/>
        <v>5.0000000000000001E-3</v>
      </c>
      <c r="CP37" s="222">
        <f t="shared" si="0"/>
        <v>5.0000000000000001E-3</v>
      </c>
      <c r="CQ37" s="222">
        <f t="shared" si="0"/>
        <v>0.1</v>
      </c>
      <c r="CR37" s="222">
        <f t="shared" si="0"/>
        <v>5.0000000000000001E-3</v>
      </c>
      <c r="CS37" s="222">
        <f t="shared" si="0"/>
        <v>5.0000000000000001E-3</v>
      </c>
      <c r="CT37" s="222">
        <f t="shared" si="0"/>
        <v>5.0000000000000001E-3</v>
      </c>
      <c r="CU37" s="222">
        <f t="shared" si="0"/>
        <v>0.1</v>
      </c>
      <c r="CV37" s="222">
        <f t="shared" si="0"/>
        <v>5.0000000000000001E-3</v>
      </c>
      <c r="CW37" s="222">
        <f t="shared" si="0"/>
        <v>5.0000000000000001E-3</v>
      </c>
      <c r="CX37" s="222">
        <f t="shared" si="0"/>
        <v>0.1</v>
      </c>
      <c r="CY37" s="222">
        <f t="shared" si="0"/>
        <v>5.0000000000000001E-3</v>
      </c>
      <c r="CZ37" s="222">
        <f t="shared" si="0"/>
        <v>0.1</v>
      </c>
      <c r="DA37" s="222">
        <f t="shared" si="0"/>
        <v>0.1</v>
      </c>
      <c r="DB37" s="222">
        <f t="shared" si="0"/>
        <v>5.0000000000000001E-3</v>
      </c>
      <c r="DC37" s="222">
        <f t="shared" si="0"/>
        <v>0.1</v>
      </c>
      <c r="DD37" s="222">
        <f t="shared" si="0"/>
        <v>5.0000000000000001E-3</v>
      </c>
      <c r="DE37" s="222">
        <f t="shared" si="0"/>
        <v>0.1</v>
      </c>
      <c r="DF37" s="222">
        <f t="shared" si="0"/>
        <v>5.0000000000000001E-3</v>
      </c>
      <c r="DG37" s="222">
        <f t="shared" si="0"/>
        <v>5.0000000000000001E-3</v>
      </c>
      <c r="DH37" s="222">
        <f t="shared" si="0"/>
        <v>5.0000000000000001E-3</v>
      </c>
      <c r="DI37" s="222">
        <f t="shared" si="0"/>
        <v>5.0000000000000001E-3</v>
      </c>
      <c r="DJ37" s="222">
        <f t="shared" si="0"/>
        <v>0.1</v>
      </c>
      <c r="DK37" s="222">
        <f t="shared" si="0"/>
        <v>5.0000000000000001E-3</v>
      </c>
      <c r="DL37" s="222">
        <f t="shared" si="0"/>
        <v>5.0000000000000001E-3</v>
      </c>
      <c r="DM37" s="222">
        <f t="shared" si="0"/>
        <v>5.0000000000000001E-3</v>
      </c>
      <c r="DN37" s="222">
        <f t="shared" si="0"/>
        <v>5.0000000000000001E-3</v>
      </c>
    </row>
    <row r="38" spans="1:118" x14ac:dyDescent="0.25">
      <c r="A38" s="72" t="s">
        <v>1130</v>
      </c>
      <c r="B38" s="77" t="str">
        <f>VLOOKUP(A38,Units!$B$2:$C$230,2,FALSE)</f>
        <v>mg/L</v>
      </c>
      <c r="C38" s="245">
        <v>1.6</v>
      </c>
      <c r="D38" s="52" t="s">
        <v>64</v>
      </c>
      <c r="E38" s="52" t="s">
        <v>87</v>
      </c>
      <c r="F38" s="59">
        <v>5.0000000000000001E-3</v>
      </c>
      <c r="G38" s="59">
        <v>2.3000000000000001E-4</v>
      </c>
      <c r="H38" s="59">
        <v>0.01</v>
      </c>
      <c r="I38" s="59">
        <v>1.3500000000000001E-3</v>
      </c>
      <c r="J38" s="52" t="s">
        <v>64</v>
      </c>
      <c r="K38" s="59">
        <v>2.9E-4</v>
      </c>
      <c r="L38" s="59">
        <v>2.1000000000000001E-4</v>
      </c>
      <c r="M38" s="52" t="s">
        <v>61</v>
      </c>
      <c r="N38" s="59">
        <v>2.2100000000000002E-3</v>
      </c>
      <c r="O38" s="59">
        <v>2.49E-3</v>
      </c>
      <c r="P38" s="59">
        <v>2.98E-3</v>
      </c>
      <c r="Q38" s="59">
        <v>2.1000000000000001E-4</v>
      </c>
      <c r="R38" s="59">
        <v>1.4999999999999999E-4</v>
      </c>
      <c r="S38" s="59">
        <v>5.4000000000000001E-4</v>
      </c>
      <c r="T38" s="59">
        <v>4.0999999999999999E-4</v>
      </c>
      <c r="U38" s="59">
        <v>1.9000000000000001E-4</v>
      </c>
      <c r="V38" s="59">
        <v>1.8000000000000001E-4</v>
      </c>
      <c r="W38" s="59">
        <v>2.9999999999999997E-4</v>
      </c>
      <c r="X38" s="59">
        <v>4.64E-3</v>
      </c>
      <c r="Y38" s="59">
        <v>1.2E-4</v>
      </c>
      <c r="Z38" s="59">
        <v>1.9000000000000001E-4</v>
      </c>
      <c r="AA38" s="59">
        <v>2.4000000000000001E-4</v>
      </c>
      <c r="AB38" s="59">
        <v>1.4E-3</v>
      </c>
      <c r="AC38" s="59">
        <v>1.6000000000000001E-3</v>
      </c>
      <c r="AD38" s="59">
        <v>3.0400000000000002E-3</v>
      </c>
      <c r="AE38" s="59">
        <v>0.02</v>
      </c>
      <c r="AF38" s="52" t="s">
        <v>87</v>
      </c>
      <c r="AG38" s="59">
        <v>0.01</v>
      </c>
      <c r="AH38" s="59">
        <v>0.01</v>
      </c>
      <c r="AI38" s="52" t="s">
        <v>87</v>
      </c>
      <c r="AJ38" s="59">
        <v>0.02</v>
      </c>
      <c r="AK38" s="59">
        <v>5.5000000000000003E-4</v>
      </c>
      <c r="AL38" s="59">
        <v>7.2899999999999996E-3</v>
      </c>
      <c r="AM38" s="52" t="s">
        <v>122</v>
      </c>
      <c r="AN38" s="52" t="s">
        <v>61</v>
      </c>
      <c r="AO38" s="59">
        <v>1.3999999999999999E-4</v>
      </c>
      <c r="AP38" s="59">
        <v>0.01</v>
      </c>
      <c r="AQ38" s="52" t="s">
        <v>122</v>
      </c>
      <c r="AR38" s="52" t="s">
        <v>87</v>
      </c>
      <c r="AS38" s="59">
        <v>0.01</v>
      </c>
      <c r="AT38" s="52" t="s">
        <v>75</v>
      </c>
      <c r="AU38" s="52" t="s">
        <v>133</v>
      </c>
      <c r="AV38" s="52" t="s">
        <v>61</v>
      </c>
      <c r="AW38" s="59">
        <v>3.3E-3</v>
      </c>
      <c r="AX38" s="59">
        <v>6.0299999999999998E-3</v>
      </c>
      <c r="AY38" s="59">
        <v>0.01</v>
      </c>
      <c r="AZ38" s="59">
        <v>0.01</v>
      </c>
      <c r="BA38" s="59">
        <v>7.6E-3</v>
      </c>
      <c r="BB38" s="59">
        <v>2.2699999999999999E-3</v>
      </c>
      <c r="BC38" s="59">
        <v>0.01</v>
      </c>
      <c r="BD38" s="52" t="s">
        <v>122</v>
      </c>
      <c r="BE38" s="52" t="s">
        <v>122</v>
      </c>
      <c r="BF38" s="52" t="s">
        <v>122</v>
      </c>
      <c r="BG38" s="59">
        <v>1.2999999999999999E-3</v>
      </c>
      <c r="BH38" s="59">
        <v>1.6999999999999999E-3</v>
      </c>
      <c r="BI38" s="59">
        <v>0.01</v>
      </c>
      <c r="BJ38" s="59">
        <v>2.7999999999999998E-4</v>
      </c>
      <c r="BK38" s="59">
        <v>6.8000000000000005E-4</v>
      </c>
      <c r="BL38" s="59">
        <v>1.31E-3</v>
      </c>
      <c r="BM38" s="59">
        <v>9.2000000000000003E-4</v>
      </c>
      <c r="BN38" s="59">
        <v>1.0499999999999999E-3</v>
      </c>
      <c r="BO38" s="59">
        <v>1.39E-3</v>
      </c>
      <c r="BP38" s="59">
        <v>1.75E-3</v>
      </c>
      <c r="BQ38" s="52" t="s">
        <v>170</v>
      </c>
      <c r="BR38" s="52" t="s">
        <v>170</v>
      </c>
      <c r="BS38" s="52" t="s">
        <v>64</v>
      </c>
      <c r="BT38" s="52" t="s">
        <v>64</v>
      </c>
      <c r="BU38" s="52" t="s">
        <v>61</v>
      </c>
      <c r="BV38" s="59">
        <v>3.2000000000000002E-3</v>
      </c>
      <c r="BW38" s="59">
        <v>3.8300000000000001E-3</v>
      </c>
      <c r="BX38" s="59">
        <v>1.5E-3</v>
      </c>
      <c r="BY38" s="59">
        <v>1.9599999999999999E-3</v>
      </c>
      <c r="BZ38" s="59">
        <v>1.2999999999999999E-4</v>
      </c>
      <c r="CA38" s="59">
        <v>1.4E-3</v>
      </c>
      <c r="CB38" s="52" t="s">
        <v>64</v>
      </c>
      <c r="CC38" s="59">
        <v>1.8000000000000001E-4</v>
      </c>
      <c r="CD38" s="59">
        <v>1.4999999999999999E-4</v>
      </c>
      <c r="CE38" s="59">
        <v>3.8000000000000002E-4</v>
      </c>
      <c r="CF38" s="59">
        <v>1.4999999999999999E-4</v>
      </c>
      <c r="CG38" s="59">
        <v>5.6600000000000001E-3</v>
      </c>
      <c r="CH38" s="59">
        <v>1.6000000000000001E-4</v>
      </c>
      <c r="CI38" s="59">
        <v>0.05</v>
      </c>
      <c r="CJ38" s="59">
        <v>0.01</v>
      </c>
      <c r="CK38" s="59">
        <v>4.0000000000000002E-4</v>
      </c>
      <c r="CL38" s="59">
        <v>0.01</v>
      </c>
      <c r="CM38" s="77" t="s">
        <v>7</v>
      </c>
      <c r="CN38" s="220" t="s">
        <v>64</v>
      </c>
      <c r="CO38" s="220" t="s">
        <v>1207</v>
      </c>
      <c r="CP38" s="220" t="s">
        <v>64</v>
      </c>
      <c r="CQ38" s="220" t="s">
        <v>64</v>
      </c>
      <c r="CR38" s="220" t="s">
        <v>1207</v>
      </c>
      <c r="CS38" s="220" t="s">
        <v>133</v>
      </c>
      <c r="CT38" s="220" t="s">
        <v>87</v>
      </c>
      <c r="CU38" s="220" t="s">
        <v>87</v>
      </c>
      <c r="CV38" s="220" t="s">
        <v>1207</v>
      </c>
      <c r="CW38" s="220" t="s">
        <v>1207</v>
      </c>
      <c r="CX38" s="220" t="s">
        <v>170</v>
      </c>
      <c r="CY38" s="220" t="s">
        <v>1207</v>
      </c>
      <c r="CZ38" s="220" t="s">
        <v>170</v>
      </c>
      <c r="DA38" s="220" t="s">
        <v>170</v>
      </c>
      <c r="DB38" s="220" t="s">
        <v>1207</v>
      </c>
      <c r="DC38" s="220" t="s">
        <v>170</v>
      </c>
      <c r="DD38" s="220" t="s">
        <v>1207</v>
      </c>
      <c r="DE38" s="220" t="s">
        <v>170</v>
      </c>
      <c r="DF38" s="220" t="s">
        <v>1207</v>
      </c>
      <c r="DG38" s="220" t="s">
        <v>64</v>
      </c>
      <c r="DH38" s="220" t="s">
        <v>1207</v>
      </c>
      <c r="DI38" s="220" t="s">
        <v>64</v>
      </c>
      <c r="DJ38" s="220" t="s">
        <v>64</v>
      </c>
      <c r="DK38" s="220" t="s">
        <v>64</v>
      </c>
      <c r="DL38" s="220" t="s">
        <v>64</v>
      </c>
      <c r="DM38" s="220" t="s">
        <v>64</v>
      </c>
      <c r="DN38" s="220" t="s">
        <v>64</v>
      </c>
    </row>
    <row r="39" spans="1:118" x14ac:dyDescent="0.25">
      <c r="A39" s="72" t="s">
        <v>1131</v>
      </c>
      <c r="B39" s="77" t="str">
        <f>VLOOKUP(A39,Units!$B$2:$C$230,2,FALSE)</f>
        <v>mg/L</v>
      </c>
      <c r="C39" s="245">
        <v>5.0000000000000001E-3</v>
      </c>
      <c r="D39" s="52" t="s">
        <v>64</v>
      </c>
      <c r="E39" s="52" t="s">
        <v>87</v>
      </c>
      <c r="F39" s="59">
        <v>0.02</v>
      </c>
      <c r="G39" s="59">
        <v>0.01</v>
      </c>
      <c r="H39" s="59">
        <v>0.03</v>
      </c>
      <c r="I39" s="59">
        <v>0.01</v>
      </c>
      <c r="J39" s="59">
        <v>0.02</v>
      </c>
      <c r="K39" s="59">
        <v>0.22</v>
      </c>
      <c r="L39" s="59">
        <v>0.04</v>
      </c>
      <c r="M39" s="52" t="s">
        <v>61</v>
      </c>
      <c r="N39" s="59">
        <v>0.68</v>
      </c>
      <c r="O39" s="59">
        <v>0.05</v>
      </c>
      <c r="P39" s="59">
        <v>0.04</v>
      </c>
      <c r="Q39" s="59">
        <v>0.16</v>
      </c>
      <c r="R39" s="59">
        <v>0.2</v>
      </c>
      <c r="S39" s="59">
        <v>0.14000000000000001</v>
      </c>
      <c r="T39" s="59">
        <v>0.16</v>
      </c>
      <c r="U39" s="59">
        <v>0.06</v>
      </c>
      <c r="V39" s="59">
        <v>0.06</v>
      </c>
      <c r="W39" s="59">
        <v>0.05</v>
      </c>
      <c r="X39" s="59">
        <v>0.16</v>
      </c>
      <c r="Y39" s="59">
        <v>0.05</v>
      </c>
      <c r="Z39" s="59">
        <v>0.06</v>
      </c>
      <c r="AA39" s="59">
        <v>0.09</v>
      </c>
      <c r="AB39" s="59">
        <v>3.3E-3</v>
      </c>
      <c r="AC39" s="59">
        <v>3.0999999999999999E-3</v>
      </c>
      <c r="AD39" s="59">
        <v>0.01</v>
      </c>
      <c r="AE39" s="59">
        <v>0.15</v>
      </c>
      <c r="AF39" s="59">
        <v>5.1999999999999998E-3</v>
      </c>
      <c r="AG39" s="59">
        <v>0.01</v>
      </c>
      <c r="AH39" s="59">
        <v>0.01</v>
      </c>
      <c r="AI39" s="59">
        <v>5.5999999999999999E-3</v>
      </c>
      <c r="AJ39" s="59">
        <v>0.05</v>
      </c>
      <c r="AK39" s="59">
        <v>0.06</v>
      </c>
      <c r="AL39" s="59">
        <v>0.04</v>
      </c>
      <c r="AM39" s="59">
        <v>0.01</v>
      </c>
      <c r="AN39" s="52" t="s">
        <v>61</v>
      </c>
      <c r="AO39" s="59">
        <v>0.04</v>
      </c>
      <c r="AP39" s="59">
        <v>9.7000000000000003E-3</v>
      </c>
      <c r="AQ39" s="59">
        <v>0.1</v>
      </c>
      <c r="AR39" s="59">
        <v>7.9000000000000008E-3</v>
      </c>
      <c r="AS39" s="59">
        <v>0.24</v>
      </c>
      <c r="AT39" s="59">
        <v>0.01</v>
      </c>
      <c r="AU39" s="59">
        <v>4.7000000000000002E-3</v>
      </c>
      <c r="AV39" s="52" t="s">
        <v>61</v>
      </c>
      <c r="AW39" s="59">
        <v>0.01</v>
      </c>
      <c r="AX39" s="59">
        <v>0.06</v>
      </c>
      <c r="AY39" s="59">
        <v>9.4599999999999997E-3</v>
      </c>
      <c r="AZ39" s="59">
        <v>6.8999999999999999E-3</v>
      </c>
      <c r="BA39" s="59">
        <v>0.03</v>
      </c>
      <c r="BB39" s="59">
        <v>0.03</v>
      </c>
      <c r="BC39" s="59">
        <v>0.04</v>
      </c>
      <c r="BD39" s="59">
        <v>9.5999999999999992E-3</v>
      </c>
      <c r="BE39" s="59">
        <v>5.0000000000000001E-3</v>
      </c>
      <c r="BF39" s="52" t="s">
        <v>87</v>
      </c>
      <c r="BG39" s="59">
        <v>9.8300000000000002E-3</v>
      </c>
      <c r="BH39" s="59">
        <v>0.01</v>
      </c>
      <c r="BI39" s="59">
        <v>6.7400000000000003E-3</v>
      </c>
      <c r="BJ39" s="59">
        <v>0.27</v>
      </c>
      <c r="BK39" s="59">
        <v>0.2</v>
      </c>
      <c r="BL39" s="59">
        <v>0.02</v>
      </c>
      <c r="BM39" s="59">
        <v>0.01</v>
      </c>
      <c r="BN39" s="59">
        <v>0.02</v>
      </c>
      <c r="BO39" s="59">
        <v>0.03</v>
      </c>
      <c r="BP39" s="59">
        <v>0.02</v>
      </c>
      <c r="BQ39" s="59">
        <v>0.03</v>
      </c>
      <c r="BR39" s="59">
        <v>0.02</v>
      </c>
      <c r="BS39" s="59">
        <v>0.02</v>
      </c>
      <c r="BT39" s="59">
        <v>0.02</v>
      </c>
      <c r="BU39" s="52" t="s">
        <v>61</v>
      </c>
      <c r="BV39" s="59">
        <v>0.01</v>
      </c>
      <c r="BW39" s="59">
        <v>0.02</v>
      </c>
      <c r="BX39" s="59">
        <v>0.02</v>
      </c>
      <c r="BY39" s="59">
        <v>0.15</v>
      </c>
      <c r="BZ39" s="59">
        <v>0.04</v>
      </c>
      <c r="CA39" s="59">
        <v>9.6699999999999998E-3</v>
      </c>
      <c r="CB39" s="59">
        <v>0.02</v>
      </c>
      <c r="CC39" s="59">
        <v>0.09</v>
      </c>
      <c r="CD39" s="59">
        <v>0.13</v>
      </c>
      <c r="CE39" s="59">
        <v>0.18</v>
      </c>
      <c r="CF39" s="59">
        <v>0.1</v>
      </c>
      <c r="CG39" s="59">
        <v>0.1</v>
      </c>
      <c r="CH39" s="59">
        <v>7.0000000000000007E-2</v>
      </c>
      <c r="CI39" s="59">
        <v>6.7999999999999996E-3</v>
      </c>
      <c r="CJ39" s="52" t="s">
        <v>395</v>
      </c>
      <c r="CK39" s="59">
        <v>0.18</v>
      </c>
      <c r="CL39" s="52" t="s">
        <v>395</v>
      </c>
      <c r="CM39" s="77" t="s">
        <v>8</v>
      </c>
      <c r="CN39" s="220" t="s">
        <v>64</v>
      </c>
      <c r="CO39" s="220" t="s">
        <v>1207</v>
      </c>
      <c r="CP39" s="220" t="s">
        <v>64</v>
      </c>
      <c r="CQ39" s="220" t="s">
        <v>64</v>
      </c>
      <c r="CR39" s="220" t="s">
        <v>1207</v>
      </c>
      <c r="CS39" s="220" t="s">
        <v>133</v>
      </c>
      <c r="CT39" s="220" t="s">
        <v>87</v>
      </c>
      <c r="CU39" s="220" t="s">
        <v>87</v>
      </c>
      <c r="CV39" s="220" t="s">
        <v>1207</v>
      </c>
      <c r="CW39" s="220" t="s">
        <v>1207</v>
      </c>
      <c r="CX39" s="220" t="s">
        <v>170</v>
      </c>
      <c r="CY39" s="220" t="s">
        <v>1207</v>
      </c>
      <c r="CZ39" s="218">
        <v>4.4000000000000002E-4</v>
      </c>
      <c r="DA39" s="218">
        <v>4.4000000000000002E-4</v>
      </c>
      <c r="DB39" s="220" t="s">
        <v>1207</v>
      </c>
      <c r="DC39" s="218">
        <v>1.54E-2</v>
      </c>
      <c r="DD39" s="220" t="s">
        <v>1207</v>
      </c>
      <c r="DE39" s="218">
        <v>1.4500000000000001E-2</v>
      </c>
      <c r="DF39" s="220" t="s">
        <v>1207</v>
      </c>
      <c r="DG39" s="218">
        <v>1.6900000000000001E-3</v>
      </c>
      <c r="DH39" s="220" t="s">
        <v>1207</v>
      </c>
      <c r="DI39" s="218">
        <v>1.3600000000000001E-3</v>
      </c>
      <c r="DJ39" s="218">
        <v>1.3600000000000001E-3</v>
      </c>
      <c r="DK39" s="220" t="s">
        <v>64</v>
      </c>
      <c r="DL39" s="220" t="s">
        <v>64</v>
      </c>
      <c r="DM39" s="220" t="s">
        <v>64</v>
      </c>
      <c r="DN39" s="220" t="s">
        <v>64</v>
      </c>
    </row>
    <row r="40" spans="1:118" x14ac:dyDescent="0.25">
      <c r="A40" s="72" t="s">
        <v>1132</v>
      </c>
      <c r="B40" s="77" t="str">
        <f>VLOOKUP(A40,Units!$B$2:$C$230,2,FALSE)</f>
        <v>mg/L</v>
      </c>
      <c r="C40" s="245">
        <v>2.2999999999999998</v>
      </c>
      <c r="D40" s="59">
        <v>0.02</v>
      </c>
      <c r="E40" s="59">
        <v>0.02</v>
      </c>
      <c r="F40" s="52" t="s">
        <v>87</v>
      </c>
      <c r="G40" s="52" t="s">
        <v>170</v>
      </c>
      <c r="H40" s="52" t="s">
        <v>129</v>
      </c>
      <c r="I40" s="52" t="s">
        <v>64</v>
      </c>
      <c r="J40" s="52" t="s">
        <v>64</v>
      </c>
      <c r="K40" s="59">
        <v>5.8E-4</v>
      </c>
      <c r="L40" s="59">
        <v>5.9000000000000003E-4</v>
      </c>
      <c r="M40" s="52" t="s">
        <v>61</v>
      </c>
      <c r="N40" s="59">
        <v>2.0200000000000001E-3</v>
      </c>
      <c r="O40" s="52" t="s">
        <v>129</v>
      </c>
      <c r="P40" s="52" t="s">
        <v>129</v>
      </c>
      <c r="Q40" s="52" t="s">
        <v>129</v>
      </c>
      <c r="R40" s="52" t="s">
        <v>129</v>
      </c>
      <c r="S40" s="52" t="s">
        <v>129</v>
      </c>
      <c r="T40" s="52" t="s">
        <v>129</v>
      </c>
      <c r="U40" s="52" t="s">
        <v>129</v>
      </c>
      <c r="V40" s="52" t="s">
        <v>129</v>
      </c>
      <c r="W40" s="52" t="s">
        <v>129</v>
      </c>
      <c r="X40" s="52" t="s">
        <v>129</v>
      </c>
      <c r="Y40" s="52" t="s">
        <v>129</v>
      </c>
      <c r="Z40" s="52" t="s">
        <v>129</v>
      </c>
      <c r="AA40" s="52" t="s">
        <v>129</v>
      </c>
      <c r="AB40" s="52" t="s">
        <v>75</v>
      </c>
      <c r="AC40" s="52" t="s">
        <v>75</v>
      </c>
      <c r="AD40" s="52" t="s">
        <v>170</v>
      </c>
      <c r="AE40" s="52" t="s">
        <v>129</v>
      </c>
      <c r="AF40" s="52" t="s">
        <v>87</v>
      </c>
      <c r="AG40" s="52" t="s">
        <v>133</v>
      </c>
      <c r="AH40" s="52" t="s">
        <v>133</v>
      </c>
      <c r="AI40" s="52" t="s">
        <v>87</v>
      </c>
      <c r="AJ40" s="59">
        <v>8.2000000000000007E-3</v>
      </c>
      <c r="AK40" s="52" t="s">
        <v>129</v>
      </c>
      <c r="AL40" s="52" t="s">
        <v>64</v>
      </c>
      <c r="AM40" s="52" t="s">
        <v>122</v>
      </c>
      <c r="AN40" s="52" t="s">
        <v>61</v>
      </c>
      <c r="AO40" s="52" t="s">
        <v>129</v>
      </c>
      <c r="AP40" s="52" t="s">
        <v>133</v>
      </c>
      <c r="AQ40" s="52" t="s">
        <v>122</v>
      </c>
      <c r="AR40" s="52" t="s">
        <v>87</v>
      </c>
      <c r="AS40" s="52" t="s">
        <v>129</v>
      </c>
      <c r="AT40" s="59">
        <v>1.4E-3</v>
      </c>
      <c r="AU40" s="52" t="s">
        <v>133</v>
      </c>
      <c r="AV40" s="52" t="s">
        <v>61</v>
      </c>
      <c r="AW40" s="52" t="s">
        <v>64</v>
      </c>
      <c r="AX40" s="52" t="s">
        <v>129</v>
      </c>
      <c r="AY40" s="52" t="s">
        <v>75</v>
      </c>
      <c r="AZ40" s="52" t="s">
        <v>133</v>
      </c>
      <c r="BA40" s="52" t="s">
        <v>75</v>
      </c>
      <c r="BB40" s="52" t="s">
        <v>64</v>
      </c>
      <c r="BC40" s="52" t="s">
        <v>133</v>
      </c>
      <c r="BD40" s="52" t="s">
        <v>122</v>
      </c>
      <c r="BE40" s="52" t="s">
        <v>122</v>
      </c>
      <c r="BF40" s="52" t="s">
        <v>122</v>
      </c>
      <c r="BG40" s="59">
        <v>1.5E-3</v>
      </c>
      <c r="BH40" s="52" t="s">
        <v>75</v>
      </c>
      <c r="BI40" s="52" t="s">
        <v>64</v>
      </c>
      <c r="BJ40" s="52" t="s">
        <v>129</v>
      </c>
      <c r="BK40" s="52" t="s">
        <v>170</v>
      </c>
      <c r="BL40" s="52" t="s">
        <v>129</v>
      </c>
      <c r="BM40" s="52" t="s">
        <v>129</v>
      </c>
      <c r="BN40" s="52" t="s">
        <v>129</v>
      </c>
      <c r="BO40" s="52" t="s">
        <v>129</v>
      </c>
      <c r="BP40" s="52" t="s">
        <v>129</v>
      </c>
      <c r="BQ40" s="52" t="s">
        <v>170</v>
      </c>
      <c r="BR40" s="52" t="s">
        <v>170</v>
      </c>
      <c r="BS40" s="52" t="s">
        <v>64</v>
      </c>
      <c r="BT40" s="52" t="s">
        <v>64</v>
      </c>
      <c r="BU40" s="52" t="s">
        <v>61</v>
      </c>
      <c r="BV40" s="52" t="s">
        <v>75</v>
      </c>
      <c r="BW40" s="52" t="s">
        <v>64</v>
      </c>
      <c r="BX40" s="52" t="s">
        <v>75</v>
      </c>
      <c r="BY40" s="52" t="s">
        <v>170</v>
      </c>
      <c r="BZ40" s="52" t="s">
        <v>129</v>
      </c>
      <c r="CA40" s="59">
        <v>1.4E-3</v>
      </c>
      <c r="CB40" s="52" t="s">
        <v>64</v>
      </c>
      <c r="CC40" s="52" t="s">
        <v>129</v>
      </c>
      <c r="CD40" s="52" t="s">
        <v>129</v>
      </c>
      <c r="CE40" s="52" t="s">
        <v>129</v>
      </c>
      <c r="CF40" s="52" t="s">
        <v>129</v>
      </c>
      <c r="CG40" s="52" t="s">
        <v>170</v>
      </c>
      <c r="CH40" s="52" t="s">
        <v>129</v>
      </c>
      <c r="CI40" s="59">
        <v>0.01</v>
      </c>
      <c r="CJ40" s="52" t="s">
        <v>75</v>
      </c>
      <c r="CK40" s="52" t="s">
        <v>129</v>
      </c>
      <c r="CL40" s="52" t="s">
        <v>75</v>
      </c>
      <c r="CM40" s="77" t="s">
        <v>9</v>
      </c>
      <c r="CN40" s="218">
        <v>2.47E-2</v>
      </c>
      <c r="CO40" s="220" t="s">
        <v>1207</v>
      </c>
      <c r="CP40" s="218">
        <v>2.1999999999999999E-2</v>
      </c>
      <c r="CQ40" s="218">
        <v>2.1999999999999999E-2</v>
      </c>
      <c r="CR40" s="220" t="s">
        <v>1207</v>
      </c>
      <c r="CS40" s="218">
        <v>2.0299999999999999E-2</v>
      </c>
      <c r="CT40" s="218">
        <v>2.3300000000000001E-2</v>
      </c>
      <c r="CU40" s="218">
        <v>2.3300000000000001E-2</v>
      </c>
      <c r="CV40" s="220" t="s">
        <v>1207</v>
      </c>
      <c r="CW40" s="220" t="s">
        <v>1207</v>
      </c>
      <c r="CX40" s="218">
        <v>1.7600000000000001E-2</v>
      </c>
      <c r="CY40" s="220" t="s">
        <v>1207</v>
      </c>
      <c r="CZ40" s="218">
        <v>2.1000000000000001E-2</v>
      </c>
      <c r="DA40" s="218">
        <v>2.1000000000000001E-2</v>
      </c>
      <c r="DB40" s="220" t="s">
        <v>1207</v>
      </c>
      <c r="DC40" s="218">
        <v>3.5200000000000002E-2</v>
      </c>
      <c r="DD40" s="220" t="s">
        <v>1207</v>
      </c>
      <c r="DE40" s="218">
        <v>3.5799999999999998E-2</v>
      </c>
      <c r="DF40" s="220" t="s">
        <v>1207</v>
      </c>
      <c r="DG40" s="218">
        <v>1.61E-2</v>
      </c>
      <c r="DH40" s="220" t="s">
        <v>1207</v>
      </c>
      <c r="DI40" s="218">
        <v>1.5800000000000002E-2</v>
      </c>
      <c r="DJ40" s="218">
        <v>1.5800000000000002E-2</v>
      </c>
      <c r="DK40" s="218">
        <v>1.26E-2</v>
      </c>
      <c r="DL40" s="218">
        <v>1.26E-2</v>
      </c>
      <c r="DM40" s="218">
        <v>1.24E-2</v>
      </c>
      <c r="DN40" s="218">
        <v>1.21E-2</v>
      </c>
    </row>
    <row r="41" spans="1:118" x14ac:dyDescent="0.25">
      <c r="A41" s="72" t="s">
        <v>1133</v>
      </c>
      <c r="B41" s="77" t="str">
        <f>VLOOKUP(A41,Units!$B$2:$C$230,2,FALSE)</f>
        <v>mg/L</v>
      </c>
      <c r="C41" s="245">
        <v>5.3E-3</v>
      </c>
      <c r="D41" s="52" t="s">
        <v>64</v>
      </c>
      <c r="E41" s="52" t="s">
        <v>87</v>
      </c>
      <c r="F41" s="52" t="s">
        <v>66</v>
      </c>
      <c r="G41" s="52" t="s">
        <v>89</v>
      </c>
      <c r="H41" s="52" t="s">
        <v>122</v>
      </c>
      <c r="I41" s="52" t="s">
        <v>65</v>
      </c>
      <c r="J41" s="52" t="s">
        <v>65</v>
      </c>
      <c r="K41" s="59">
        <v>0.05</v>
      </c>
      <c r="L41" s="59">
        <v>0.04</v>
      </c>
      <c r="M41" s="52" t="s">
        <v>61</v>
      </c>
      <c r="N41" s="59">
        <v>0.1</v>
      </c>
      <c r="O41" s="52" t="s">
        <v>122</v>
      </c>
      <c r="P41" s="52" t="s">
        <v>122</v>
      </c>
      <c r="Q41" s="52" t="s">
        <v>122</v>
      </c>
      <c r="R41" s="52" t="s">
        <v>122</v>
      </c>
      <c r="S41" s="52" t="s">
        <v>122</v>
      </c>
      <c r="T41" s="52" t="s">
        <v>122</v>
      </c>
      <c r="U41" s="52" t="s">
        <v>122</v>
      </c>
      <c r="V41" s="52" t="s">
        <v>122</v>
      </c>
      <c r="W41" s="52" t="s">
        <v>122</v>
      </c>
      <c r="X41" s="52" t="s">
        <v>122</v>
      </c>
      <c r="Y41" s="52" t="s">
        <v>122</v>
      </c>
      <c r="Z41" s="52" t="s">
        <v>122</v>
      </c>
      <c r="AA41" s="52" t="s">
        <v>122</v>
      </c>
      <c r="AB41" s="52" t="s">
        <v>143</v>
      </c>
      <c r="AC41" s="52" t="s">
        <v>143</v>
      </c>
      <c r="AD41" s="52" t="s">
        <v>89</v>
      </c>
      <c r="AE41" s="52" t="s">
        <v>122</v>
      </c>
      <c r="AF41" s="52" t="s">
        <v>66</v>
      </c>
      <c r="AG41" s="52" t="s">
        <v>141</v>
      </c>
      <c r="AH41" s="52" t="s">
        <v>141</v>
      </c>
      <c r="AI41" s="52" t="s">
        <v>66</v>
      </c>
      <c r="AJ41" s="52" t="s">
        <v>143</v>
      </c>
      <c r="AK41" s="52" t="s">
        <v>122</v>
      </c>
      <c r="AL41" s="52" t="s">
        <v>65</v>
      </c>
      <c r="AM41" s="52" t="s">
        <v>136</v>
      </c>
      <c r="AN41" s="52" t="s">
        <v>61</v>
      </c>
      <c r="AO41" s="52" t="s">
        <v>122</v>
      </c>
      <c r="AP41" s="52" t="s">
        <v>141</v>
      </c>
      <c r="AQ41" s="52" t="s">
        <v>136</v>
      </c>
      <c r="AR41" s="52" t="s">
        <v>66</v>
      </c>
      <c r="AS41" s="52" t="s">
        <v>122</v>
      </c>
      <c r="AT41" s="52" t="s">
        <v>143</v>
      </c>
      <c r="AU41" s="52" t="s">
        <v>141</v>
      </c>
      <c r="AV41" s="52" t="s">
        <v>61</v>
      </c>
      <c r="AW41" s="52" t="s">
        <v>65</v>
      </c>
      <c r="AX41" s="52" t="s">
        <v>122</v>
      </c>
      <c r="AY41" s="52" t="s">
        <v>143</v>
      </c>
      <c r="AZ41" s="52" t="s">
        <v>141</v>
      </c>
      <c r="BA41" s="52" t="s">
        <v>143</v>
      </c>
      <c r="BB41" s="52" t="s">
        <v>65</v>
      </c>
      <c r="BC41" s="52" t="s">
        <v>141</v>
      </c>
      <c r="BD41" s="52" t="s">
        <v>136</v>
      </c>
      <c r="BE41" s="52" t="s">
        <v>136</v>
      </c>
      <c r="BF41" s="52" t="s">
        <v>136</v>
      </c>
      <c r="BG41" s="52" t="s">
        <v>143</v>
      </c>
      <c r="BH41" s="52" t="s">
        <v>143</v>
      </c>
      <c r="BI41" s="52" t="s">
        <v>65</v>
      </c>
      <c r="BJ41" s="52" t="s">
        <v>122</v>
      </c>
      <c r="BK41" s="52" t="s">
        <v>89</v>
      </c>
      <c r="BL41" s="52" t="s">
        <v>122</v>
      </c>
      <c r="BM41" s="52" t="s">
        <v>122</v>
      </c>
      <c r="BN41" s="52" t="s">
        <v>122</v>
      </c>
      <c r="BO41" s="52" t="s">
        <v>122</v>
      </c>
      <c r="BP41" s="52" t="s">
        <v>122</v>
      </c>
      <c r="BQ41" s="52" t="s">
        <v>89</v>
      </c>
      <c r="BR41" s="52" t="s">
        <v>89</v>
      </c>
      <c r="BS41" s="52" t="s">
        <v>65</v>
      </c>
      <c r="BT41" s="52" t="s">
        <v>65</v>
      </c>
      <c r="BU41" s="52" t="s">
        <v>61</v>
      </c>
      <c r="BV41" s="52" t="s">
        <v>143</v>
      </c>
      <c r="BW41" s="52" t="s">
        <v>65</v>
      </c>
      <c r="BX41" s="52" t="s">
        <v>143</v>
      </c>
      <c r="BY41" s="52" t="s">
        <v>89</v>
      </c>
      <c r="BZ41" s="52" t="s">
        <v>122</v>
      </c>
      <c r="CA41" s="52" t="s">
        <v>143</v>
      </c>
      <c r="CB41" s="52" t="s">
        <v>65</v>
      </c>
      <c r="CC41" s="52" t="s">
        <v>122</v>
      </c>
      <c r="CD41" s="52" t="s">
        <v>122</v>
      </c>
      <c r="CE41" s="52" t="s">
        <v>122</v>
      </c>
      <c r="CF41" s="52" t="s">
        <v>122</v>
      </c>
      <c r="CG41" s="52" t="s">
        <v>89</v>
      </c>
      <c r="CH41" s="52" t="s">
        <v>122</v>
      </c>
      <c r="CI41" s="52" t="s">
        <v>136</v>
      </c>
      <c r="CJ41" s="52" t="s">
        <v>143</v>
      </c>
      <c r="CK41" s="52" t="s">
        <v>122</v>
      </c>
      <c r="CL41" s="52" t="s">
        <v>143</v>
      </c>
      <c r="CM41" s="77" t="s">
        <v>10</v>
      </c>
      <c r="CN41" s="220" t="s">
        <v>64</v>
      </c>
      <c r="CO41" s="220" t="s">
        <v>1207</v>
      </c>
      <c r="CP41" s="220" t="s">
        <v>64</v>
      </c>
      <c r="CQ41" s="220" t="s">
        <v>64</v>
      </c>
      <c r="CR41" s="220" t="s">
        <v>1207</v>
      </c>
      <c r="CS41" s="220" t="s">
        <v>133</v>
      </c>
      <c r="CT41" s="220" t="s">
        <v>87</v>
      </c>
      <c r="CU41" s="220" t="s">
        <v>87</v>
      </c>
      <c r="CV41" s="220" t="s">
        <v>1207</v>
      </c>
      <c r="CW41" s="220" t="s">
        <v>1207</v>
      </c>
      <c r="CX41" s="220" t="s">
        <v>170</v>
      </c>
      <c r="CY41" s="220" t="s">
        <v>1207</v>
      </c>
      <c r="CZ41" s="220" t="s">
        <v>170</v>
      </c>
      <c r="DA41" s="220" t="s">
        <v>170</v>
      </c>
      <c r="DB41" s="220" t="s">
        <v>1207</v>
      </c>
      <c r="DC41" s="220" t="s">
        <v>170</v>
      </c>
      <c r="DD41" s="220" t="s">
        <v>1207</v>
      </c>
      <c r="DE41" s="220" t="s">
        <v>170</v>
      </c>
      <c r="DF41" s="220" t="s">
        <v>1207</v>
      </c>
      <c r="DG41" s="220" t="s">
        <v>64</v>
      </c>
      <c r="DH41" s="220" t="s">
        <v>1207</v>
      </c>
      <c r="DI41" s="220" t="s">
        <v>64</v>
      </c>
      <c r="DJ41" s="220" t="s">
        <v>64</v>
      </c>
      <c r="DK41" s="220" t="s">
        <v>64</v>
      </c>
      <c r="DL41" s="220" t="s">
        <v>64</v>
      </c>
      <c r="DM41" s="220" t="s">
        <v>64</v>
      </c>
      <c r="DN41" s="220" t="s">
        <v>64</v>
      </c>
    </row>
    <row r="42" spans="1:118" x14ac:dyDescent="0.25">
      <c r="A42" s="72" t="s">
        <v>1134</v>
      </c>
      <c r="B42" s="77" t="str">
        <f>VLOOKUP(A42,Units!$B$2:$C$230,2,FALSE)</f>
        <v>mg/L</v>
      </c>
      <c r="C42" s="245">
        <v>1.5</v>
      </c>
      <c r="D42" s="52" t="s">
        <v>65</v>
      </c>
      <c r="E42" s="52" t="s">
        <v>66</v>
      </c>
      <c r="F42" s="59">
        <v>0.11</v>
      </c>
      <c r="G42" s="59">
        <v>4.5899999999999999E-4</v>
      </c>
      <c r="H42" s="52" t="s">
        <v>67</v>
      </c>
      <c r="I42" s="59">
        <v>5.1399999999999996E-3</v>
      </c>
      <c r="J42" s="59">
        <v>3.6999999999999998E-5</v>
      </c>
      <c r="K42" s="52" t="s">
        <v>67</v>
      </c>
      <c r="L42" s="52" t="s">
        <v>67</v>
      </c>
      <c r="M42" s="52" t="s">
        <v>61</v>
      </c>
      <c r="N42" s="52" t="s">
        <v>134</v>
      </c>
      <c r="O42" s="59">
        <v>5.9000000000000003E-6</v>
      </c>
      <c r="P42" s="52" t="s">
        <v>67</v>
      </c>
      <c r="Q42" s="59">
        <v>7.08E-5</v>
      </c>
      <c r="R42" s="59">
        <v>1.02E-4</v>
      </c>
      <c r="S42" s="59">
        <v>2.9600000000000001E-5</v>
      </c>
      <c r="T42" s="59">
        <v>1.7499999999999998E-5</v>
      </c>
      <c r="U42" s="59">
        <v>1.52E-5</v>
      </c>
      <c r="V42" s="59">
        <v>7.0999999999999998E-6</v>
      </c>
      <c r="W42" s="59">
        <v>3.2100000000000001E-5</v>
      </c>
      <c r="X42" s="59">
        <v>6.0000000000000002E-6</v>
      </c>
      <c r="Y42" s="59">
        <v>1.01E-5</v>
      </c>
      <c r="Z42" s="59">
        <v>8.6999999999999997E-6</v>
      </c>
      <c r="AA42" s="59">
        <v>2.09E-5</v>
      </c>
      <c r="AB42" s="59">
        <v>1.2800000000000001E-3</v>
      </c>
      <c r="AC42" s="59">
        <v>1.0300000000000001E-3</v>
      </c>
      <c r="AD42" s="59">
        <v>1.94E-4</v>
      </c>
      <c r="AE42" s="52" t="s">
        <v>67</v>
      </c>
      <c r="AF42" s="52" t="s">
        <v>68</v>
      </c>
      <c r="AG42" s="52" t="s">
        <v>129</v>
      </c>
      <c r="AH42" s="52" t="s">
        <v>129</v>
      </c>
      <c r="AI42" s="52" t="s">
        <v>68</v>
      </c>
      <c r="AJ42" s="60">
        <v>0.08</v>
      </c>
      <c r="AK42" s="59">
        <v>6.7299999999999996E-5</v>
      </c>
      <c r="AL42" s="59">
        <v>4.3999999999999999E-5</v>
      </c>
      <c r="AM42" s="52" t="s">
        <v>64</v>
      </c>
      <c r="AN42" s="52" t="s">
        <v>61</v>
      </c>
      <c r="AO42" s="59">
        <v>1.14E-3</v>
      </c>
      <c r="AP42" s="52" t="s">
        <v>129</v>
      </c>
      <c r="AQ42" s="52" t="s">
        <v>64</v>
      </c>
      <c r="AR42" s="52" t="s">
        <v>68</v>
      </c>
      <c r="AS42" s="52" t="s">
        <v>67</v>
      </c>
      <c r="AT42" s="59">
        <v>0.01</v>
      </c>
      <c r="AU42" s="52" t="s">
        <v>129</v>
      </c>
      <c r="AV42" s="52" t="s">
        <v>61</v>
      </c>
      <c r="AW42" s="59">
        <v>3.8000000000000002E-5</v>
      </c>
      <c r="AX42" s="52" t="s">
        <v>67</v>
      </c>
      <c r="AY42" s="52" t="s">
        <v>125</v>
      </c>
      <c r="AZ42" s="52" t="s">
        <v>129</v>
      </c>
      <c r="BA42" s="59">
        <v>3.1100000000000002E-4</v>
      </c>
      <c r="BB42" s="59">
        <v>4.95E-4</v>
      </c>
      <c r="BC42" s="52" t="s">
        <v>129</v>
      </c>
      <c r="BD42" s="52" t="s">
        <v>64</v>
      </c>
      <c r="BE42" s="52" t="s">
        <v>64</v>
      </c>
      <c r="BF42" s="52" t="s">
        <v>64</v>
      </c>
      <c r="BG42" s="59">
        <v>0.02</v>
      </c>
      <c r="BH42" s="59">
        <v>6.2300000000000003E-3</v>
      </c>
      <c r="BI42" s="59">
        <v>6.5799999999999995E-4</v>
      </c>
      <c r="BJ42" s="59">
        <v>4.5800000000000002E-4</v>
      </c>
      <c r="BK42" s="59">
        <v>1.2199999999999999E-3</v>
      </c>
      <c r="BL42" s="52" t="s">
        <v>67</v>
      </c>
      <c r="BM42" s="52" t="s">
        <v>67</v>
      </c>
      <c r="BN42" s="52" t="s">
        <v>67</v>
      </c>
      <c r="BO42" s="52" t="s">
        <v>67</v>
      </c>
      <c r="BP42" s="52" t="s">
        <v>67</v>
      </c>
      <c r="BQ42" s="59">
        <v>1.06E-3</v>
      </c>
      <c r="BR42" s="59">
        <v>1.2600000000000001E-3</v>
      </c>
      <c r="BS42" s="52" t="s">
        <v>329</v>
      </c>
      <c r="BT42" s="52" t="s">
        <v>329</v>
      </c>
      <c r="BU42" s="52" t="s">
        <v>61</v>
      </c>
      <c r="BV42" s="52" t="s">
        <v>125</v>
      </c>
      <c r="BW42" s="59">
        <v>1.5100000000000001E-4</v>
      </c>
      <c r="BX42" s="59">
        <v>2.7500000000000002E-4</v>
      </c>
      <c r="BY42" s="59">
        <v>3.8400000000000001E-4</v>
      </c>
      <c r="BZ42" s="59">
        <v>1.1299999999999999E-3</v>
      </c>
      <c r="CA42" s="59">
        <v>0.01</v>
      </c>
      <c r="CB42" s="52" t="s">
        <v>329</v>
      </c>
      <c r="CC42" s="59">
        <v>3.9700000000000003E-5</v>
      </c>
      <c r="CD42" s="59">
        <v>1.42E-5</v>
      </c>
      <c r="CE42" s="59">
        <v>9.48E-5</v>
      </c>
      <c r="CF42" s="52" t="s">
        <v>67</v>
      </c>
      <c r="CG42" s="59">
        <v>2.5999999999999998E-5</v>
      </c>
      <c r="CH42" s="59">
        <v>2.7399999999999999E-4</v>
      </c>
      <c r="CI42" s="59">
        <v>5.2999999999999998E-4</v>
      </c>
      <c r="CJ42" s="52" t="s">
        <v>125</v>
      </c>
      <c r="CK42" s="59">
        <v>8.3800000000000004E-5</v>
      </c>
      <c r="CL42" s="52" t="s">
        <v>125</v>
      </c>
      <c r="CM42" s="77" t="s">
        <v>11</v>
      </c>
      <c r="CN42" s="220" t="s">
        <v>65</v>
      </c>
      <c r="CO42" s="220" t="s">
        <v>1207</v>
      </c>
      <c r="CP42" s="220" t="s">
        <v>65</v>
      </c>
      <c r="CQ42" s="220" t="s">
        <v>65</v>
      </c>
      <c r="CR42" s="220" t="s">
        <v>1207</v>
      </c>
      <c r="CS42" s="220" t="s">
        <v>141</v>
      </c>
      <c r="CT42" s="220" t="s">
        <v>66</v>
      </c>
      <c r="CU42" s="220" t="s">
        <v>66</v>
      </c>
      <c r="CV42" s="220" t="s">
        <v>1207</v>
      </c>
      <c r="CW42" s="220" t="s">
        <v>1207</v>
      </c>
      <c r="CX42" s="220" t="s">
        <v>89</v>
      </c>
      <c r="CY42" s="220" t="s">
        <v>1207</v>
      </c>
      <c r="CZ42" s="220" t="s">
        <v>89</v>
      </c>
      <c r="DA42" s="220" t="s">
        <v>89</v>
      </c>
      <c r="DB42" s="220" t="s">
        <v>1207</v>
      </c>
      <c r="DC42" s="220" t="s">
        <v>89</v>
      </c>
      <c r="DD42" s="220" t="s">
        <v>1207</v>
      </c>
      <c r="DE42" s="220" t="s">
        <v>89</v>
      </c>
      <c r="DF42" s="220" t="s">
        <v>1207</v>
      </c>
      <c r="DG42" s="220" t="s">
        <v>65</v>
      </c>
      <c r="DH42" s="220" t="s">
        <v>1207</v>
      </c>
      <c r="DI42" s="220" t="s">
        <v>65</v>
      </c>
      <c r="DJ42" s="220" t="s">
        <v>65</v>
      </c>
      <c r="DK42" s="220" t="s">
        <v>65</v>
      </c>
      <c r="DL42" s="220" t="s">
        <v>65</v>
      </c>
      <c r="DM42" s="220" t="s">
        <v>65</v>
      </c>
      <c r="DN42" s="220" t="s">
        <v>65</v>
      </c>
    </row>
    <row r="43" spans="1:118" ht="15.6" customHeight="1" x14ac:dyDescent="0.25">
      <c r="A43" s="72" t="s">
        <v>1135</v>
      </c>
      <c r="B43" s="77" t="str">
        <f>VLOOKUP(A43,Units!$B$2:$C$230,2,FALSE)</f>
        <v>mg/L</v>
      </c>
      <c r="C43" s="246" t="s">
        <v>1267</v>
      </c>
      <c r="D43" s="59">
        <v>3.2899999999999997E-4</v>
      </c>
      <c r="E43" s="59">
        <v>0.1</v>
      </c>
      <c r="F43" s="219"/>
      <c r="G43" s="222">
        <f>IF(AND(G10&gt;17,G10&lt;=280),10^(0.83*(LOG(G10,10))-2.46)/1000,0.00037)</f>
        <v>3.6999999999999999E-4</v>
      </c>
      <c r="H43" s="219"/>
      <c r="I43" s="219"/>
      <c r="J43" s="219"/>
      <c r="K43" s="219"/>
      <c r="L43" s="219"/>
      <c r="M43" s="219"/>
      <c r="N43" s="219"/>
      <c r="O43" s="219"/>
      <c r="P43" s="219"/>
      <c r="Q43" s="219"/>
      <c r="R43" s="219"/>
      <c r="S43" s="219"/>
      <c r="T43" s="219"/>
      <c r="U43" s="219"/>
      <c r="V43" s="219"/>
      <c r="W43" s="219"/>
      <c r="X43" s="219"/>
      <c r="Y43" s="219"/>
      <c r="Z43" s="219"/>
      <c r="AA43" s="219"/>
      <c r="AB43" s="219"/>
      <c r="AC43" s="219"/>
      <c r="AD43" s="219"/>
      <c r="AE43" s="219"/>
      <c r="AF43" s="219"/>
      <c r="AG43" s="219"/>
      <c r="AH43" s="219"/>
      <c r="AI43" s="219"/>
      <c r="AJ43" s="219"/>
      <c r="AK43" s="219"/>
      <c r="AL43" s="219"/>
      <c r="AM43" s="219"/>
      <c r="AN43" s="219"/>
      <c r="AO43" s="219"/>
      <c r="AP43" s="219"/>
      <c r="AQ43" s="219"/>
      <c r="AR43" s="219"/>
      <c r="AS43" s="219"/>
      <c r="AT43" s="219"/>
      <c r="AU43" s="219"/>
      <c r="AV43" s="219"/>
      <c r="AW43" s="219"/>
      <c r="AX43" s="219"/>
      <c r="AY43" s="219"/>
      <c r="AZ43" s="219"/>
      <c r="BA43" s="219"/>
      <c r="BB43" s="219"/>
      <c r="BC43" s="219"/>
      <c r="BD43" s="219"/>
      <c r="BE43" s="219"/>
      <c r="BF43" s="219"/>
      <c r="BG43" s="219"/>
      <c r="BH43" s="219"/>
      <c r="BI43" s="219"/>
      <c r="BJ43" s="219"/>
      <c r="BK43" s="219"/>
      <c r="BL43" s="219"/>
      <c r="BM43" s="219"/>
      <c r="BN43" s="219"/>
      <c r="BO43" s="219"/>
      <c r="BP43" s="219"/>
      <c r="BQ43" s="219"/>
      <c r="BR43" s="219"/>
      <c r="BS43" s="219"/>
      <c r="BT43" s="219"/>
      <c r="BU43" s="219"/>
      <c r="BV43" s="219"/>
      <c r="BW43" s="219"/>
      <c r="BX43" s="219"/>
      <c r="BY43" s="219"/>
      <c r="BZ43" s="219"/>
      <c r="CA43" s="219"/>
      <c r="CB43" s="219"/>
      <c r="CC43" s="219"/>
      <c r="CD43" s="219"/>
      <c r="CE43" s="219"/>
      <c r="CF43" s="219"/>
      <c r="CG43" s="219"/>
      <c r="CH43" s="219"/>
      <c r="CI43" s="219"/>
      <c r="CJ43" s="219"/>
      <c r="CK43" s="219"/>
      <c r="CL43" s="219"/>
      <c r="CM43" s="77" t="s">
        <v>12</v>
      </c>
      <c r="CN43" s="218">
        <v>9.41E-4</v>
      </c>
      <c r="CO43" s="220" t="s">
        <v>1207</v>
      </c>
      <c r="CP43" s="218">
        <v>7.1299999999999998E-4</v>
      </c>
      <c r="CQ43" s="218">
        <v>7.1299999999999998E-4</v>
      </c>
      <c r="CR43" s="220" t="s">
        <v>1207</v>
      </c>
      <c r="CS43" s="218">
        <v>0.187</v>
      </c>
      <c r="CT43" s="218">
        <v>0.316</v>
      </c>
      <c r="CU43" s="218">
        <v>0.316</v>
      </c>
      <c r="CV43" s="220" t="s">
        <v>1207</v>
      </c>
      <c r="CW43" s="220" t="s">
        <v>1207</v>
      </c>
      <c r="CX43" s="218">
        <v>2.32E-4</v>
      </c>
      <c r="CY43" s="220" t="s">
        <v>1207</v>
      </c>
      <c r="CZ43" s="218">
        <v>3.2499999999999999E-4</v>
      </c>
      <c r="DA43" s="218">
        <v>3.2499999999999999E-4</v>
      </c>
      <c r="DB43" s="220" t="s">
        <v>1207</v>
      </c>
      <c r="DC43" s="220" t="s">
        <v>134</v>
      </c>
      <c r="DD43" s="220" t="s">
        <v>1207</v>
      </c>
      <c r="DE43" s="220" t="s">
        <v>134</v>
      </c>
      <c r="DF43" s="220" t="s">
        <v>1207</v>
      </c>
      <c r="DG43" s="218">
        <v>4.28E-3</v>
      </c>
      <c r="DH43" s="220" t="s">
        <v>1207</v>
      </c>
      <c r="DI43" s="218">
        <v>5.1799999999999997E-3</v>
      </c>
      <c r="DJ43" s="218">
        <v>5.1799999999999997E-3</v>
      </c>
      <c r="DK43" s="218">
        <v>1.17E-2</v>
      </c>
      <c r="DL43" s="218">
        <v>1.2800000000000001E-2</v>
      </c>
      <c r="DM43" s="218">
        <v>1.23E-2</v>
      </c>
      <c r="DN43" s="218">
        <v>1.1599999999999999E-2</v>
      </c>
    </row>
    <row r="44" spans="1:118" hidden="1" x14ac:dyDescent="0.25">
      <c r="A44" s="247" t="s">
        <v>1039</v>
      </c>
      <c r="B44" s="245"/>
      <c r="C44" s="245"/>
      <c r="D44" s="222">
        <f>IF(AND(D11&gt;17,D11&lt;=280),10^(0.83*(LOG(D11,10))-2.46)/1000,0.00037)</f>
        <v>3.6999999999999999E-4</v>
      </c>
      <c r="E44" s="222">
        <f>IF(AND(E11&gt;17,E11&lt;=280),10^(0.83*(LOG(E11,10))-2.46)/1000,0.00037)</f>
        <v>3.6999999999999999E-4</v>
      </c>
      <c r="F44" s="59">
        <v>398</v>
      </c>
      <c r="G44" s="59">
        <v>444</v>
      </c>
      <c r="H44" s="59">
        <v>298</v>
      </c>
      <c r="I44" s="59">
        <v>695</v>
      </c>
      <c r="J44" s="59">
        <v>579</v>
      </c>
      <c r="K44" s="59">
        <v>94.9</v>
      </c>
      <c r="L44" s="59">
        <v>247</v>
      </c>
      <c r="M44" s="52" t="s">
        <v>61</v>
      </c>
      <c r="N44" s="59">
        <v>258</v>
      </c>
      <c r="O44" s="59">
        <v>99.6</v>
      </c>
      <c r="P44" s="59">
        <v>81.3</v>
      </c>
      <c r="Q44" s="59">
        <v>167</v>
      </c>
      <c r="R44" s="59">
        <v>180</v>
      </c>
      <c r="S44" s="59">
        <v>106</v>
      </c>
      <c r="T44" s="59">
        <v>108</v>
      </c>
      <c r="U44" s="59">
        <v>42.7</v>
      </c>
      <c r="V44" s="59">
        <v>46.4</v>
      </c>
      <c r="W44" s="59">
        <v>42.2</v>
      </c>
      <c r="X44" s="59">
        <v>79.3</v>
      </c>
      <c r="Y44" s="59">
        <v>70.7</v>
      </c>
      <c r="Z44" s="59">
        <v>78.099999999999994</v>
      </c>
      <c r="AA44" s="59">
        <v>92.7</v>
      </c>
      <c r="AB44" s="59">
        <v>437</v>
      </c>
      <c r="AC44" s="59">
        <v>438</v>
      </c>
      <c r="AD44" s="59">
        <v>185</v>
      </c>
      <c r="AE44" s="59">
        <v>139</v>
      </c>
      <c r="AF44" s="59">
        <v>432</v>
      </c>
      <c r="AG44" s="59">
        <v>508</v>
      </c>
      <c r="AH44" s="59">
        <v>513</v>
      </c>
      <c r="AI44" s="59">
        <v>407</v>
      </c>
      <c r="AJ44" s="59">
        <v>277</v>
      </c>
      <c r="AK44" s="59">
        <v>119</v>
      </c>
      <c r="AL44" s="59">
        <v>66.8</v>
      </c>
      <c r="AM44" s="59">
        <v>207</v>
      </c>
      <c r="AN44" s="52" t="s">
        <v>61</v>
      </c>
      <c r="AO44" s="59">
        <v>168</v>
      </c>
      <c r="AP44" s="59">
        <v>218</v>
      </c>
      <c r="AQ44" s="59">
        <v>410</v>
      </c>
      <c r="AR44" s="59">
        <v>384</v>
      </c>
      <c r="AS44" s="59">
        <v>83</v>
      </c>
      <c r="AT44" s="59">
        <v>118</v>
      </c>
      <c r="AU44" s="59">
        <v>277</v>
      </c>
      <c r="AV44" s="52" t="s">
        <v>61</v>
      </c>
      <c r="AW44" s="59">
        <v>353</v>
      </c>
      <c r="AX44" s="59">
        <v>233</v>
      </c>
      <c r="AY44" s="59">
        <v>517</v>
      </c>
      <c r="AZ44" s="59">
        <v>391</v>
      </c>
      <c r="BA44" s="59">
        <v>299</v>
      </c>
      <c r="BB44" s="59">
        <v>305</v>
      </c>
      <c r="BC44" s="59">
        <v>391</v>
      </c>
      <c r="BD44" s="59">
        <v>439</v>
      </c>
      <c r="BE44" s="59">
        <v>430</v>
      </c>
      <c r="BF44" s="59">
        <v>427</v>
      </c>
      <c r="BG44" s="59">
        <v>418</v>
      </c>
      <c r="BH44" s="59">
        <v>444</v>
      </c>
      <c r="BI44" s="59">
        <v>298</v>
      </c>
      <c r="BJ44" s="59">
        <v>157</v>
      </c>
      <c r="BK44" s="59">
        <v>161</v>
      </c>
      <c r="BL44" s="59">
        <v>188</v>
      </c>
      <c r="BM44" s="59">
        <v>253</v>
      </c>
      <c r="BN44" s="59">
        <v>24.8</v>
      </c>
      <c r="BO44" s="59">
        <v>16.2</v>
      </c>
      <c r="BP44" s="59">
        <v>304</v>
      </c>
      <c r="BQ44" s="59">
        <v>364</v>
      </c>
      <c r="BR44" s="59">
        <v>420</v>
      </c>
      <c r="BS44" s="59">
        <v>696</v>
      </c>
      <c r="BT44" s="59">
        <v>706</v>
      </c>
      <c r="BU44" s="52" t="s">
        <v>61</v>
      </c>
      <c r="BV44" s="59">
        <v>716</v>
      </c>
      <c r="BW44" s="59">
        <v>610</v>
      </c>
      <c r="BX44" s="59">
        <v>723</v>
      </c>
      <c r="BY44" s="59">
        <v>319</v>
      </c>
      <c r="BZ44" s="59">
        <v>161</v>
      </c>
      <c r="CA44" s="59">
        <v>418</v>
      </c>
      <c r="CB44" s="59">
        <v>690</v>
      </c>
      <c r="CC44" s="59">
        <v>62.7</v>
      </c>
      <c r="CD44" s="59">
        <v>69</v>
      </c>
      <c r="CE44" s="59">
        <v>86.3</v>
      </c>
      <c r="CF44" s="59">
        <v>134</v>
      </c>
      <c r="CG44" s="59">
        <v>300</v>
      </c>
      <c r="CH44" s="59">
        <v>292</v>
      </c>
      <c r="CI44" s="59">
        <v>394</v>
      </c>
      <c r="CJ44" s="59">
        <v>501</v>
      </c>
      <c r="CK44" s="59">
        <v>89.3</v>
      </c>
      <c r="CL44" s="59">
        <v>507</v>
      </c>
      <c r="CM44" s="253" t="s">
        <v>1039</v>
      </c>
      <c r="CN44" s="222">
        <f t="shared" ref="CN44:DN44" si="1">IF(AND(CN11&gt;17,CN11&lt;=280),10^(0.83*(LOG(CN11,10))-2.46)/1000,0.00037)</f>
        <v>3.6999999999999999E-4</v>
      </c>
      <c r="CO44" s="222">
        <f t="shared" si="1"/>
        <v>3.6999999999999999E-4</v>
      </c>
      <c r="CP44" s="222">
        <f t="shared" si="1"/>
        <v>3.6999999999999999E-4</v>
      </c>
      <c r="CQ44" s="222">
        <f t="shared" si="1"/>
        <v>3.6999999999999999E-4</v>
      </c>
      <c r="CR44" s="222">
        <f t="shared" si="1"/>
        <v>3.6999999999999999E-4</v>
      </c>
      <c r="CS44" s="222">
        <f t="shared" si="1"/>
        <v>3.6999999999999999E-4</v>
      </c>
      <c r="CT44" s="222">
        <f t="shared" si="1"/>
        <v>3.6999999999999999E-4</v>
      </c>
      <c r="CU44" s="222">
        <f t="shared" si="1"/>
        <v>3.6999999999999999E-4</v>
      </c>
      <c r="CV44" s="222">
        <f t="shared" si="1"/>
        <v>3.6999999999999999E-4</v>
      </c>
      <c r="CW44" s="222">
        <f t="shared" si="1"/>
        <v>3.6999999999999999E-4</v>
      </c>
      <c r="CX44" s="222">
        <f t="shared" si="1"/>
        <v>3.6999999999999999E-4</v>
      </c>
      <c r="CY44" s="222">
        <f t="shared" si="1"/>
        <v>3.6999999999999999E-4</v>
      </c>
      <c r="CZ44" s="222">
        <f t="shared" si="1"/>
        <v>3.6999999999999999E-4</v>
      </c>
      <c r="DA44" s="222">
        <f t="shared" si="1"/>
        <v>3.6999999999999999E-4</v>
      </c>
      <c r="DB44" s="222">
        <f t="shared" si="1"/>
        <v>3.6999999999999999E-4</v>
      </c>
      <c r="DC44" s="222">
        <f t="shared" si="1"/>
        <v>3.6999999999999999E-4</v>
      </c>
      <c r="DD44" s="222">
        <f t="shared" si="1"/>
        <v>3.6999999999999999E-4</v>
      </c>
      <c r="DE44" s="222">
        <f t="shared" si="1"/>
        <v>3.6999999999999999E-4</v>
      </c>
      <c r="DF44" s="222">
        <f t="shared" si="1"/>
        <v>3.6999999999999999E-4</v>
      </c>
      <c r="DG44" s="222">
        <f t="shared" si="1"/>
        <v>3.6999999999999999E-4</v>
      </c>
      <c r="DH44" s="222">
        <f t="shared" si="1"/>
        <v>3.6999999999999999E-4</v>
      </c>
      <c r="DI44" s="222">
        <f t="shared" si="1"/>
        <v>3.6999999999999999E-4</v>
      </c>
      <c r="DJ44" s="222">
        <f t="shared" si="1"/>
        <v>3.6999999999999999E-4</v>
      </c>
      <c r="DK44" s="222">
        <f t="shared" si="1"/>
        <v>3.6999999999999999E-4</v>
      </c>
      <c r="DL44" s="222">
        <f t="shared" si="1"/>
        <v>3.6999999999999999E-4</v>
      </c>
      <c r="DM44" s="222">
        <f t="shared" si="1"/>
        <v>3.6999999999999999E-4</v>
      </c>
      <c r="DN44" s="222">
        <f t="shared" si="1"/>
        <v>3.6999999999999999E-4</v>
      </c>
    </row>
    <row r="45" spans="1:118" x14ac:dyDescent="0.25">
      <c r="A45" s="72" t="s">
        <v>1115</v>
      </c>
      <c r="B45" s="77" t="str">
        <f>VLOOKUP(A45,Units!$B$2:$C$230,2,FALSE)</f>
        <v>mg/L</v>
      </c>
      <c r="C45" s="245" t="s">
        <v>1043</v>
      </c>
      <c r="D45" s="59">
        <v>698</v>
      </c>
      <c r="E45" s="59">
        <v>389</v>
      </c>
      <c r="F45" s="52" t="s">
        <v>87</v>
      </c>
      <c r="G45" s="59">
        <v>2.0200000000000001E-3</v>
      </c>
      <c r="H45" s="52" t="s">
        <v>129</v>
      </c>
      <c r="I45" s="59">
        <v>1.7700000000000001E-3</v>
      </c>
      <c r="J45" s="52" t="s">
        <v>64</v>
      </c>
      <c r="K45" s="59">
        <v>1.4999999999999999E-4</v>
      </c>
      <c r="L45" s="59">
        <v>3.6000000000000002E-4</v>
      </c>
      <c r="M45" s="52" t="s">
        <v>61</v>
      </c>
      <c r="N45" s="52" t="s">
        <v>170</v>
      </c>
      <c r="O45" s="59">
        <v>6.4999999999999997E-4</v>
      </c>
      <c r="P45" s="52" t="s">
        <v>129</v>
      </c>
      <c r="Q45" s="59">
        <v>1.1E-4</v>
      </c>
      <c r="R45" s="52" t="s">
        <v>129</v>
      </c>
      <c r="S45" s="59">
        <v>2.0000000000000001E-4</v>
      </c>
      <c r="T45" s="59">
        <v>1.8000000000000001E-4</v>
      </c>
      <c r="U45" s="59">
        <v>9.3000000000000005E-4</v>
      </c>
      <c r="V45" s="59">
        <v>4.8999999999999998E-4</v>
      </c>
      <c r="W45" s="59">
        <v>3.9500000000000004E-3</v>
      </c>
      <c r="X45" s="59">
        <v>5.9999999999999995E-4</v>
      </c>
      <c r="Y45" s="59">
        <v>1.3699999999999999E-3</v>
      </c>
      <c r="Z45" s="59">
        <v>2.2000000000000001E-4</v>
      </c>
      <c r="AA45" s="59">
        <v>1E-4</v>
      </c>
      <c r="AB45" s="52" t="s">
        <v>75</v>
      </c>
      <c r="AC45" s="52" t="s">
        <v>75</v>
      </c>
      <c r="AD45" s="59">
        <v>4.8000000000000001E-4</v>
      </c>
      <c r="AE45" s="59">
        <v>3.2000000000000003E-4</v>
      </c>
      <c r="AF45" s="52" t="s">
        <v>87</v>
      </c>
      <c r="AG45" s="52" t="s">
        <v>133</v>
      </c>
      <c r="AH45" s="52" t="s">
        <v>133</v>
      </c>
      <c r="AI45" s="52" t="s">
        <v>87</v>
      </c>
      <c r="AJ45" s="59">
        <v>1.4E-3</v>
      </c>
      <c r="AK45" s="52" t="s">
        <v>129</v>
      </c>
      <c r="AL45" s="52" t="s">
        <v>64</v>
      </c>
      <c r="AM45" s="52" t="s">
        <v>122</v>
      </c>
      <c r="AN45" s="52" t="s">
        <v>61</v>
      </c>
      <c r="AO45" s="52" t="s">
        <v>129</v>
      </c>
      <c r="AP45" s="52" t="s">
        <v>133</v>
      </c>
      <c r="AQ45" s="52" t="s">
        <v>122</v>
      </c>
      <c r="AR45" s="52" t="s">
        <v>87</v>
      </c>
      <c r="AS45" s="52" t="s">
        <v>129</v>
      </c>
      <c r="AT45" s="52" t="s">
        <v>75</v>
      </c>
      <c r="AU45" s="52" t="s">
        <v>133</v>
      </c>
      <c r="AV45" s="52" t="s">
        <v>61</v>
      </c>
      <c r="AW45" s="52" t="s">
        <v>64</v>
      </c>
      <c r="AX45" s="52" t="s">
        <v>129</v>
      </c>
      <c r="AY45" s="52" t="s">
        <v>75</v>
      </c>
      <c r="AZ45" s="52" t="s">
        <v>133</v>
      </c>
      <c r="BA45" s="52" t="s">
        <v>75</v>
      </c>
      <c r="BB45" s="52" t="s">
        <v>64</v>
      </c>
      <c r="BC45" s="52" t="s">
        <v>133</v>
      </c>
      <c r="BD45" s="52" t="s">
        <v>122</v>
      </c>
      <c r="BE45" s="52" t="s">
        <v>122</v>
      </c>
      <c r="BF45" s="52" t="s">
        <v>122</v>
      </c>
      <c r="BG45" s="52" t="s">
        <v>75</v>
      </c>
      <c r="BH45" s="52" t="s">
        <v>75</v>
      </c>
      <c r="BI45" s="52" t="s">
        <v>64</v>
      </c>
      <c r="BJ45" s="52" t="s">
        <v>129</v>
      </c>
      <c r="BK45" s="52" t="s">
        <v>170</v>
      </c>
      <c r="BL45" s="59">
        <v>1.99E-3</v>
      </c>
      <c r="BM45" s="59">
        <v>1.4300000000000001E-3</v>
      </c>
      <c r="BN45" s="52" t="s">
        <v>129</v>
      </c>
      <c r="BO45" s="52" t="s">
        <v>129</v>
      </c>
      <c r="BP45" s="52" t="s">
        <v>129</v>
      </c>
      <c r="BQ45" s="52" t="s">
        <v>170</v>
      </c>
      <c r="BR45" s="52" t="s">
        <v>170</v>
      </c>
      <c r="BS45" s="52" t="s">
        <v>64</v>
      </c>
      <c r="BT45" s="52" t="s">
        <v>64</v>
      </c>
      <c r="BU45" s="52" t="s">
        <v>61</v>
      </c>
      <c r="BV45" s="52" t="s">
        <v>75</v>
      </c>
      <c r="BW45" s="52" t="s">
        <v>64</v>
      </c>
      <c r="BX45" s="52" t="s">
        <v>75</v>
      </c>
      <c r="BY45" s="52" t="s">
        <v>170</v>
      </c>
      <c r="BZ45" s="52" t="s">
        <v>129</v>
      </c>
      <c r="CA45" s="52" t="s">
        <v>75</v>
      </c>
      <c r="CB45" s="52" t="s">
        <v>64</v>
      </c>
      <c r="CC45" s="59">
        <v>2.5000000000000001E-4</v>
      </c>
      <c r="CD45" s="59">
        <v>1.7000000000000001E-4</v>
      </c>
      <c r="CE45" s="52" t="s">
        <v>129</v>
      </c>
      <c r="CF45" s="52" t="s">
        <v>129</v>
      </c>
      <c r="CG45" s="52" t="s">
        <v>170</v>
      </c>
      <c r="CH45" s="52" t="s">
        <v>129</v>
      </c>
      <c r="CI45" s="59">
        <v>0.01</v>
      </c>
      <c r="CJ45" s="52" t="s">
        <v>75</v>
      </c>
      <c r="CK45" s="52" t="s">
        <v>129</v>
      </c>
      <c r="CL45" s="52" t="s">
        <v>75</v>
      </c>
      <c r="CM45" s="77" t="s">
        <v>13</v>
      </c>
      <c r="CN45" s="218">
        <v>678</v>
      </c>
      <c r="CO45" s="220" t="s">
        <v>1207</v>
      </c>
      <c r="CP45" s="218">
        <v>639</v>
      </c>
      <c r="CQ45" s="218">
        <v>639</v>
      </c>
      <c r="CR45" s="220" t="s">
        <v>1207</v>
      </c>
      <c r="CS45" s="218">
        <v>551</v>
      </c>
      <c r="CT45" s="218">
        <v>515</v>
      </c>
      <c r="CU45" s="218">
        <v>515</v>
      </c>
      <c r="CV45" s="220" t="s">
        <v>1207</v>
      </c>
      <c r="CW45" s="220" t="s">
        <v>1207</v>
      </c>
      <c r="CX45" s="218">
        <v>446</v>
      </c>
      <c r="CY45" s="220" t="s">
        <v>1207</v>
      </c>
      <c r="CZ45" s="218">
        <v>400</v>
      </c>
      <c r="DA45" s="218">
        <v>400</v>
      </c>
      <c r="DB45" s="220" t="s">
        <v>1207</v>
      </c>
      <c r="DC45" s="218">
        <v>302</v>
      </c>
      <c r="DD45" s="220" t="s">
        <v>1207</v>
      </c>
      <c r="DE45" s="218">
        <v>302</v>
      </c>
      <c r="DF45" s="220" t="s">
        <v>1207</v>
      </c>
      <c r="DG45" s="218">
        <v>644</v>
      </c>
      <c r="DH45" s="220" t="s">
        <v>1207</v>
      </c>
      <c r="DI45" s="218">
        <v>738</v>
      </c>
      <c r="DJ45" s="218">
        <v>738</v>
      </c>
      <c r="DK45" s="218">
        <v>198</v>
      </c>
      <c r="DL45" s="218">
        <v>193</v>
      </c>
      <c r="DM45" s="218">
        <v>197</v>
      </c>
      <c r="DN45" s="218">
        <v>195</v>
      </c>
    </row>
    <row r="46" spans="1:118" x14ac:dyDescent="0.25">
      <c r="A46" s="72" t="s">
        <v>1136</v>
      </c>
      <c r="B46" s="77" t="str">
        <f>VLOOKUP(A46,Units!$B$2:$C$230,2,FALSE)</f>
        <v>mg/L</v>
      </c>
      <c r="C46" s="245">
        <v>8.8999999999999999E-3</v>
      </c>
      <c r="D46" s="52" t="s">
        <v>64</v>
      </c>
      <c r="E46" s="52" t="s">
        <v>87</v>
      </c>
      <c r="F46" s="59">
        <v>0.82</v>
      </c>
      <c r="G46" s="59">
        <v>2.16E-3</v>
      </c>
      <c r="H46" s="59">
        <v>2.2000000000000001E-4</v>
      </c>
      <c r="I46" s="59">
        <v>0.04</v>
      </c>
      <c r="J46" s="59">
        <v>9.6299999999999997E-3</v>
      </c>
      <c r="K46" s="59">
        <v>2.9E-4</v>
      </c>
      <c r="L46" s="59">
        <v>1.1100000000000001E-3</v>
      </c>
      <c r="M46" s="52" t="s">
        <v>61</v>
      </c>
      <c r="N46" s="59">
        <v>6.0600000000000003E-3</v>
      </c>
      <c r="O46" s="59">
        <v>2.4000000000000001E-4</v>
      </c>
      <c r="P46" s="52" t="s">
        <v>129</v>
      </c>
      <c r="Q46" s="52" t="s">
        <v>129</v>
      </c>
      <c r="R46" s="59">
        <v>2.4000000000000001E-4</v>
      </c>
      <c r="S46" s="59">
        <v>2.5999999999999998E-4</v>
      </c>
      <c r="T46" s="52" t="s">
        <v>129</v>
      </c>
      <c r="U46" s="59">
        <v>1.1E-4</v>
      </c>
      <c r="V46" s="52" t="s">
        <v>129</v>
      </c>
      <c r="W46" s="59">
        <v>3.6999999999999999E-4</v>
      </c>
      <c r="X46" s="59">
        <v>2.4000000000000001E-4</v>
      </c>
      <c r="Y46" s="52" t="s">
        <v>129</v>
      </c>
      <c r="Z46" s="52" t="s">
        <v>129</v>
      </c>
      <c r="AA46" s="52" t="s">
        <v>129</v>
      </c>
      <c r="AB46" s="59">
        <v>3.3999999999999998E-3</v>
      </c>
      <c r="AC46" s="59">
        <v>3.0000000000000001E-3</v>
      </c>
      <c r="AD46" s="59">
        <v>0.02</v>
      </c>
      <c r="AE46" s="59">
        <v>1E-4</v>
      </c>
      <c r="AF46" s="52" t="s">
        <v>87</v>
      </c>
      <c r="AG46" s="59">
        <v>0.04</v>
      </c>
      <c r="AH46" s="59">
        <v>0.04</v>
      </c>
      <c r="AI46" s="52" t="s">
        <v>87</v>
      </c>
      <c r="AJ46" s="59">
        <v>0.76</v>
      </c>
      <c r="AK46" s="59">
        <v>5.9999999999999995E-4</v>
      </c>
      <c r="AL46" s="59">
        <v>0.02</v>
      </c>
      <c r="AM46" s="59">
        <v>0.02</v>
      </c>
      <c r="AN46" s="52" t="s">
        <v>61</v>
      </c>
      <c r="AO46" s="59">
        <v>2.2399999999999998E-3</v>
      </c>
      <c r="AP46" s="59">
        <v>7.1000000000000004E-3</v>
      </c>
      <c r="AQ46" s="52" t="s">
        <v>122</v>
      </c>
      <c r="AR46" s="52" t="s">
        <v>87</v>
      </c>
      <c r="AS46" s="59">
        <v>1.15E-3</v>
      </c>
      <c r="AT46" s="59">
        <v>0.19</v>
      </c>
      <c r="AU46" s="59">
        <v>0.1</v>
      </c>
      <c r="AV46" s="52" t="s">
        <v>61</v>
      </c>
      <c r="AW46" s="59">
        <v>0.1</v>
      </c>
      <c r="AX46" s="59">
        <v>2.7299999999999998E-3</v>
      </c>
      <c r="AY46" s="59">
        <v>0.04</v>
      </c>
      <c r="AZ46" s="59">
        <v>0.01</v>
      </c>
      <c r="BA46" s="59">
        <v>0.82</v>
      </c>
      <c r="BB46" s="59">
        <v>0.33</v>
      </c>
      <c r="BC46" s="59">
        <v>0.41</v>
      </c>
      <c r="BD46" s="52" t="s">
        <v>122</v>
      </c>
      <c r="BE46" s="52" t="s">
        <v>122</v>
      </c>
      <c r="BF46" s="52" t="s">
        <v>122</v>
      </c>
      <c r="BG46" s="59">
        <v>0.56000000000000005</v>
      </c>
      <c r="BH46" s="59">
        <v>0.18</v>
      </c>
      <c r="BI46" s="59">
        <v>7.0000000000000007E-2</v>
      </c>
      <c r="BJ46" s="59">
        <v>2.2599999999999999E-3</v>
      </c>
      <c r="BK46" s="59">
        <v>2.9E-4</v>
      </c>
      <c r="BL46" s="59">
        <v>3.5E-4</v>
      </c>
      <c r="BM46" s="59">
        <v>1.14E-3</v>
      </c>
      <c r="BN46" s="59">
        <v>1.58E-3</v>
      </c>
      <c r="BO46" s="59">
        <v>8.5999999999999998E-4</v>
      </c>
      <c r="BP46" s="52" t="s">
        <v>129</v>
      </c>
      <c r="BQ46" s="59">
        <v>8.5400000000000007E-3</v>
      </c>
      <c r="BR46" s="59">
        <v>5.3099999999999996E-3</v>
      </c>
      <c r="BS46" s="59">
        <v>5.0000000000000001E-4</v>
      </c>
      <c r="BT46" s="59">
        <v>6.2E-4</v>
      </c>
      <c r="BU46" s="52" t="s">
        <v>61</v>
      </c>
      <c r="BV46" s="59">
        <v>0.02</v>
      </c>
      <c r="BW46" s="59">
        <v>0.02</v>
      </c>
      <c r="BX46" s="59">
        <v>0.02</v>
      </c>
      <c r="BY46" s="59">
        <v>3.0300000000000001E-3</v>
      </c>
      <c r="BZ46" s="59">
        <v>2.32E-3</v>
      </c>
      <c r="CA46" s="59">
        <v>0.55000000000000004</v>
      </c>
      <c r="CB46" s="52" t="s">
        <v>64</v>
      </c>
      <c r="CC46" s="52" t="s">
        <v>129</v>
      </c>
      <c r="CD46" s="52" t="s">
        <v>129</v>
      </c>
      <c r="CE46" s="52" t="s">
        <v>129</v>
      </c>
      <c r="CF46" s="52" t="s">
        <v>129</v>
      </c>
      <c r="CG46" s="59">
        <v>3.4299999999999999E-3</v>
      </c>
      <c r="CH46" s="59">
        <v>3.4000000000000002E-4</v>
      </c>
      <c r="CI46" s="59">
        <v>0.17</v>
      </c>
      <c r="CJ46" s="59">
        <v>0.13</v>
      </c>
      <c r="CK46" s="52" t="s">
        <v>129</v>
      </c>
      <c r="CL46" s="59">
        <v>0.13</v>
      </c>
      <c r="CM46" s="77" t="s">
        <v>16</v>
      </c>
      <c r="CN46" s="218">
        <v>1.91E-3</v>
      </c>
      <c r="CO46" s="220" t="s">
        <v>1207</v>
      </c>
      <c r="CP46" s="220" t="s">
        <v>64</v>
      </c>
      <c r="CQ46" s="220" t="s">
        <v>64</v>
      </c>
      <c r="CR46" s="220" t="s">
        <v>1207</v>
      </c>
      <c r="CS46" s="218">
        <v>2E-3</v>
      </c>
      <c r="CT46" s="220" t="s">
        <v>87</v>
      </c>
      <c r="CU46" s="220" t="s">
        <v>87</v>
      </c>
      <c r="CV46" s="220" t="s">
        <v>1207</v>
      </c>
      <c r="CW46" s="220" t="s">
        <v>1207</v>
      </c>
      <c r="CX46" s="218">
        <v>3.98E-3</v>
      </c>
      <c r="CY46" s="220" t="s">
        <v>1207</v>
      </c>
      <c r="CZ46" s="218">
        <v>1.16E-3</v>
      </c>
      <c r="DA46" s="218">
        <v>1.16E-3</v>
      </c>
      <c r="DB46" s="220" t="s">
        <v>1207</v>
      </c>
      <c r="DC46" s="220" t="s">
        <v>170</v>
      </c>
      <c r="DD46" s="220" t="s">
        <v>1207</v>
      </c>
      <c r="DE46" s="220" t="s">
        <v>170</v>
      </c>
      <c r="DF46" s="220" t="s">
        <v>1207</v>
      </c>
      <c r="DG46" s="218">
        <v>3.0500000000000002E-3</v>
      </c>
      <c r="DH46" s="220" t="s">
        <v>1207</v>
      </c>
      <c r="DI46" s="218">
        <v>1.15E-3</v>
      </c>
      <c r="DJ46" s="218">
        <v>1.15E-3</v>
      </c>
      <c r="DK46" s="220" t="s">
        <v>64</v>
      </c>
      <c r="DL46" s="220" t="s">
        <v>64</v>
      </c>
      <c r="DM46" s="220" t="s">
        <v>64</v>
      </c>
      <c r="DN46" s="220" t="s">
        <v>64</v>
      </c>
    </row>
    <row r="47" spans="1:118" x14ac:dyDescent="0.25">
      <c r="A47" s="72" t="s">
        <v>1137</v>
      </c>
      <c r="B47" s="77" t="str">
        <f>VLOOKUP(A47,Units!$B$2:$C$230,2,FALSE)</f>
        <v>mg/L</v>
      </c>
      <c r="C47" s="245" t="s">
        <v>1043</v>
      </c>
      <c r="D47" s="59">
        <v>9.8099999999999993E-3</v>
      </c>
      <c r="E47" s="59">
        <v>0.78</v>
      </c>
      <c r="F47" s="52" t="s">
        <v>122</v>
      </c>
      <c r="G47" s="59">
        <v>1.57E-3</v>
      </c>
      <c r="H47" s="59">
        <v>1.01E-3</v>
      </c>
      <c r="I47" s="60">
        <v>7.1000000000000004E-3</v>
      </c>
      <c r="J47" s="52" t="s">
        <v>75</v>
      </c>
      <c r="K47" s="52" t="s">
        <v>170</v>
      </c>
      <c r="L47" s="52" t="s">
        <v>170</v>
      </c>
      <c r="M47" s="52" t="s">
        <v>61</v>
      </c>
      <c r="N47" s="52" t="s">
        <v>859</v>
      </c>
      <c r="O47" s="59">
        <v>8.0999999999999996E-4</v>
      </c>
      <c r="P47" s="52" t="s">
        <v>170</v>
      </c>
      <c r="Q47" s="59">
        <v>1.5200000000000001E-3</v>
      </c>
      <c r="R47" s="52" t="s">
        <v>170</v>
      </c>
      <c r="S47" s="59">
        <v>1.0300000000000001E-3</v>
      </c>
      <c r="T47" s="59">
        <v>7.1000000000000002E-4</v>
      </c>
      <c r="U47" s="59">
        <v>1.23E-3</v>
      </c>
      <c r="V47" s="59">
        <v>2.3999999999999998E-3</v>
      </c>
      <c r="W47" s="60">
        <v>7.5900000000000004E-3</v>
      </c>
      <c r="X47" s="52" t="s">
        <v>170</v>
      </c>
      <c r="Y47" s="59">
        <v>7.6999999999999996E-4</v>
      </c>
      <c r="Z47" s="59">
        <v>1.5399999999999999E-3</v>
      </c>
      <c r="AA47" s="59">
        <v>9.3999999999999997E-4</v>
      </c>
      <c r="AB47" s="60">
        <v>4.3E-3</v>
      </c>
      <c r="AC47" s="59">
        <v>2.5999999999999999E-3</v>
      </c>
      <c r="AD47" s="59">
        <v>4.0000000000000002E-4</v>
      </c>
      <c r="AE47" s="59">
        <v>7.9000000000000001E-4</v>
      </c>
      <c r="AF47" s="52" t="s">
        <v>122</v>
      </c>
      <c r="AG47" s="52" t="s">
        <v>899</v>
      </c>
      <c r="AH47" s="52" t="s">
        <v>899</v>
      </c>
      <c r="AI47" s="62" t="s">
        <v>122</v>
      </c>
      <c r="AJ47" s="60">
        <v>0.81</v>
      </c>
      <c r="AK47" s="59">
        <v>2.9999999999999997E-4</v>
      </c>
      <c r="AL47" s="52" t="s">
        <v>75</v>
      </c>
      <c r="AM47" s="62" t="s">
        <v>89</v>
      </c>
      <c r="AN47" s="52" t="s">
        <v>61</v>
      </c>
      <c r="AO47" s="59">
        <v>6.4000000000000005E-4</v>
      </c>
      <c r="AP47" s="52" t="s">
        <v>899</v>
      </c>
      <c r="AQ47" s="62" t="s">
        <v>89</v>
      </c>
      <c r="AR47" s="62" t="s">
        <v>122</v>
      </c>
      <c r="AS47" s="59">
        <v>2.5999999999999998E-4</v>
      </c>
      <c r="AT47" s="60">
        <v>4.1000000000000003E-3</v>
      </c>
      <c r="AU47" s="52" t="s">
        <v>899</v>
      </c>
      <c r="AV47" s="52" t="s">
        <v>61</v>
      </c>
      <c r="AW47" s="59">
        <v>1.5E-3</v>
      </c>
      <c r="AX47" s="52" t="s">
        <v>170</v>
      </c>
      <c r="AY47" s="52" t="s">
        <v>133</v>
      </c>
      <c r="AZ47" s="52" t="s">
        <v>899</v>
      </c>
      <c r="BA47" s="52" t="s">
        <v>133</v>
      </c>
      <c r="BB47" s="52" t="s">
        <v>75</v>
      </c>
      <c r="BC47" s="52" t="s">
        <v>899</v>
      </c>
      <c r="BD47" s="62" t="s">
        <v>89</v>
      </c>
      <c r="BE47" s="62" t="s">
        <v>89</v>
      </c>
      <c r="BF47" s="62" t="s">
        <v>89</v>
      </c>
      <c r="BG47" s="52" t="s">
        <v>133</v>
      </c>
      <c r="BH47" s="52" t="s">
        <v>133</v>
      </c>
      <c r="BI47" s="52" t="s">
        <v>75</v>
      </c>
      <c r="BJ47" s="59">
        <v>2.5799999999999998E-3</v>
      </c>
      <c r="BK47" s="60">
        <v>6.8700000000000002E-3</v>
      </c>
      <c r="BL47" s="52" t="s">
        <v>170</v>
      </c>
      <c r="BM47" s="59">
        <v>2.5999999999999998E-4</v>
      </c>
      <c r="BN47" s="52" t="s">
        <v>170</v>
      </c>
      <c r="BO47" s="52" t="s">
        <v>170</v>
      </c>
      <c r="BP47" s="52" t="s">
        <v>170</v>
      </c>
      <c r="BQ47" s="59">
        <v>4.4999999999999999E-4</v>
      </c>
      <c r="BR47" s="52" t="s">
        <v>859</v>
      </c>
      <c r="BS47" s="52" t="s">
        <v>75</v>
      </c>
      <c r="BT47" s="52" t="s">
        <v>75</v>
      </c>
      <c r="BU47" s="52" t="s">
        <v>61</v>
      </c>
      <c r="BV47" s="52" t="s">
        <v>133</v>
      </c>
      <c r="BW47" s="52" t="s">
        <v>75</v>
      </c>
      <c r="BX47" s="52" t="s">
        <v>133</v>
      </c>
      <c r="BY47" s="52" t="s">
        <v>859</v>
      </c>
      <c r="BZ47" s="59">
        <v>7.1000000000000002E-4</v>
      </c>
      <c r="CA47" s="52" t="s">
        <v>133</v>
      </c>
      <c r="CB47" s="52" t="s">
        <v>75</v>
      </c>
      <c r="CC47" s="59">
        <v>2.5999999999999998E-4</v>
      </c>
      <c r="CD47" s="59">
        <v>5.1000000000000004E-4</v>
      </c>
      <c r="CE47" s="59">
        <v>2.1000000000000001E-4</v>
      </c>
      <c r="CF47" s="52" t="s">
        <v>170</v>
      </c>
      <c r="CG47" s="52" t="s">
        <v>859</v>
      </c>
      <c r="CH47" s="59">
        <v>5.2999999999999998E-4</v>
      </c>
      <c r="CI47" s="62" t="s">
        <v>89</v>
      </c>
      <c r="CJ47" s="52" t="s">
        <v>133</v>
      </c>
      <c r="CK47" s="52" t="s">
        <v>170</v>
      </c>
      <c r="CL47" s="52" t="s">
        <v>133</v>
      </c>
      <c r="CM47" s="77" t="s">
        <v>17</v>
      </c>
      <c r="CN47" s="218">
        <v>2.8899999999999999E-2</v>
      </c>
      <c r="CO47" s="220" t="s">
        <v>1207</v>
      </c>
      <c r="CP47" s="218">
        <v>9.2499999999999995E-3</v>
      </c>
      <c r="CQ47" s="218">
        <v>9.2499999999999995E-3</v>
      </c>
      <c r="CR47" s="220" t="s">
        <v>1207</v>
      </c>
      <c r="CS47" s="218">
        <v>0.68300000000000005</v>
      </c>
      <c r="CT47" s="218">
        <v>0.96899999999999997</v>
      </c>
      <c r="CU47" s="218">
        <v>0.96899999999999997</v>
      </c>
      <c r="CV47" s="220" t="s">
        <v>1207</v>
      </c>
      <c r="CW47" s="220" t="s">
        <v>1207</v>
      </c>
      <c r="CX47" s="218">
        <v>2.7200000000000002E-3</v>
      </c>
      <c r="CY47" s="220" t="s">
        <v>1207</v>
      </c>
      <c r="CZ47" s="218">
        <v>4.6600000000000001E-3</v>
      </c>
      <c r="DA47" s="218">
        <v>4.6600000000000001E-3</v>
      </c>
      <c r="DB47" s="220" t="s">
        <v>1207</v>
      </c>
      <c r="DC47" s="218">
        <v>3.2000000000000003E-4</v>
      </c>
      <c r="DD47" s="220" t="s">
        <v>1207</v>
      </c>
      <c r="DE47" s="218">
        <v>2.5000000000000001E-4</v>
      </c>
      <c r="DF47" s="220" t="s">
        <v>1207</v>
      </c>
      <c r="DG47" s="218">
        <v>6.1699999999999998E-2</v>
      </c>
      <c r="DH47" s="220" t="s">
        <v>1207</v>
      </c>
      <c r="DI47" s="218">
        <v>5.8299999999999998E-2</v>
      </c>
      <c r="DJ47" s="218">
        <v>5.8299999999999998E-2</v>
      </c>
      <c r="DK47" s="218">
        <v>8.7300000000000003E-2</v>
      </c>
      <c r="DL47" s="218">
        <v>8.9499999999999996E-2</v>
      </c>
      <c r="DM47" s="218">
        <v>8.77E-2</v>
      </c>
      <c r="DN47" s="218">
        <v>8.5500000000000007E-2</v>
      </c>
    </row>
    <row r="48" spans="1:118" ht="10.15" hidden="1" customHeight="1" x14ac:dyDescent="0.25">
      <c r="A48" s="72" t="s">
        <v>1138</v>
      </c>
      <c r="B48" s="77" t="str">
        <f>VLOOKUP(A48,Units!$B$2:$C$230,2,FALSE)</f>
        <v>mg/L</v>
      </c>
      <c r="C48" s="246" t="s">
        <v>1268</v>
      </c>
      <c r="D48" s="52" t="s">
        <v>75</v>
      </c>
      <c r="E48" s="52" t="s">
        <v>122</v>
      </c>
      <c r="F48" s="219"/>
      <c r="G48" s="222">
        <f>IF(AND(82&lt;=G10,G10&lt;=180),(0.2*(EXP(0.8545*(LN(G10))-1.465)))/1000,0.004)</f>
        <v>4.0000000000000001E-3</v>
      </c>
      <c r="H48" s="219"/>
      <c r="I48" s="219"/>
      <c r="J48" s="219"/>
      <c r="K48" s="219"/>
      <c r="L48" s="219"/>
      <c r="M48" s="219"/>
      <c r="N48" s="219"/>
      <c r="O48" s="219"/>
      <c r="P48" s="219"/>
      <c r="Q48" s="219"/>
      <c r="R48" s="219"/>
      <c r="S48" s="219"/>
      <c r="T48" s="219"/>
      <c r="U48" s="219"/>
      <c r="V48" s="219"/>
      <c r="W48" s="219"/>
      <c r="X48" s="219"/>
      <c r="Y48" s="219"/>
      <c r="Z48" s="219"/>
      <c r="AA48" s="219"/>
      <c r="AB48" s="219"/>
      <c r="AC48" s="219"/>
      <c r="AD48" s="219"/>
      <c r="AE48" s="219"/>
      <c r="AF48" s="219"/>
      <c r="AG48" s="219"/>
      <c r="AH48" s="219"/>
      <c r="AI48" s="219"/>
      <c r="AJ48" s="219"/>
      <c r="AK48" s="219"/>
      <c r="AL48" s="219"/>
      <c r="AM48" s="219"/>
      <c r="AN48" s="219"/>
      <c r="AO48" s="219"/>
      <c r="AP48" s="219"/>
      <c r="AQ48" s="219"/>
      <c r="AR48" s="219"/>
      <c r="AS48" s="219"/>
      <c r="AT48" s="219"/>
      <c r="AU48" s="219"/>
      <c r="AV48" s="219"/>
      <c r="AW48" s="219"/>
      <c r="AX48" s="219"/>
      <c r="AY48" s="219"/>
      <c r="AZ48" s="219"/>
      <c r="BA48" s="219"/>
      <c r="BB48" s="219"/>
      <c r="BC48" s="219"/>
      <c r="BD48" s="219"/>
      <c r="BE48" s="219"/>
      <c r="BF48" s="219"/>
      <c r="BG48" s="219"/>
      <c r="BH48" s="219"/>
      <c r="BI48" s="219"/>
      <c r="BJ48" s="219"/>
      <c r="BK48" s="219"/>
      <c r="BL48" s="219"/>
      <c r="BM48" s="219"/>
      <c r="BN48" s="219"/>
      <c r="BO48" s="219"/>
      <c r="BP48" s="219"/>
      <c r="BQ48" s="219"/>
      <c r="BR48" s="219"/>
      <c r="BS48" s="219"/>
      <c r="BT48" s="219"/>
      <c r="BU48" s="219"/>
      <c r="BV48" s="219"/>
      <c r="BW48" s="219"/>
      <c r="BX48" s="219"/>
      <c r="BY48" s="219"/>
      <c r="BZ48" s="219"/>
      <c r="CA48" s="219"/>
      <c r="CB48" s="219"/>
      <c r="CC48" s="219"/>
      <c r="CD48" s="219"/>
      <c r="CE48" s="219"/>
      <c r="CF48" s="219"/>
      <c r="CG48" s="219"/>
      <c r="CH48" s="219"/>
      <c r="CI48" s="219"/>
      <c r="CJ48" s="219"/>
      <c r="CK48" s="219"/>
      <c r="CL48" s="219"/>
      <c r="CM48" s="77" t="s">
        <v>19</v>
      </c>
      <c r="CN48" s="218">
        <v>1.8E-3</v>
      </c>
      <c r="CO48" s="220" t="s">
        <v>1207</v>
      </c>
      <c r="CP48" s="220" t="s">
        <v>75</v>
      </c>
      <c r="CQ48" s="220" t="s">
        <v>75</v>
      </c>
      <c r="CR48" s="220" t="s">
        <v>1207</v>
      </c>
      <c r="CS48" s="220" t="s">
        <v>899</v>
      </c>
      <c r="CT48" s="220" t="s">
        <v>122</v>
      </c>
      <c r="CU48" s="220" t="s">
        <v>122</v>
      </c>
      <c r="CV48" s="220" t="s">
        <v>1207</v>
      </c>
      <c r="CW48" s="220" t="s">
        <v>1207</v>
      </c>
      <c r="CX48" s="218">
        <v>1.42E-3</v>
      </c>
      <c r="CY48" s="220" t="s">
        <v>1207</v>
      </c>
      <c r="CZ48" s="218">
        <v>1.0499999999999999E-3</v>
      </c>
      <c r="DA48" s="218">
        <v>1.0499999999999999E-3</v>
      </c>
      <c r="DB48" s="220" t="s">
        <v>1207</v>
      </c>
      <c r="DC48" s="220" t="s">
        <v>859</v>
      </c>
      <c r="DD48" s="220" t="s">
        <v>1207</v>
      </c>
      <c r="DE48" s="220" t="s">
        <v>859</v>
      </c>
      <c r="DF48" s="220" t="s">
        <v>1207</v>
      </c>
      <c r="DG48" s="218">
        <v>6.3E-3</v>
      </c>
      <c r="DH48" s="220" t="s">
        <v>1207</v>
      </c>
      <c r="DI48" s="218">
        <v>4.1000000000000003E-3</v>
      </c>
      <c r="DJ48" s="218">
        <v>4.1000000000000003E-3</v>
      </c>
      <c r="DK48" s="220" t="s">
        <v>75</v>
      </c>
      <c r="DL48" s="220" t="s">
        <v>75</v>
      </c>
      <c r="DM48" s="220" t="s">
        <v>75</v>
      </c>
      <c r="DN48" s="220" t="s">
        <v>75</v>
      </c>
    </row>
    <row r="49" spans="1:118" hidden="1" x14ac:dyDescent="0.25">
      <c r="A49" s="247" t="s">
        <v>1040</v>
      </c>
      <c r="B49" s="245"/>
      <c r="C49" s="245"/>
      <c r="D49" s="222">
        <f>IF(AND(82&lt;=D11,D11&lt;=180),(0.2*(EXP(0.8545*(LN(D11))-1.465)))/1000,0.004)</f>
        <v>4.0000000000000001E-3</v>
      </c>
      <c r="E49" s="222">
        <f>IF(AND(82&lt;=E11,E11&lt;=180),(0.2*(EXP(0.8545*(LN(E11))-1.465)))/1000,0.004)</f>
        <v>4.0000000000000001E-3</v>
      </c>
      <c r="F49" s="59">
        <v>123</v>
      </c>
      <c r="G49" s="59">
        <v>0.73</v>
      </c>
      <c r="H49" s="59">
        <v>7.01</v>
      </c>
      <c r="I49" s="59">
        <v>4.95</v>
      </c>
      <c r="J49" s="59">
        <v>16.7</v>
      </c>
      <c r="K49" s="59">
        <v>1.1499999999999999</v>
      </c>
      <c r="L49" s="59">
        <v>3.16</v>
      </c>
      <c r="M49" s="52" t="s">
        <v>61</v>
      </c>
      <c r="N49" s="59">
        <v>13.6</v>
      </c>
      <c r="O49" s="59">
        <v>1.26</v>
      </c>
      <c r="P49" s="59">
        <v>1.37</v>
      </c>
      <c r="Q49" s="52" t="s">
        <v>131</v>
      </c>
      <c r="R49" s="52" t="s">
        <v>131</v>
      </c>
      <c r="S49" s="59">
        <v>0.03</v>
      </c>
      <c r="T49" s="52" t="s">
        <v>131</v>
      </c>
      <c r="U49" s="52" t="s">
        <v>131</v>
      </c>
      <c r="V49" s="52" t="s">
        <v>131</v>
      </c>
      <c r="W49" s="59">
        <v>0.03</v>
      </c>
      <c r="X49" s="59">
        <v>1.32</v>
      </c>
      <c r="Y49" s="52" t="s">
        <v>131</v>
      </c>
      <c r="Z49" s="52" t="s">
        <v>131</v>
      </c>
      <c r="AA49" s="52" t="s">
        <v>131</v>
      </c>
      <c r="AB49" s="59">
        <v>13.3</v>
      </c>
      <c r="AC49" s="59">
        <v>13.3</v>
      </c>
      <c r="AD49" s="59">
        <v>8.92</v>
      </c>
      <c r="AE49" s="59">
        <v>3.09</v>
      </c>
      <c r="AF49" s="59">
        <v>5170</v>
      </c>
      <c r="AG49" s="59">
        <v>2780</v>
      </c>
      <c r="AH49" s="59">
        <v>2770</v>
      </c>
      <c r="AI49" s="59">
        <v>9060</v>
      </c>
      <c r="AJ49" s="59">
        <v>80.7</v>
      </c>
      <c r="AK49" s="52" t="s">
        <v>131</v>
      </c>
      <c r="AL49" s="59">
        <v>662</v>
      </c>
      <c r="AM49" s="59">
        <v>11700</v>
      </c>
      <c r="AN49" s="52" t="s">
        <v>61</v>
      </c>
      <c r="AO49" s="52" t="s">
        <v>131</v>
      </c>
      <c r="AP49" s="59">
        <v>2920</v>
      </c>
      <c r="AQ49" s="59">
        <v>14600</v>
      </c>
      <c r="AR49" s="59">
        <v>8520</v>
      </c>
      <c r="AS49" s="59">
        <v>3.26</v>
      </c>
      <c r="AT49" s="59">
        <v>568</v>
      </c>
      <c r="AU49" s="59">
        <v>2910</v>
      </c>
      <c r="AV49" s="52" t="s">
        <v>61</v>
      </c>
      <c r="AW49" s="59">
        <v>1.33</v>
      </c>
      <c r="AX49" s="59">
        <v>5.43</v>
      </c>
      <c r="AY49" s="59">
        <v>1160</v>
      </c>
      <c r="AZ49" s="59">
        <v>3660</v>
      </c>
      <c r="BA49" s="59">
        <v>239</v>
      </c>
      <c r="BB49" s="59">
        <v>47.9</v>
      </c>
      <c r="BC49" s="59">
        <v>3210</v>
      </c>
      <c r="BD49" s="59">
        <v>10400</v>
      </c>
      <c r="BE49" s="59">
        <v>12500</v>
      </c>
      <c r="BF49" s="59">
        <v>14500</v>
      </c>
      <c r="BG49" s="59">
        <v>1720</v>
      </c>
      <c r="BH49" s="59">
        <v>470</v>
      </c>
      <c r="BI49" s="59">
        <v>353</v>
      </c>
      <c r="BJ49" s="52" t="s">
        <v>131</v>
      </c>
      <c r="BK49" s="59">
        <v>0.15</v>
      </c>
      <c r="BL49" s="59">
        <v>45</v>
      </c>
      <c r="BM49" s="59">
        <v>60.3</v>
      </c>
      <c r="BN49" s="52" t="s">
        <v>131</v>
      </c>
      <c r="BO49" s="52" t="s">
        <v>131</v>
      </c>
      <c r="BP49" s="59">
        <v>12.3</v>
      </c>
      <c r="BQ49" s="52" t="s">
        <v>131</v>
      </c>
      <c r="BR49" s="59">
        <v>0.13</v>
      </c>
      <c r="BS49" s="59">
        <v>26.4</v>
      </c>
      <c r="BT49" s="59">
        <v>33.5</v>
      </c>
      <c r="BU49" s="52" t="s">
        <v>61</v>
      </c>
      <c r="BV49" s="59">
        <v>47.5</v>
      </c>
      <c r="BW49" s="59">
        <v>25.6</v>
      </c>
      <c r="BX49" s="59">
        <v>26.6</v>
      </c>
      <c r="BY49" s="59">
        <v>3.13</v>
      </c>
      <c r="BZ49" s="52" t="s">
        <v>131</v>
      </c>
      <c r="CA49" s="59">
        <v>1690</v>
      </c>
      <c r="CB49" s="59">
        <v>26</v>
      </c>
      <c r="CC49" s="52" t="s">
        <v>131</v>
      </c>
      <c r="CD49" s="52" t="s">
        <v>131</v>
      </c>
      <c r="CE49" s="52" t="s">
        <v>131</v>
      </c>
      <c r="CF49" s="59">
        <v>1.1200000000000001</v>
      </c>
      <c r="CG49" s="59">
        <v>3.19</v>
      </c>
      <c r="CH49" s="59">
        <v>0.08</v>
      </c>
      <c r="CI49" s="59">
        <v>10400</v>
      </c>
      <c r="CJ49" s="59">
        <v>550</v>
      </c>
      <c r="CK49" s="52" t="s">
        <v>131</v>
      </c>
      <c r="CL49" s="59">
        <v>558</v>
      </c>
      <c r="CM49" s="253" t="s">
        <v>1040</v>
      </c>
      <c r="CN49" s="222">
        <f t="shared" ref="CN49:DN49" si="2">IF(AND(82&lt;=CN11,CN11&lt;=180),(0.2*(EXP(0.8545*(LN(CN11))-1.465)))/1000,0.004)</f>
        <v>4.0000000000000001E-3</v>
      </c>
      <c r="CO49" s="222">
        <f t="shared" si="2"/>
        <v>4.0000000000000001E-3</v>
      </c>
      <c r="CP49" s="222">
        <f t="shared" si="2"/>
        <v>4.0000000000000001E-3</v>
      </c>
      <c r="CQ49" s="222">
        <f t="shared" si="2"/>
        <v>4.0000000000000001E-3</v>
      </c>
      <c r="CR49" s="222">
        <f t="shared" si="2"/>
        <v>4.0000000000000001E-3</v>
      </c>
      <c r="CS49" s="222">
        <f t="shared" si="2"/>
        <v>4.0000000000000001E-3</v>
      </c>
      <c r="CT49" s="222">
        <f t="shared" si="2"/>
        <v>4.0000000000000001E-3</v>
      </c>
      <c r="CU49" s="222">
        <f t="shared" si="2"/>
        <v>4.0000000000000001E-3</v>
      </c>
      <c r="CV49" s="222">
        <f t="shared" si="2"/>
        <v>4.0000000000000001E-3</v>
      </c>
      <c r="CW49" s="222">
        <f t="shared" si="2"/>
        <v>4.0000000000000001E-3</v>
      </c>
      <c r="CX49" s="222">
        <f t="shared" si="2"/>
        <v>4.0000000000000001E-3</v>
      </c>
      <c r="CY49" s="222">
        <f t="shared" si="2"/>
        <v>4.0000000000000001E-3</v>
      </c>
      <c r="CZ49" s="222">
        <f t="shared" si="2"/>
        <v>4.0000000000000001E-3</v>
      </c>
      <c r="DA49" s="222">
        <f t="shared" si="2"/>
        <v>4.0000000000000001E-3</v>
      </c>
      <c r="DB49" s="222">
        <f t="shared" si="2"/>
        <v>4.0000000000000001E-3</v>
      </c>
      <c r="DC49" s="222">
        <f t="shared" si="2"/>
        <v>4.0000000000000001E-3</v>
      </c>
      <c r="DD49" s="222">
        <f t="shared" si="2"/>
        <v>4.0000000000000001E-3</v>
      </c>
      <c r="DE49" s="222">
        <f t="shared" si="2"/>
        <v>4.0000000000000001E-3</v>
      </c>
      <c r="DF49" s="222">
        <f t="shared" si="2"/>
        <v>4.0000000000000001E-3</v>
      </c>
      <c r="DG49" s="222">
        <f t="shared" si="2"/>
        <v>4.0000000000000001E-3</v>
      </c>
      <c r="DH49" s="222">
        <f t="shared" si="2"/>
        <v>4.0000000000000001E-3</v>
      </c>
      <c r="DI49" s="222">
        <f t="shared" si="2"/>
        <v>4.0000000000000001E-3</v>
      </c>
      <c r="DJ49" s="222">
        <f t="shared" si="2"/>
        <v>4.0000000000000001E-3</v>
      </c>
      <c r="DK49" s="222">
        <f t="shared" si="2"/>
        <v>4.0000000000000001E-3</v>
      </c>
      <c r="DL49" s="222">
        <f t="shared" si="2"/>
        <v>4.0000000000000001E-3</v>
      </c>
      <c r="DM49" s="222">
        <f t="shared" si="2"/>
        <v>4.0000000000000001E-3</v>
      </c>
      <c r="DN49" s="222">
        <f t="shared" si="2"/>
        <v>4.0000000000000001E-3</v>
      </c>
    </row>
    <row r="50" spans="1:118" x14ac:dyDescent="0.25">
      <c r="A50" s="72" t="s">
        <v>1116</v>
      </c>
      <c r="B50" s="77" t="str">
        <f>VLOOKUP(A50,Units!$B$2:$C$230,2,FALSE)</f>
        <v>mg/L</v>
      </c>
      <c r="C50" s="245">
        <v>0.3</v>
      </c>
      <c r="D50" s="59">
        <v>3.81</v>
      </c>
      <c r="E50" s="59">
        <v>121</v>
      </c>
      <c r="F50" s="59">
        <v>135</v>
      </c>
      <c r="G50" s="59">
        <v>0.84</v>
      </c>
      <c r="H50" s="59">
        <v>6.62</v>
      </c>
      <c r="I50" s="59">
        <v>5.05</v>
      </c>
      <c r="J50" s="59">
        <v>17.899999999999999</v>
      </c>
      <c r="K50" s="59">
        <v>1.1200000000000001</v>
      </c>
      <c r="L50" s="59">
        <v>3.33</v>
      </c>
      <c r="M50" s="52" t="s">
        <v>61</v>
      </c>
      <c r="N50" s="59">
        <v>13.2</v>
      </c>
      <c r="O50" s="59">
        <v>1.24</v>
      </c>
      <c r="P50" s="59">
        <v>1.37</v>
      </c>
      <c r="Q50" s="52" t="s">
        <v>89</v>
      </c>
      <c r="R50" s="52" t="s">
        <v>89</v>
      </c>
      <c r="S50" s="52" t="s">
        <v>89</v>
      </c>
      <c r="T50" s="52" t="s">
        <v>89</v>
      </c>
      <c r="U50" s="59">
        <v>0.03</v>
      </c>
      <c r="V50" s="59">
        <v>0.02</v>
      </c>
      <c r="W50" s="59">
        <v>0.02</v>
      </c>
      <c r="X50" s="59">
        <v>1.24</v>
      </c>
      <c r="Y50" s="52" t="s">
        <v>89</v>
      </c>
      <c r="Z50" s="52" t="s">
        <v>89</v>
      </c>
      <c r="AA50" s="52" t="s">
        <v>89</v>
      </c>
      <c r="AB50" s="52" t="s">
        <v>888</v>
      </c>
      <c r="AC50" s="52" t="s">
        <v>893</v>
      </c>
      <c r="AD50" s="59">
        <v>9.27</v>
      </c>
      <c r="AE50" s="59">
        <v>3.17</v>
      </c>
      <c r="AF50" s="59">
        <v>1780</v>
      </c>
      <c r="AG50" s="59">
        <v>1910</v>
      </c>
      <c r="AH50" s="59">
        <v>2120</v>
      </c>
      <c r="AI50" s="59">
        <v>10100</v>
      </c>
      <c r="AJ50" s="59">
        <v>77.3</v>
      </c>
      <c r="AK50" s="52" t="s">
        <v>89</v>
      </c>
      <c r="AL50" s="59">
        <v>708</v>
      </c>
      <c r="AM50" s="59">
        <v>5230</v>
      </c>
      <c r="AN50" s="52" t="s">
        <v>61</v>
      </c>
      <c r="AO50" s="52" t="s">
        <v>89</v>
      </c>
      <c r="AP50" s="59">
        <v>2920</v>
      </c>
      <c r="AQ50" s="59">
        <v>15200</v>
      </c>
      <c r="AR50" s="59">
        <v>8710</v>
      </c>
      <c r="AS50" s="59">
        <v>3.3</v>
      </c>
      <c r="AT50" s="59">
        <v>582</v>
      </c>
      <c r="AU50" s="59">
        <v>2770</v>
      </c>
      <c r="AV50" s="52" t="s">
        <v>61</v>
      </c>
      <c r="AW50" s="59">
        <v>1.43</v>
      </c>
      <c r="AX50" s="59">
        <v>4.59</v>
      </c>
      <c r="AY50" s="59">
        <v>1250</v>
      </c>
      <c r="AZ50" s="59">
        <v>3690</v>
      </c>
      <c r="BA50" s="59">
        <v>235</v>
      </c>
      <c r="BB50" s="59">
        <v>52.2</v>
      </c>
      <c r="BC50" s="59">
        <v>3180</v>
      </c>
      <c r="BD50" s="59">
        <v>10600</v>
      </c>
      <c r="BE50" s="59">
        <v>12800</v>
      </c>
      <c r="BF50" s="59">
        <v>14800</v>
      </c>
      <c r="BG50" s="59">
        <v>1830</v>
      </c>
      <c r="BH50" s="59">
        <v>442</v>
      </c>
      <c r="BI50" s="59">
        <v>286</v>
      </c>
      <c r="BJ50" s="52" t="s">
        <v>89</v>
      </c>
      <c r="BK50" s="59">
        <v>0.05</v>
      </c>
      <c r="BL50" s="59">
        <v>44.3</v>
      </c>
      <c r="BM50" s="59">
        <v>57</v>
      </c>
      <c r="BN50" s="52" t="s">
        <v>89</v>
      </c>
      <c r="BO50" s="52" t="s">
        <v>89</v>
      </c>
      <c r="BP50" s="59">
        <v>12.2</v>
      </c>
      <c r="BQ50" s="52" t="s">
        <v>89</v>
      </c>
      <c r="BR50" s="59">
        <v>0.14000000000000001</v>
      </c>
      <c r="BS50" s="59">
        <v>28.2</v>
      </c>
      <c r="BT50" s="59">
        <v>39.299999999999997</v>
      </c>
      <c r="BU50" s="52" t="s">
        <v>61</v>
      </c>
      <c r="BV50" s="59">
        <v>51.2</v>
      </c>
      <c r="BW50" s="59">
        <v>27.5</v>
      </c>
      <c r="BX50" s="59">
        <v>27.9</v>
      </c>
      <c r="BY50" s="59">
        <v>3.29</v>
      </c>
      <c r="BZ50" s="52" t="s">
        <v>89</v>
      </c>
      <c r="CA50" s="59">
        <v>1940</v>
      </c>
      <c r="CB50" s="59">
        <v>29.2</v>
      </c>
      <c r="CC50" s="59">
        <v>0.03</v>
      </c>
      <c r="CD50" s="59">
        <v>0.03</v>
      </c>
      <c r="CE50" s="52" t="s">
        <v>89</v>
      </c>
      <c r="CF50" s="59">
        <v>1.17</v>
      </c>
      <c r="CG50" s="59">
        <v>1.33</v>
      </c>
      <c r="CH50" s="59">
        <v>0.08</v>
      </c>
      <c r="CI50" s="59">
        <v>10800</v>
      </c>
      <c r="CJ50" s="59">
        <v>623</v>
      </c>
      <c r="CK50" s="52" t="s">
        <v>89</v>
      </c>
      <c r="CL50" s="59">
        <v>596</v>
      </c>
      <c r="CM50" s="77" t="s">
        <v>27</v>
      </c>
      <c r="CN50" s="218">
        <v>0.53400000000000003</v>
      </c>
      <c r="CO50" s="220" t="s">
        <v>1207</v>
      </c>
      <c r="CP50" s="218">
        <v>0.628</v>
      </c>
      <c r="CQ50" s="218">
        <v>0.628</v>
      </c>
      <c r="CR50" s="220" t="s">
        <v>1207</v>
      </c>
      <c r="CS50" s="218">
        <v>2.38</v>
      </c>
      <c r="CT50" s="218">
        <v>1.86</v>
      </c>
      <c r="CU50" s="218">
        <v>1.86</v>
      </c>
      <c r="CV50" s="220" t="s">
        <v>1207</v>
      </c>
      <c r="CW50" s="220" t="s">
        <v>1207</v>
      </c>
      <c r="CX50" s="218">
        <v>0.221</v>
      </c>
      <c r="CY50" s="220" t="s">
        <v>1207</v>
      </c>
      <c r="CZ50" s="218">
        <v>2.94</v>
      </c>
      <c r="DA50" s="218">
        <v>2.94</v>
      </c>
      <c r="DB50" s="220" t="s">
        <v>1207</v>
      </c>
      <c r="DC50" s="218">
        <v>6.69</v>
      </c>
      <c r="DD50" s="220" t="s">
        <v>1207</v>
      </c>
      <c r="DE50" s="218">
        <v>6.96</v>
      </c>
      <c r="DF50" s="220" t="s">
        <v>1207</v>
      </c>
      <c r="DG50" s="218">
        <v>5.57</v>
      </c>
      <c r="DH50" s="220" t="s">
        <v>1207</v>
      </c>
      <c r="DI50" s="218">
        <v>6.8</v>
      </c>
      <c r="DJ50" s="218">
        <v>6.8</v>
      </c>
      <c r="DK50" s="218">
        <v>0.58899999999999997</v>
      </c>
      <c r="DL50" s="218">
        <v>0.73199999999999998</v>
      </c>
      <c r="DM50" s="218">
        <v>0.873</v>
      </c>
      <c r="DN50" s="218">
        <v>0.86299999999999999</v>
      </c>
    </row>
    <row r="51" spans="1:118" x14ac:dyDescent="0.25">
      <c r="A51" s="72" t="s">
        <v>1153</v>
      </c>
      <c r="B51" s="77" t="s">
        <v>772</v>
      </c>
      <c r="C51" s="245" t="s">
        <v>1043</v>
      </c>
      <c r="D51" s="59">
        <v>3.94</v>
      </c>
      <c r="E51" s="59">
        <v>135</v>
      </c>
      <c r="F51" s="60">
        <v>0.02</v>
      </c>
      <c r="G51" s="59">
        <v>1.3999999999999999E-4</v>
      </c>
      <c r="H51" s="59">
        <v>7.1000000000000005E-5</v>
      </c>
      <c r="I51" s="60">
        <v>0.01</v>
      </c>
      <c r="J51" s="52" t="s">
        <v>68</v>
      </c>
      <c r="K51" s="52" t="s">
        <v>125</v>
      </c>
      <c r="L51" s="52" t="s">
        <v>125</v>
      </c>
      <c r="M51" s="52" t="s">
        <v>61</v>
      </c>
      <c r="N51" s="52" t="s">
        <v>129</v>
      </c>
      <c r="O51" s="59">
        <v>6.2000000000000003E-5</v>
      </c>
      <c r="P51" s="52" t="s">
        <v>125</v>
      </c>
      <c r="Q51" s="52" t="s">
        <v>125</v>
      </c>
      <c r="R51" s="59">
        <v>1.1400000000000001E-4</v>
      </c>
      <c r="S51" s="59">
        <v>3.21E-4</v>
      </c>
      <c r="T51" s="52" t="s">
        <v>125</v>
      </c>
      <c r="U51" s="52" t="s">
        <v>125</v>
      </c>
      <c r="V51" s="59">
        <v>7.2000000000000005E-4</v>
      </c>
      <c r="W51" s="59">
        <v>2.1000000000000001E-4</v>
      </c>
      <c r="X51" s="59">
        <v>5.8E-5</v>
      </c>
      <c r="Y51" s="59">
        <v>9.2999999999999997E-5</v>
      </c>
      <c r="Z51" s="59">
        <v>1.03E-4</v>
      </c>
      <c r="AA51" s="59">
        <v>9.2999999999999997E-5</v>
      </c>
      <c r="AB51" s="60">
        <v>0.06</v>
      </c>
      <c r="AC51" s="60">
        <v>0.05</v>
      </c>
      <c r="AD51" s="59">
        <v>1.6000000000000001E-4</v>
      </c>
      <c r="AE51" s="59">
        <v>7.4999999999999993E-5</v>
      </c>
      <c r="AF51" s="60">
        <v>0.03</v>
      </c>
      <c r="AG51" s="60">
        <v>1.1999999999999999E-3</v>
      </c>
      <c r="AH51" s="60">
        <v>1.2999999999999999E-3</v>
      </c>
      <c r="AI51" s="62" t="s">
        <v>74</v>
      </c>
      <c r="AJ51" s="60">
        <v>0.01</v>
      </c>
      <c r="AK51" s="52" t="s">
        <v>125</v>
      </c>
      <c r="AL51" s="59">
        <v>4.8000000000000001E-4</v>
      </c>
      <c r="AM51" s="62" t="s">
        <v>87</v>
      </c>
      <c r="AN51" s="52" t="s">
        <v>61</v>
      </c>
      <c r="AO51" s="59">
        <v>3.6699999999999998E-4</v>
      </c>
      <c r="AP51" s="60">
        <v>1.2999999999999999E-3</v>
      </c>
      <c r="AQ51" s="60">
        <v>0.1</v>
      </c>
      <c r="AR51" s="60">
        <v>7.7999999999999996E-3</v>
      </c>
      <c r="AS51" s="59">
        <v>6.7699999999999998E-4</v>
      </c>
      <c r="AT51" s="60">
        <v>1.7600000000000001E-3</v>
      </c>
      <c r="AU51" s="60">
        <v>5.8999999999999999E-3</v>
      </c>
      <c r="AV51" s="52" t="s">
        <v>61</v>
      </c>
      <c r="AW51" s="59">
        <v>9.3999999999999997E-4</v>
      </c>
      <c r="AX51" s="59">
        <v>9.4300000000000004E-4</v>
      </c>
      <c r="AY51" s="60">
        <v>1.64E-3</v>
      </c>
      <c r="AZ51" s="60">
        <v>3.2000000000000002E-3</v>
      </c>
      <c r="BA51" s="60">
        <v>4.8300000000000001E-3</v>
      </c>
      <c r="BB51" s="59">
        <v>2.7E-4</v>
      </c>
      <c r="BC51" s="60">
        <v>2.7000000000000001E-3</v>
      </c>
      <c r="BD51" s="62" t="s">
        <v>87</v>
      </c>
      <c r="BE51" s="60">
        <v>0.01</v>
      </c>
      <c r="BF51" s="60">
        <v>0.03</v>
      </c>
      <c r="BG51" s="59">
        <v>8.7000000000000001E-4</v>
      </c>
      <c r="BH51" s="60">
        <v>6.94E-3</v>
      </c>
      <c r="BI51" s="59">
        <v>5.0000000000000001E-4</v>
      </c>
      <c r="BJ51" s="59">
        <v>5.1E-5</v>
      </c>
      <c r="BK51" s="60">
        <v>2.8500000000000001E-3</v>
      </c>
      <c r="BL51" s="60">
        <v>1.34E-3</v>
      </c>
      <c r="BM51" s="59">
        <v>2.7799999999999998E-4</v>
      </c>
      <c r="BN51" s="60">
        <v>8.6E-3</v>
      </c>
      <c r="BO51" s="60">
        <v>0.02</v>
      </c>
      <c r="BP51" s="59">
        <v>9.3999999999999994E-5</v>
      </c>
      <c r="BQ51" s="52" t="s">
        <v>129</v>
      </c>
      <c r="BR51" s="52" t="s">
        <v>129</v>
      </c>
      <c r="BS51" s="52" t="s">
        <v>68</v>
      </c>
      <c r="BT51" s="52" t="s">
        <v>68</v>
      </c>
      <c r="BU51" s="52" t="s">
        <v>61</v>
      </c>
      <c r="BV51" s="52" t="s">
        <v>64</v>
      </c>
      <c r="BW51" s="59">
        <v>2.9E-4</v>
      </c>
      <c r="BX51" s="52" t="s">
        <v>64</v>
      </c>
      <c r="BY51" s="52" t="s">
        <v>129</v>
      </c>
      <c r="BZ51" s="59">
        <v>2.8400000000000002E-4</v>
      </c>
      <c r="CA51" s="59">
        <v>6.0999999999999997E-4</v>
      </c>
      <c r="CB51" s="52" t="s">
        <v>68</v>
      </c>
      <c r="CC51" s="52" t="s">
        <v>125</v>
      </c>
      <c r="CD51" s="52" t="s">
        <v>125</v>
      </c>
      <c r="CE51" s="52" t="s">
        <v>125</v>
      </c>
      <c r="CF51" s="52" t="s">
        <v>125</v>
      </c>
      <c r="CG51" s="52" t="s">
        <v>129</v>
      </c>
      <c r="CH51" s="52" t="s">
        <v>125</v>
      </c>
      <c r="CI51" s="60">
        <v>0.01</v>
      </c>
      <c r="CJ51" s="52" t="s">
        <v>64</v>
      </c>
      <c r="CK51" s="52" t="s">
        <v>125</v>
      </c>
      <c r="CL51" s="52" t="s">
        <v>64</v>
      </c>
      <c r="CM51" s="77" t="s">
        <v>22</v>
      </c>
      <c r="CN51" s="218">
        <v>0.2</v>
      </c>
      <c r="CO51" s="220" t="s">
        <v>1207</v>
      </c>
      <c r="CP51" s="218">
        <v>0.64400000000000002</v>
      </c>
      <c r="CQ51" s="218">
        <v>0.64400000000000002</v>
      </c>
      <c r="CR51" s="220" t="s">
        <v>1207</v>
      </c>
      <c r="CS51" s="218">
        <v>2.54</v>
      </c>
      <c r="CT51" s="218">
        <v>2</v>
      </c>
      <c r="CU51" s="218">
        <v>2</v>
      </c>
      <c r="CV51" s="220" t="s">
        <v>1207</v>
      </c>
      <c r="CW51" s="220" t="s">
        <v>1207</v>
      </c>
      <c r="CX51" s="220" t="s">
        <v>1238</v>
      </c>
      <c r="CY51" s="220" t="s">
        <v>1207</v>
      </c>
      <c r="CZ51" s="218">
        <v>3.67</v>
      </c>
      <c r="DA51" s="218">
        <v>3.67</v>
      </c>
      <c r="DB51" s="220" t="s">
        <v>1207</v>
      </c>
      <c r="DC51" s="218">
        <v>7.2</v>
      </c>
      <c r="DD51" s="220" t="s">
        <v>1207</v>
      </c>
      <c r="DE51" s="218">
        <v>8.0299999999999994</v>
      </c>
      <c r="DF51" s="220" t="s">
        <v>1207</v>
      </c>
      <c r="DG51" s="218">
        <v>6.5</v>
      </c>
      <c r="DH51" s="220" t="s">
        <v>1207</v>
      </c>
      <c r="DI51" s="218">
        <v>6.05</v>
      </c>
      <c r="DJ51" s="218">
        <v>6.05</v>
      </c>
      <c r="DK51" s="218">
        <v>0.69599999999999995</v>
      </c>
      <c r="DL51" s="218">
        <v>0.80300000000000005</v>
      </c>
      <c r="DM51" s="218">
        <v>0.86699999999999999</v>
      </c>
      <c r="DN51" s="218">
        <v>0.89600000000000002</v>
      </c>
    </row>
    <row r="52" spans="1:118" ht="15" customHeight="1" x14ac:dyDescent="0.25">
      <c r="A52" s="72" t="s">
        <v>1139</v>
      </c>
      <c r="B52" s="77" t="str">
        <f>VLOOKUP(A52,Units!$B$2:$C$230,2,FALSE)</f>
        <v>mg/L</v>
      </c>
      <c r="C52" s="246" t="s">
        <v>1269</v>
      </c>
      <c r="D52" s="59">
        <v>5.2999999999999998E-4</v>
      </c>
      <c r="E52" s="60">
        <v>0.02</v>
      </c>
      <c r="F52" s="219"/>
      <c r="G52" s="222">
        <f>IF(AND(G10&gt;60,G10&lt;=180),EXP(1.273*LN(G10)-4.705)/1000,0.007)</f>
        <v>7.0000000000000001E-3</v>
      </c>
      <c r="H52" s="219"/>
      <c r="I52" s="219"/>
      <c r="J52" s="219"/>
      <c r="K52" s="219"/>
      <c r="L52" s="219"/>
      <c r="M52" s="219"/>
      <c r="N52" s="219"/>
      <c r="O52" s="219"/>
      <c r="P52" s="219"/>
      <c r="Q52" s="219"/>
      <c r="R52" s="219"/>
      <c r="S52" s="219"/>
      <c r="T52" s="219"/>
      <c r="U52" s="219"/>
      <c r="V52" s="219"/>
      <c r="W52" s="219"/>
      <c r="X52" s="219"/>
      <c r="Y52" s="219"/>
      <c r="Z52" s="219"/>
      <c r="AA52" s="219"/>
      <c r="AB52" s="219"/>
      <c r="AC52" s="219"/>
      <c r="AD52" s="219"/>
      <c r="AE52" s="219"/>
      <c r="AF52" s="219"/>
      <c r="AG52" s="219"/>
      <c r="AH52" s="219"/>
      <c r="AI52" s="219"/>
      <c r="AJ52" s="219"/>
      <c r="AK52" s="219"/>
      <c r="AL52" s="219"/>
      <c r="AM52" s="219"/>
      <c r="AN52" s="219"/>
      <c r="AO52" s="219"/>
      <c r="AP52" s="219"/>
      <c r="AQ52" s="219"/>
      <c r="AR52" s="219"/>
      <c r="AS52" s="219"/>
      <c r="AT52" s="219"/>
      <c r="AU52" s="219"/>
      <c r="AV52" s="219"/>
      <c r="AW52" s="219"/>
      <c r="AX52" s="219"/>
      <c r="AY52" s="219"/>
      <c r="AZ52" s="219"/>
      <c r="BA52" s="219"/>
      <c r="BB52" s="219"/>
      <c r="BC52" s="219"/>
      <c r="BD52" s="219"/>
      <c r="BE52" s="219"/>
      <c r="BF52" s="219"/>
      <c r="BG52" s="219"/>
      <c r="BH52" s="219"/>
      <c r="BI52" s="219"/>
      <c r="BJ52" s="219"/>
      <c r="BK52" s="219"/>
      <c r="BL52" s="219"/>
      <c r="BM52" s="219"/>
      <c r="BN52" s="219"/>
      <c r="BO52" s="219"/>
      <c r="BP52" s="219"/>
      <c r="BQ52" s="219"/>
      <c r="BR52" s="219"/>
      <c r="BS52" s="219"/>
      <c r="BT52" s="219"/>
      <c r="BU52" s="219"/>
      <c r="BV52" s="219"/>
      <c r="BW52" s="219"/>
      <c r="BX52" s="219"/>
      <c r="BY52" s="219"/>
      <c r="BZ52" s="219"/>
      <c r="CA52" s="219"/>
      <c r="CB52" s="219"/>
      <c r="CC52" s="219"/>
      <c r="CD52" s="219"/>
      <c r="CE52" s="219"/>
      <c r="CF52" s="219"/>
      <c r="CG52" s="219"/>
      <c r="CH52" s="219"/>
      <c r="CI52" s="219"/>
      <c r="CJ52" s="219"/>
      <c r="CK52" s="219"/>
      <c r="CL52" s="219"/>
      <c r="CM52" s="77" t="s">
        <v>28</v>
      </c>
      <c r="CN52" s="218">
        <v>6.8000000000000005E-4</v>
      </c>
      <c r="CO52" s="220" t="s">
        <v>1207</v>
      </c>
      <c r="CP52" s="220" t="s">
        <v>68</v>
      </c>
      <c r="CQ52" s="220" t="s">
        <v>1239</v>
      </c>
      <c r="CR52" s="220" t="s">
        <v>1207</v>
      </c>
      <c r="CS52" s="218">
        <v>1.14E-2</v>
      </c>
      <c r="CT52" s="218">
        <v>9.5999999999999992E-3</v>
      </c>
      <c r="CU52" s="218">
        <v>9.5999999999999992E-3</v>
      </c>
      <c r="CV52" s="220" t="s">
        <v>1207</v>
      </c>
      <c r="CW52" s="220" t="s">
        <v>1207</v>
      </c>
      <c r="CX52" s="218">
        <v>1.65E-3</v>
      </c>
      <c r="CY52" s="220" t="s">
        <v>1207</v>
      </c>
      <c r="CZ52" s="218">
        <v>1.6100000000000001E-3</v>
      </c>
      <c r="DA52" s="218">
        <v>1.6100000000000001E-3</v>
      </c>
      <c r="DB52" s="220" t="s">
        <v>1207</v>
      </c>
      <c r="DC52" s="220" t="s">
        <v>129</v>
      </c>
      <c r="DD52" s="220" t="s">
        <v>1207</v>
      </c>
      <c r="DE52" s="220" t="s">
        <v>129</v>
      </c>
      <c r="DF52" s="220" t="s">
        <v>1207</v>
      </c>
      <c r="DG52" s="218">
        <v>1.7399999999999999E-2</v>
      </c>
      <c r="DH52" s="220" t="s">
        <v>1207</v>
      </c>
      <c r="DI52" s="218">
        <v>1.7299999999999999E-2</v>
      </c>
      <c r="DJ52" s="218">
        <v>1.7299999999999999E-2</v>
      </c>
      <c r="DK52" s="220" t="s">
        <v>68</v>
      </c>
      <c r="DL52" s="220" t="s">
        <v>68</v>
      </c>
      <c r="DM52" s="220" t="s">
        <v>68</v>
      </c>
      <c r="DN52" s="220" t="s">
        <v>68</v>
      </c>
    </row>
    <row r="53" spans="1:118" hidden="1" x14ac:dyDescent="0.25">
      <c r="A53" s="247" t="s">
        <v>1041</v>
      </c>
      <c r="B53" s="245"/>
      <c r="C53" s="245"/>
      <c r="D53" s="222">
        <f>IF(AND(D11&gt;60,D11&lt;=180),EXP(1.273*LN(D11)-4.705)/1000,0.007)</f>
        <v>7.0000000000000001E-3</v>
      </c>
      <c r="E53" s="222">
        <f>IF(AND(E11&gt;60,E11&lt;=180),EXP(1.273*LN(E11)-4.705)/1000,0.007)</f>
        <v>7.0000000000000001E-3</v>
      </c>
      <c r="F53" s="59">
        <v>0.18</v>
      </c>
      <c r="G53" s="59">
        <v>0.03</v>
      </c>
      <c r="H53" s="59">
        <v>0.01</v>
      </c>
      <c r="I53" s="59">
        <v>0.03</v>
      </c>
      <c r="J53" s="59">
        <v>7.0000000000000007E-2</v>
      </c>
      <c r="K53" s="59">
        <v>0.36</v>
      </c>
      <c r="L53" s="59">
        <v>0.43</v>
      </c>
      <c r="M53" s="52" t="s">
        <v>61</v>
      </c>
      <c r="N53" s="59">
        <v>0.99</v>
      </c>
      <c r="O53" s="59">
        <v>7.6E-3</v>
      </c>
      <c r="P53" s="59">
        <v>0.01</v>
      </c>
      <c r="Q53" s="59">
        <v>1.6000000000000001E-3</v>
      </c>
      <c r="R53" s="59">
        <v>6.3E-3</v>
      </c>
      <c r="S53" s="59">
        <v>2.0999999999999999E-3</v>
      </c>
      <c r="T53" s="59">
        <v>0.01</v>
      </c>
      <c r="U53" s="59">
        <v>3.2000000000000002E-3</v>
      </c>
      <c r="V53" s="59">
        <v>3.5000000000000001E-3</v>
      </c>
      <c r="W53" s="59">
        <v>3.8E-3</v>
      </c>
      <c r="X53" s="59">
        <v>6.0000000000000001E-3</v>
      </c>
      <c r="Y53" s="59">
        <v>5.4999999999999997E-3</v>
      </c>
      <c r="Z53" s="59">
        <v>5.4999999999999997E-3</v>
      </c>
      <c r="AA53" s="59">
        <v>6.1999999999999998E-3</v>
      </c>
      <c r="AB53" s="59">
        <v>0.03</v>
      </c>
      <c r="AC53" s="59">
        <v>0.03</v>
      </c>
      <c r="AD53" s="59">
        <v>0.01</v>
      </c>
      <c r="AE53" s="59">
        <v>0.01</v>
      </c>
      <c r="AF53" s="59">
        <v>0.06</v>
      </c>
      <c r="AG53" s="59">
        <v>0.04</v>
      </c>
      <c r="AH53" s="59">
        <v>0.04</v>
      </c>
      <c r="AI53" s="59">
        <v>0.08</v>
      </c>
      <c r="AJ53" s="59">
        <v>0.17</v>
      </c>
      <c r="AK53" s="59">
        <v>6.7999999999999996E-3</v>
      </c>
      <c r="AL53" s="59">
        <v>0.01</v>
      </c>
      <c r="AM53" s="59">
        <v>0.19</v>
      </c>
      <c r="AN53" s="52" t="s">
        <v>61</v>
      </c>
      <c r="AO53" s="59">
        <v>0.04</v>
      </c>
      <c r="AP53" s="59">
        <v>0.09</v>
      </c>
      <c r="AQ53" s="59">
        <v>0.24</v>
      </c>
      <c r="AR53" s="59">
        <v>0.1</v>
      </c>
      <c r="AS53" s="59">
        <v>0.01</v>
      </c>
      <c r="AT53" s="59">
        <v>0.04</v>
      </c>
      <c r="AU53" s="59">
        <v>7.0000000000000007E-2</v>
      </c>
      <c r="AV53" s="52" t="s">
        <v>61</v>
      </c>
      <c r="AW53" s="59">
        <v>0.01</v>
      </c>
      <c r="AX53" s="59">
        <v>8.6999999999999994E-3</v>
      </c>
      <c r="AY53" s="59">
        <v>0.03</v>
      </c>
      <c r="AZ53" s="59">
        <v>0.05</v>
      </c>
      <c r="BA53" s="59">
        <v>0.08</v>
      </c>
      <c r="BB53" s="59">
        <v>0.05</v>
      </c>
      <c r="BC53" s="59">
        <v>0.11</v>
      </c>
      <c r="BD53" s="59">
        <v>0.28000000000000003</v>
      </c>
      <c r="BE53" s="59">
        <v>0.25</v>
      </c>
      <c r="BF53" s="59">
        <v>0.19</v>
      </c>
      <c r="BG53" s="59">
        <v>0.08</v>
      </c>
      <c r="BH53" s="59">
        <v>0.03</v>
      </c>
      <c r="BI53" s="59">
        <v>0.02</v>
      </c>
      <c r="BJ53" s="59">
        <v>3.0999999999999999E-3</v>
      </c>
      <c r="BK53" s="59">
        <v>2.8999999999999998E-3</v>
      </c>
      <c r="BL53" s="59">
        <v>3.3E-3</v>
      </c>
      <c r="BM53" s="59">
        <v>2.8E-3</v>
      </c>
      <c r="BN53" s="59">
        <v>0.01</v>
      </c>
      <c r="BO53" s="59">
        <v>0.01</v>
      </c>
      <c r="BP53" s="59">
        <v>0.04</v>
      </c>
      <c r="BQ53" s="59">
        <v>0.01</v>
      </c>
      <c r="BR53" s="59">
        <v>0.01</v>
      </c>
      <c r="BS53" s="59">
        <v>0.06</v>
      </c>
      <c r="BT53" s="59">
        <v>0.03</v>
      </c>
      <c r="BU53" s="52" t="s">
        <v>61</v>
      </c>
      <c r="BV53" s="59">
        <v>0.02</v>
      </c>
      <c r="BW53" s="59">
        <v>0.02</v>
      </c>
      <c r="BX53" s="59">
        <v>0.02</v>
      </c>
      <c r="BY53" s="59">
        <v>7.1000000000000004E-3</v>
      </c>
      <c r="BZ53" s="59">
        <v>0.04</v>
      </c>
      <c r="CA53" s="59">
        <v>7.0000000000000007E-2</v>
      </c>
      <c r="CB53" s="59">
        <v>0.06</v>
      </c>
      <c r="CC53" s="59">
        <v>2.2000000000000001E-3</v>
      </c>
      <c r="CD53" s="59">
        <v>2.5000000000000001E-3</v>
      </c>
      <c r="CE53" s="59">
        <v>3.3999999999999998E-3</v>
      </c>
      <c r="CF53" s="59">
        <v>0.01</v>
      </c>
      <c r="CG53" s="59">
        <v>0.01</v>
      </c>
      <c r="CH53" s="59">
        <v>0.01</v>
      </c>
      <c r="CI53" s="52" t="s">
        <v>143</v>
      </c>
      <c r="CJ53" s="59">
        <v>0.03</v>
      </c>
      <c r="CK53" s="59">
        <v>3.5999999999999999E-3</v>
      </c>
      <c r="CL53" s="59">
        <v>0.02</v>
      </c>
      <c r="CM53" s="253" t="s">
        <v>1041</v>
      </c>
      <c r="CN53" s="222">
        <f t="shared" ref="CN53:DN53" si="3">IF(AND(CN11&gt;60,CN11&lt;=180),EXP(1.273*LN(CN11)-4.705)/1000,0.007)</f>
        <v>7.0000000000000001E-3</v>
      </c>
      <c r="CO53" s="222">
        <f t="shared" si="3"/>
        <v>7.0000000000000001E-3</v>
      </c>
      <c r="CP53" s="222">
        <f t="shared" si="3"/>
        <v>7.0000000000000001E-3</v>
      </c>
      <c r="CQ53" s="222">
        <f t="shared" si="3"/>
        <v>7.0000000000000001E-3</v>
      </c>
      <c r="CR53" s="222">
        <f t="shared" si="3"/>
        <v>7.0000000000000001E-3</v>
      </c>
      <c r="CS53" s="222">
        <f t="shared" si="3"/>
        <v>7.0000000000000001E-3</v>
      </c>
      <c r="CT53" s="222">
        <f t="shared" si="3"/>
        <v>7.0000000000000001E-3</v>
      </c>
      <c r="CU53" s="222">
        <f t="shared" si="3"/>
        <v>7.0000000000000001E-3</v>
      </c>
      <c r="CV53" s="222">
        <f t="shared" si="3"/>
        <v>7.0000000000000001E-3</v>
      </c>
      <c r="CW53" s="222">
        <f t="shared" si="3"/>
        <v>7.0000000000000001E-3</v>
      </c>
      <c r="CX53" s="222">
        <f t="shared" si="3"/>
        <v>7.0000000000000001E-3</v>
      </c>
      <c r="CY53" s="222">
        <f t="shared" si="3"/>
        <v>7.0000000000000001E-3</v>
      </c>
      <c r="CZ53" s="222">
        <f t="shared" si="3"/>
        <v>7.0000000000000001E-3</v>
      </c>
      <c r="DA53" s="222">
        <f t="shared" si="3"/>
        <v>7.0000000000000001E-3</v>
      </c>
      <c r="DB53" s="222">
        <f t="shared" si="3"/>
        <v>7.0000000000000001E-3</v>
      </c>
      <c r="DC53" s="222">
        <f t="shared" si="3"/>
        <v>7.0000000000000001E-3</v>
      </c>
      <c r="DD53" s="222">
        <f t="shared" si="3"/>
        <v>7.0000000000000001E-3</v>
      </c>
      <c r="DE53" s="222">
        <f t="shared" si="3"/>
        <v>7.0000000000000001E-3</v>
      </c>
      <c r="DF53" s="222">
        <f t="shared" si="3"/>
        <v>7.0000000000000001E-3</v>
      </c>
      <c r="DG53" s="222">
        <f t="shared" si="3"/>
        <v>7.0000000000000001E-3</v>
      </c>
      <c r="DH53" s="222">
        <f t="shared" si="3"/>
        <v>7.0000000000000001E-3</v>
      </c>
      <c r="DI53" s="222">
        <f t="shared" si="3"/>
        <v>7.0000000000000001E-3</v>
      </c>
      <c r="DJ53" s="222">
        <f t="shared" si="3"/>
        <v>7.0000000000000001E-3</v>
      </c>
      <c r="DK53" s="222">
        <f t="shared" si="3"/>
        <v>7.0000000000000001E-3</v>
      </c>
      <c r="DL53" s="222">
        <f t="shared" si="3"/>
        <v>7.0000000000000001E-3</v>
      </c>
      <c r="DM53" s="222">
        <f t="shared" si="3"/>
        <v>7.0000000000000001E-3</v>
      </c>
      <c r="DN53" s="222">
        <f t="shared" si="3"/>
        <v>7.0000000000000001E-3</v>
      </c>
    </row>
    <row r="54" spans="1:118" ht="19.899999999999999" hidden="1" customHeight="1" x14ac:dyDescent="0.25">
      <c r="A54" s="72" t="s">
        <v>796</v>
      </c>
      <c r="B54" s="77" t="str">
        <f>VLOOKUP(A54,Units!$B$2:$C$230,2,FALSE)</f>
        <v>mg/L</v>
      </c>
      <c r="C54" s="77"/>
      <c r="D54" s="52" t="s">
        <v>61</v>
      </c>
      <c r="E54" s="52" t="s">
        <v>61</v>
      </c>
      <c r="F54" s="52" t="s">
        <v>61</v>
      </c>
      <c r="G54" s="59">
        <v>21.1</v>
      </c>
      <c r="H54" s="59">
        <v>-121.9</v>
      </c>
      <c r="I54" s="59">
        <v>-3.7</v>
      </c>
      <c r="J54" s="59">
        <v>-12.2</v>
      </c>
      <c r="K54" s="59">
        <v>-107.3</v>
      </c>
      <c r="L54" s="59">
        <v>-18.8</v>
      </c>
      <c r="M54" s="59">
        <v>-8.4</v>
      </c>
      <c r="N54" s="59">
        <v>-11.2</v>
      </c>
      <c r="O54" s="59">
        <v>-122.5</v>
      </c>
      <c r="P54" s="59">
        <v>-81.599999999999994</v>
      </c>
      <c r="Q54" s="59">
        <v>114.5</v>
      </c>
      <c r="R54" s="59">
        <v>92.3</v>
      </c>
      <c r="S54" s="59">
        <v>89.6</v>
      </c>
      <c r="T54" s="59">
        <v>110.9</v>
      </c>
      <c r="U54" s="59">
        <v>21.7</v>
      </c>
      <c r="V54" s="59">
        <v>49.4</v>
      </c>
      <c r="W54" s="59">
        <v>38.200000000000003</v>
      </c>
      <c r="X54" s="59">
        <v>-118.5</v>
      </c>
      <c r="Y54" s="59">
        <v>28.8</v>
      </c>
      <c r="Z54" s="59">
        <v>99.6</v>
      </c>
      <c r="AA54" s="59">
        <v>-26.3</v>
      </c>
      <c r="AB54" s="59">
        <v>8.1</v>
      </c>
      <c r="AC54" s="52" t="s">
        <v>61</v>
      </c>
      <c r="AD54" s="59">
        <v>-32.700000000000003</v>
      </c>
      <c r="AE54" s="59">
        <v>-135</v>
      </c>
      <c r="AF54" s="59">
        <v>-37.5</v>
      </c>
      <c r="AG54" s="59">
        <v>-72.7</v>
      </c>
      <c r="AH54" s="52" t="s">
        <v>61</v>
      </c>
      <c r="AI54" s="59">
        <v>-66.099999999999994</v>
      </c>
      <c r="AJ54" s="59">
        <v>136.4</v>
      </c>
      <c r="AK54" s="59">
        <v>147.69999999999999</v>
      </c>
      <c r="AL54" s="59">
        <v>-31.8</v>
      </c>
      <c r="AM54" s="59">
        <v>-53.1</v>
      </c>
      <c r="AN54" s="59">
        <v>305</v>
      </c>
      <c r="AO54" s="59">
        <v>92.7</v>
      </c>
      <c r="AP54" s="59">
        <v>-111.7</v>
      </c>
      <c r="AQ54" s="59">
        <v>290.39999999999998</v>
      </c>
      <c r="AR54" s="59">
        <v>21.2</v>
      </c>
      <c r="AS54" s="59">
        <v>-65.599999999999994</v>
      </c>
      <c r="AT54" s="59">
        <v>162.5</v>
      </c>
      <c r="AU54" s="59">
        <v>-25</v>
      </c>
      <c r="AV54" s="59">
        <v>273.10000000000002</v>
      </c>
      <c r="AW54" s="59">
        <v>15.1</v>
      </c>
      <c r="AX54" s="59">
        <v>-79.2</v>
      </c>
      <c r="AY54" s="59">
        <v>-76.099999999999994</v>
      </c>
      <c r="AZ54" s="59">
        <v>-25.2</v>
      </c>
      <c r="BA54" s="59">
        <v>34</v>
      </c>
      <c r="BB54" s="59">
        <v>39.700000000000003</v>
      </c>
      <c r="BC54" s="59">
        <v>-63.6</v>
      </c>
      <c r="BD54" s="59">
        <v>-42.2</v>
      </c>
      <c r="BE54" s="59">
        <v>-13.3</v>
      </c>
      <c r="BF54" s="59">
        <v>19.399999999999999</v>
      </c>
      <c r="BG54" s="59">
        <v>42.1</v>
      </c>
      <c r="BH54" s="59">
        <v>-61.1</v>
      </c>
      <c r="BI54" s="59">
        <v>-61.1</v>
      </c>
      <c r="BJ54" s="59">
        <v>44</v>
      </c>
      <c r="BK54" s="59">
        <v>52.8</v>
      </c>
      <c r="BL54" s="59">
        <v>-78.099999999999994</v>
      </c>
      <c r="BM54" s="59">
        <v>-128.69999999999999</v>
      </c>
      <c r="BN54" s="59">
        <v>14.5</v>
      </c>
      <c r="BO54" s="59">
        <v>-6.4</v>
      </c>
      <c r="BP54" s="59">
        <v>-73.099999999999994</v>
      </c>
      <c r="BQ54" s="59">
        <v>47.7</v>
      </c>
      <c r="BR54" s="59">
        <v>54.6</v>
      </c>
      <c r="BS54" s="59">
        <v>-14.3</v>
      </c>
      <c r="BT54" s="59">
        <v>-10.7</v>
      </c>
      <c r="BU54" s="59">
        <v>-15.6</v>
      </c>
      <c r="BV54" s="59">
        <v>-18.2</v>
      </c>
      <c r="BW54" s="59">
        <v>-8.1</v>
      </c>
      <c r="BX54" s="59">
        <v>12.6</v>
      </c>
      <c r="BY54" s="59">
        <v>-20.7</v>
      </c>
      <c r="BZ54" s="52" t="s">
        <v>61</v>
      </c>
      <c r="CA54" s="52" t="s">
        <v>61</v>
      </c>
      <c r="CB54" s="52" t="s">
        <v>61</v>
      </c>
      <c r="CC54" s="59">
        <v>92.8</v>
      </c>
      <c r="CD54" s="59">
        <v>121</v>
      </c>
      <c r="CE54" s="59">
        <v>28.6</v>
      </c>
      <c r="CF54" s="59">
        <v>-10.9</v>
      </c>
      <c r="CG54" s="59">
        <v>-53.2</v>
      </c>
      <c r="CH54" s="59">
        <v>54.5</v>
      </c>
      <c r="CI54" s="59">
        <v>53</v>
      </c>
      <c r="CJ54" s="59">
        <v>-55.9</v>
      </c>
      <c r="CK54" s="52" t="s">
        <v>61</v>
      </c>
      <c r="CL54" s="52" t="s">
        <v>61</v>
      </c>
      <c r="CM54" s="77" t="s">
        <v>796</v>
      </c>
      <c r="CN54" s="220" t="s">
        <v>1207</v>
      </c>
      <c r="CO54" s="219"/>
      <c r="CP54" s="220" t="s">
        <v>1207</v>
      </c>
      <c r="CQ54" s="220" t="s">
        <v>1207</v>
      </c>
      <c r="CR54" s="219"/>
      <c r="CS54" s="220" t="s">
        <v>1207</v>
      </c>
      <c r="CT54" s="220" t="s">
        <v>1207</v>
      </c>
      <c r="CU54" s="220" t="s">
        <v>1207</v>
      </c>
      <c r="CV54" s="219"/>
      <c r="CW54" s="219"/>
      <c r="CX54" s="220" t="s">
        <v>1207</v>
      </c>
      <c r="CY54" s="219"/>
      <c r="CZ54" s="220" t="s">
        <v>1207</v>
      </c>
      <c r="DA54" s="220" t="s">
        <v>1207</v>
      </c>
      <c r="DB54" s="219"/>
      <c r="DC54" s="220" t="s">
        <v>1207</v>
      </c>
      <c r="DD54" s="219"/>
      <c r="DE54" s="220" t="s">
        <v>1207</v>
      </c>
      <c r="DF54" s="219"/>
      <c r="DG54" s="220" t="s">
        <v>1207</v>
      </c>
      <c r="DH54" s="219"/>
      <c r="DI54" s="220" t="s">
        <v>1207</v>
      </c>
      <c r="DJ54" s="220" t="s">
        <v>1207</v>
      </c>
      <c r="DK54" s="220" t="s">
        <v>1207</v>
      </c>
      <c r="DL54" s="220" t="s">
        <v>1207</v>
      </c>
      <c r="DM54" s="220" t="s">
        <v>1207</v>
      </c>
      <c r="DN54" s="220" t="s">
        <v>1207</v>
      </c>
    </row>
    <row r="55" spans="1:118" x14ac:dyDescent="0.25">
      <c r="A55" s="72" t="s">
        <v>1118</v>
      </c>
      <c r="B55" s="77" t="str">
        <f>VLOOKUP(A55,Units!$B$2:$C$230,2,FALSE)</f>
        <v>mg/L</v>
      </c>
      <c r="C55" s="245" t="s">
        <v>1043</v>
      </c>
      <c r="D55" s="59">
        <v>0.06</v>
      </c>
      <c r="E55" s="59">
        <v>0.19</v>
      </c>
      <c r="F55" s="59">
        <v>749</v>
      </c>
      <c r="G55" s="59">
        <v>346</v>
      </c>
      <c r="H55" s="59">
        <v>116</v>
      </c>
      <c r="I55" s="59">
        <v>731</v>
      </c>
      <c r="J55" s="59">
        <v>127</v>
      </c>
      <c r="K55" s="59">
        <v>49.2</v>
      </c>
      <c r="L55" s="59">
        <v>118</v>
      </c>
      <c r="M55" s="52" t="s">
        <v>61</v>
      </c>
      <c r="N55" s="59">
        <v>110</v>
      </c>
      <c r="O55" s="59">
        <v>31.2</v>
      </c>
      <c r="P55" s="59">
        <v>31.3</v>
      </c>
      <c r="Q55" s="59">
        <v>38.799999999999997</v>
      </c>
      <c r="R55" s="59">
        <v>42.3</v>
      </c>
      <c r="S55" s="59">
        <v>26.1</v>
      </c>
      <c r="T55" s="59">
        <v>48.7</v>
      </c>
      <c r="U55" s="59">
        <v>7.23</v>
      </c>
      <c r="V55" s="59">
        <v>8.19</v>
      </c>
      <c r="W55" s="59">
        <v>7.34</v>
      </c>
      <c r="X55" s="59">
        <v>26.7</v>
      </c>
      <c r="Y55" s="59">
        <v>20.8</v>
      </c>
      <c r="Z55" s="59">
        <v>26.7</v>
      </c>
      <c r="AA55" s="59">
        <v>22.3</v>
      </c>
      <c r="AB55" s="59">
        <v>2050</v>
      </c>
      <c r="AC55" s="59">
        <v>2050</v>
      </c>
      <c r="AD55" s="59">
        <v>70.099999999999994</v>
      </c>
      <c r="AE55" s="59">
        <v>30.5</v>
      </c>
      <c r="AF55" s="59">
        <v>549</v>
      </c>
      <c r="AG55" s="59">
        <v>448</v>
      </c>
      <c r="AH55" s="59">
        <v>442</v>
      </c>
      <c r="AI55" s="59">
        <v>996</v>
      </c>
      <c r="AJ55" s="59">
        <v>449</v>
      </c>
      <c r="AK55" s="59">
        <v>30.3</v>
      </c>
      <c r="AL55" s="59">
        <v>38.799999999999997</v>
      </c>
      <c r="AM55" s="59">
        <v>369</v>
      </c>
      <c r="AN55" s="52" t="s">
        <v>61</v>
      </c>
      <c r="AO55" s="59">
        <v>30</v>
      </c>
      <c r="AP55" s="59">
        <v>106</v>
      </c>
      <c r="AQ55" s="59">
        <v>290</v>
      </c>
      <c r="AR55" s="59">
        <v>141</v>
      </c>
      <c r="AS55" s="59">
        <v>16.8</v>
      </c>
      <c r="AT55" s="59">
        <v>29.6</v>
      </c>
      <c r="AU55" s="59">
        <v>142</v>
      </c>
      <c r="AV55" s="52" t="s">
        <v>61</v>
      </c>
      <c r="AW55" s="59">
        <v>66.400000000000006</v>
      </c>
      <c r="AX55" s="59">
        <v>29.9</v>
      </c>
      <c r="AY55" s="59">
        <v>120</v>
      </c>
      <c r="AZ55" s="59">
        <v>133</v>
      </c>
      <c r="BA55" s="59">
        <v>51.5</v>
      </c>
      <c r="BB55" s="59">
        <v>48.4</v>
      </c>
      <c r="BC55" s="59">
        <v>222</v>
      </c>
      <c r="BD55" s="59">
        <v>613</v>
      </c>
      <c r="BE55" s="59">
        <v>651</v>
      </c>
      <c r="BF55" s="59">
        <v>625</v>
      </c>
      <c r="BG55" s="59">
        <v>142</v>
      </c>
      <c r="BH55" s="59">
        <v>99</v>
      </c>
      <c r="BI55" s="59">
        <v>80.099999999999994</v>
      </c>
      <c r="BJ55" s="59">
        <v>43.3</v>
      </c>
      <c r="BK55" s="59">
        <v>36.6</v>
      </c>
      <c r="BL55" s="59">
        <v>42.9</v>
      </c>
      <c r="BM55" s="59">
        <v>54.9</v>
      </c>
      <c r="BN55" s="59">
        <v>1.02</v>
      </c>
      <c r="BO55" s="59">
        <v>1.1299999999999999</v>
      </c>
      <c r="BP55" s="59">
        <v>79.599999999999994</v>
      </c>
      <c r="BQ55" s="59">
        <v>76.8</v>
      </c>
      <c r="BR55" s="59">
        <v>84</v>
      </c>
      <c r="BS55" s="59">
        <v>157</v>
      </c>
      <c r="BT55" s="59">
        <v>156</v>
      </c>
      <c r="BU55" s="52" t="s">
        <v>61</v>
      </c>
      <c r="BV55" s="59">
        <v>153</v>
      </c>
      <c r="BW55" s="59">
        <v>135</v>
      </c>
      <c r="BX55" s="59">
        <v>151</v>
      </c>
      <c r="BY55" s="59">
        <v>66.8</v>
      </c>
      <c r="BZ55" s="59">
        <v>29.9</v>
      </c>
      <c r="CA55" s="59">
        <v>140</v>
      </c>
      <c r="CB55" s="59">
        <v>156</v>
      </c>
      <c r="CC55" s="59">
        <v>13.5</v>
      </c>
      <c r="CD55" s="59">
        <v>17.399999999999999</v>
      </c>
      <c r="CE55" s="59">
        <v>21.2</v>
      </c>
      <c r="CF55" s="59">
        <v>36</v>
      </c>
      <c r="CG55" s="59">
        <v>73.099999999999994</v>
      </c>
      <c r="CH55" s="59">
        <v>75.2</v>
      </c>
      <c r="CI55" s="59">
        <v>392</v>
      </c>
      <c r="CJ55" s="59">
        <v>115</v>
      </c>
      <c r="CK55" s="59">
        <v>21.4</v>
      </c>
      <c r="CL55" s="59">
        <v>116</v>
      </c>
      <c r="CM55" s="77" t="s">
        <v>29</v>
      </c>
      <c r="CN55" s="218">
        <v>0.1</v>
      </c>
      <c r="CO55" s="220" t="s">
        <v>1207</v>
      </c>
      <c r="CP55" s="218">
        <v>7.6999999999999999E-2</v>
      </c>
      <c r="CQ55" s="218">
        <v>7.6999999999999999E-2</v>
      </c>
      <c r="CR55" s="220" t="s">
        <v>1207</v>
      </c>
      <c r="CS55" s="218">
        <v>0.112</v>
      </c>
      <c r="CT55" s="218">
        <v>0.11700000000000001</v>
      </c>
      <c r="CU55" s="218">
        <v>0.11700000000000001</v>
      </c>
      <c r="CV55" s="220" t="s">
        <v>1207</v>
      </c>
      <c r="CW55" s="220" t="s">
        <v>1207</v>
      </c>
      <c r="CX55" s="218">
        <v>3.4099999999999998E-2</v>
      </c>
      <c r="CY55" s="220" t="s">
        <v>1207</v>
      </c>
      <c r="CZ55" s="218">
        <v>3.73E-2</v>
      </c>
      <c r="DA55" s="218">
        <v>3.73E-2</v>
      </c>
      <c r="DB55" s="220" t="s">
        <v>1207</v>
      </c>
      <c r="DC55" s="218">
        <v>1.5599999999999999E-2</v>
      </c>
      <c r="DD55" s="220" t="s">
        <v>1207</v>
      </c>
      <c r="DE55" s="218">
        <v>1.52E-2</v>
      </c>
      <c r="DF55" s="220" t="s">
        <v>1207</v>
      </c>
      <c r="DG55" s="218">
        <v>3.0800000000000001E-2</v>
      </c>
      <c r="DH55" s="220" t="s">
        <v>1207</v>
      </c>
      <c r="DI55" s="218">
        <v>3.39E-2</v>
      </c>
      <c r="DJ55" s="218">
        <v>3.39E-2</v>
      </c>
      <c r="DK55" s="218">
        <v>6.7000000000000004E-2</v>
      </c>
      <c r="DL55" s="218">
        <v>6.54E-2</v>
      </c>
      <c r="DM55" s="218">
        <v>6.7199999999999996E-2</v>
      </c>
      <c r="DN55" s="218">
        <v>6.3799999999999996E-2</v>
      </c>
    </row>
    <row r="56" spans="1:118" x14ac:dyDescent="0.25">
      <c r="A56" s="72" t="s">
        <v>1119</v>
      </c>
      <c r="B56" s="77" t="str">
        <f>VLOOKUP(A56,Units!$B$2:$C$230,2,FALSE)</f>
        <v>mg/L</v>
      </c>
      <c r="C56" s="245" t="s">
        <v>1043</v>
      </c>
      <c r="D56" s="59">
        <v>146</v>
      </c>
      <c r="E56" s="59">
        <v>735</v>
      </c>
      <c r="F56" s="59">
        <v>58.5</v>
      </c>
      <c r="G56" s="59">
        <v>1.79</v>
      </c>
      <c r="H56" s="59">
        <v>0.27</v>
      </c>
      <c r="I56" s="59">
        <v>11.7</v>
      </c>
      <c r="J56" s="59">
        <v>28</v>
      </c>
      <c r="K56" s="59">
        <v>0.17</v>
      </c>
      <c r="L56" s="59">
        <v>0.52</v>
      </c>
      <c r="M56" s="52" t="s">
        <v>61</v>
      </c>
      <c r="N56" s="59">
        <v>0.92</v>
      </c>
      <c r="O56" s="59">
        <v>0.31</v>
      </c>
      <c r="P56" s="59">
        <v>0.11</v>
      </c>
      <c r="Q56" s="59">
        <v>8.6099999999999996E-3</v>
      </c>
      <c r="R56" s="59">
        <v>1.7</v>
      </c>
      <c r="S56" s="59">
        <v>0.01</v>
      </c>
      <c r="T56" s="59">
        <v>2.0000000000000001E-4</v>
      </c>
      <c r="U56" s="59">
        <v>2.3999999999999998E-3</v>
      </c>
      <c r="V56" s="59">
        <v>7.1000000000000002E-4</v>
      </c>
      <c r="W56" s="59">
        <v>2.48E-3</v>
      </c>
      <c r="X56" s="59">
        <v>0.28999999999999998</v>
      </c>
      <c r="Y56" s="59">
        <v>4.0800000000000003E-3</v>
      </c>
      <c r="Z56" s="59">
        <v>1.8000000000000001E-4</v>
      </c>
      <c r="AA56" s="59">
        <v>1.2E-4</v>
      </c>
      <c r="AB56" s="59">
        <v>1.6</v>
      </c>
      <c r="AC56" s="59">
        <v>1.5</v>
      </c>
      <c r="AD56" s="59">
        <v>12.8</v>
      </c>
      <c r="AE56" s="59">
        <v>0.31</v>
      </c>
      <c r="AF56" s="59">
        <v>59.4</v>
      </c>
      <c r="AG56" s="59">
        <v>36.5</v>
      </c>
      <c r="AH56" s="59">
        <v>37.200000000000003</v>
      </c>
      <c r="AI56" s="59">
        <v>108</v>
      </c>
      <c r="AJ56" s="59">
        <v>22.4</v>
      </c>
      <c r="AK56" s="59">
        <v>1.1100000000000001</v>
      </c>
      <c r="AL56" s="59">
        <v>7.2</v>
      </c>
      <c r="AM56" s="59">
        <v>102</v>
      </c>
      <c r="AN56" s="52" t="s">
        <v>61</v>
      </c>
      <c r="AO56" s="59">
        <v>2.88</v>
      </c>
      <c r="AP56" s="59">
        <v>27.7</v>
      </c>
      <c r="AQ56" s="59">
        <v>84.9</v>
      </c>
      <c r="AR56" s="59">
        <v>48.1</v>
      </c>
      <c r="AS56" s="59">
        <v>0.12</v>
      </c>
      <c r="AT56" s="59">
        <v>16.7</v>
      </c>
      <c r="AU56" s="59">
        <v>62.4</v>
      </c>
      <c r="AV56" s="52" t="s">
        <v>61</v>
      </c>
      <c r="AW56" s="59">
        <v>46.1</v>
      </c>
      <c r="AX56" s="59">
        <v>6.15</v>
      </c>
      <c r="AY56" s="59">
        <v>13</v>
      </c>
      <c r="AZ56" s="59">
        <v>37.5</v>
      </c>
      <c r="BA56" s="59">
        <v>57</v>
      </c>
      <c r="BB56" s="59">
        <v>43.1</v>
      </c>
      <c r="BC56" s="59">
        <v>71.400000000000006</v>
      </c>
      <c r="BD56" s="59">
        <v>94.7</v>
      </c>
      <c r="BE56" s="59">
        <v>138</v>
      </c>
      <c r="BF56" s="59">
        <v>139</v>
      </c>
      <c r="BG56" s="59">
        <v>72.8</v>
      </c>
      <c r="BH56" s="59">
        <v>46.3</v>
      </c>
      <c r="BI56" s="59">
        <v>30</v>
      </c>
      <c r="BJ56" s="59">
        <v>3.84</v>
      </c>
      <c r="BK56" s="59">
        <v>11.4</v>
      </c>
      <c r="BL56" s="59">
        <v>4.1900000000000004</v>
      </c>
      <c r="BM56" s="59">
        <v>5.53</v>
      </c>
      <c r="BN56" s="59">
        <v>0.04</v>
      </c>
      <c r="BO56" s="59">
        <v>0.05</v>
      </c>
      <c r="BP56" s="59">
        <v>0.79</v>
      </c>
      <c r="BQ56" s="59">
        <v>15.6</v>
      </c>
      <c r="BR56" s="59">
        <v>18.7</v>
      </c>
      <c r="BS56" s="59">
        <v>49.6</v>
      </c>
      <c r="BT56" s="59">
        <v>53.4</v>
      </c>
      <c r="BU56" s="52" t="s">
        <v>61</v>
      </c>
      <c r="BV56" s="59">
        <v>60</v>
      </c>
      <c r="BW56" s="59">
        <v>42.9</v>
      </c>
      <c r="BX56" s="59">
        <v>57.8</v>
      </c>
      <c r="BY56" s="59">
        <v>14.2</v>
      </c>
      <c r="BZ56" s="59">
        <v>3.08</v>
      </c>
      <c r="CA56" s="59">
        <v>70.5</v>
      </c>
      <c r="CB56" s="59">
        <v>48.3</v>
      </c>
      <c r="CC56" s="59">
        <v>2.0000000000000001E-4</v>
      </c>
      <c r="CD56" s="59">
        <v>2.0000000000000001E-4</v>
      </c>
      <c r="CE56" s="59">
        <v>0.15</v>
      </c>
      <c r="CF56" s="59">
        <v>0.36</v>
      </c>
      <c r="CG56" s="59">
        <v>5.14</v>
      </c>
      <c r="CH56" s="59">
        <v>0.77</v>
      </c>
      <c r="CI56" s="59">
        <v>322</v>
      </c>
      <c r="CJ56" s="59">
        <v>69.599999999999994</v>
      </c>
      <c r="CK56" s="59">
        <v>0.15</v>
      </c>
      <c r="CL56" s="59">
        <v>67.2</v>
      </c>
      <c r="CM56" s="77" t="s">
        <v>30</v>
      </c>
      <c r="CN56" s="218">
        <v>167</v>
      </c>
      <c r="CO56" s="220" t="s">
        <v>1207</v>
      </c>
      <c r="CP56" s="218">
        <v>147</v>
      </c>
      <c r="CQ56" s="218">
        <v>147</v>
      </c>
      <c r="CR56" s="220" t="s">
        <v>1207</v>
      </c>
      <c r="CS56" s="218">
        <v>779</v>
      </c>
      <c r="CT56" s="218">
        <v>830</v>
      </c>
      <c r="CU56" s="218">
        <v>830</v>
      </c>
      <c r="CV56" s="220" t="s">
        <v>1207</v>
      </c>
      <c r="CW56" s="220" t="s">
        <v>1207</v>
      </c>
      <c r="CX56" s="218">
        <v>318</v>
      </c>
      <c r="CY56" s="220" t="s">
        <v>1207</v>
      </c>
      <c r="CZ56" s="218">
        <v>337</v>
      </c>
      <c r="DA56" s="218">
        <v>337</v>
      </c>
      <c r="DB56" s="220" t="s">
        <v>1207</v>
      </c>
      <c r="DC56" s="218">
        <v>106</v>
      </c>
      <c r="DD56" s="220" t="s">
        <v>1207</v>
      </c>
      <c r="DE56" s="218">
        <v>116</v>
      </c>
      <c r="DF56" s="220" t="s">
        <v>1207</v>
      </c>
      <c r="DG56" s="218">
        <v>596</v>
      </c>
      <c r="DH56" s="220" t="s">
        <v>1207</v>
      </c>
      <c r="DI56" s="218">
        <v>719</v>
      </c>
      <c r="DJ56" s="218">
        <v>719</v>
      </c>
      <c r="DK56" s="218">
        <v>96.5</v>
      </c>
      <c r="DL56" s="218">
        <v>94.9</v>
      </c>
      <c r="DM56" s="218">
        <v>101</v>
      </c>
      <c r="DN56" s="218">
        <v>96</v>
      </c>
    </row>
    <row r="57" spans="1:118" x14ac:dyDescent="0.25">
      <c r="A57" s="72" t="s">
        <v>1120</v>
      </c>
      <c r="B57" s="77" t="str">
        <f>VLOOKUP(A57,Units!$B$2:$C$230,2,FALSE)</f>
        <v>mg/L</v>
      </c>
      <c r="C57" s="245" t="s">
        <v>1043</v>
      </c>
      <c r="D57" s="59">
        <v>3.24</v>
      </c>
      <c r="E57" s="59">
        <v>56.9</v>
      </c>
      <c r="F57" s="52" t="s">
        <v>67</v>
      </c>
      <c r="G57" s="52" t="s">
        <v>67</v>
      </c>
      <c r="H57" s="52" t="s">
        <v>67</v>
      </c>
      <c r="I57" s="59">
        <v>1.5400000000000002E-5</v>
      </c>
      <c r="J57" s="52" t="s">
        <v>67</v>
      </c>
      <c r="K57" s="52" t="s">
        <v>67</v>
      </c>
      <c r="L57" s="52" t="s">
        <v>67</v>
      </c>
      <c r="M57" s="52" t="s">
        <v>61</v>
      </c>
      <c r="N57" s="59">
        <v>5.3000000000000001E-6</v>
      </c>
      <c r="O57" s="52" t="s">
        <v>67</v>
      </c>
      <c r="P57" s="52" t="s">
        <v>67</v>
      </c>
      <c r="Q57" s="52" t="s">
        <v>67</v>
      </c>
      <c r="R57" s="52" t="s">
        <v>67</v>
      </c>
      <c r="S57" s="52" t="s">
        <v>67</v>
      </c>
      <c r="T57" s="52" t="s">
        <v>67</v>
      </c>
      <c r="U57" s="52" t="s">
        <v>67</v>
      </c>
      <c r="V57" s="52" t="s">
        <v>67</v>
      </c>
      <c r="W57" s="52" t="s">
        <v>67</v>
      </c>
      <c r="X57" s="52" t="s">
        <v>67</v>
      </c>
      <c r="Y57" s="52" t="s">
        <v>67</v>
      </c>
      <c r="Z57" s="52" t="s">
        <v>67</v>
      </c>
      <c r="AA57" s="52" t="s">
        <v>67</v>
      </c>
      <c r="AB57" s="52" t="s">
        <v>67</v>
      </c>
      <c r="AC57" s="52" t="s">
        <v>67</v>
      </c>
      <c r="AD57" s="52" t="s">
        <v>67</v>
      </c>
      <c r="AE57" s="52" t="s">
        <v>67</v>
      </c>
      <c r="AF57" s="59">
        <v>9.0000000000000002E-6</v>
      </c>
      <c r="AG57" s="59">
        <v>1.0000000000000001E-5</v>
      </c>
      <c r="AH57" s="59">
        <v>7.4000000000000003E-6</v>
      </c>
      <c r="AI57" s="59">
        <v>7.5000000000000002E-6</v>
      </c>
      <c r="AJ57" s="59">
        <v>8.8000000000000004E-6</v>
      </c>
      <c r="AK57" s="52" t="s">
        <v>67</v>
      </c>
      <c r="AL57" s="59">
        <v>1.9599999999999999E-5</v>
      </c>
      <c r="AM57" s="59">
        <v>1.3499999999999999E-5</v>
      </c>
      <c r="AN57" s="52" t="s">
        <v>61</v>
      </c>
      <c r="AO57" s="59">
        <v>8.1999999999999994E-6</v>
      </c>
      <c r="AP57" s="59">
        <v>2.05E-5</v>
      </c>
      <c r="AQ57" s="59">
        <v>2.94E-5</v>
      </c>
      <c r="AR57" s="59">
        <v>2.7900000000000001E-5</v>
      </c>
      <c r="AS57" s="59">
        <v>6.7000000000000002E-6</v>
      </c>
      <c r="AT57" s="59">
        <v>1.34E-5</v>
      </c>
      <c r="AU57" s="59">
        <v>2.63E-4</v>
      </c>
      <c r="AV57" s="52" t="s">
        <v>61</v>
      </c>
      <c r="AW57" s="52" t="s">
        <v>67</v>
      </c>
      <c r="AX57" s="52" t="s">
        <v>67</v>
      </c>
      <c r="AY57" s="59">
        <v>1.5800000000000001E-5</v>
      </c>
      <c r="AZ57" s="59">
        <v>1.88E-5</v>
      </c>
      <c r="BA57" s="59">
        <v>1.8099999999999999E-5</v>
      </c>
      <c r="BB57" s="59">
        <v>1.6799999999999998E-5</v>
      </c>
      <c r="BC57" s="59">
        <v>9.7000000000000003E-6</v>
      </c>
      <c r="BD57" s="59">
        <v>1.6500000000000001E-5</v>
      </c>
      <c r="BE57" s="59">
        <v>1.45E-5</v>
      </c>
      <c r="BF57" s="59">
        <v>1.0200000000000001E-5</v>
      </c>
      <c r="BG57" s="59">
        <v>1.0200000000000001E-5</v>
      </c>
      <c r="BH57" s="59">
        <v>6.4999999999999996E-6</v>
      </c>
      <c r="BI57" s="52" t="s">
        <v>67</v>
      </c>
      <c r="BJ57" s="59">
        <v>1.95E-5</v>
      </c>
      <c r="BK57" s="59">
        <v>1.2099999999999999E-5</v>
      </c>
      <c r="BL57" s="59">
        <v>5.6999999999999996E-6</v>
      </c>
      <c r="BM57" s="59">
        <v>6.4999999999999996E-6</v>
      </c>
      <c r="BN57" s="59">
        <v>5.8000000000000004E-6</v>
      </c>
      <c r="BO57" s="59">
        <v>1.08E-5</v>
      </c>
      <c r="BP57" s="52" t="s">
        <v>67</v>
      </c>
      <c r="BQ57" s="52" t="s">
        <v>67</v>
      </c>
      <c r="BR57" s="52" t="s">
        <v>67</v>
      </c>
      <c r="BS57" s="52" t="s">
        <v>67</v>
      </c>
      <c r="BT57" s="52" t="s">
        <v>67</v>
      </c>
      <c r="BU57" s="52" t="s">
        <v>61</v>
      </c>
      <c r="BV57" s="52" t="s">
        <v>67</v>
      </c>
      <c r="BW57" s="52" t="s">
        <v>67</v>
      </c>
      <c r="BX57" s="52" t="s">
        <v>67</v>
      </c>
      <c r="BY57" s="52" t="s">
        <v>67</v>
      </c>
      <c r="BZ57" s="59">
        <v>6.1999999999999999E-6</v>
      </c>
      <c r="CA57" s="59">
        <v>7.7000000000000008E-6</v>
      </c>
      <c r="CB57" s="52" t="s">
        <v>67</v>
      </c>
      <c r="CC57" s="52" t="s">
        <v>67</v>
      </c>
      <c r="CD57" s="52" t="s">
        <v>67</v>
      </c>
      <c r="CE57" s="52" t="s">
        <v>67</v>
      </c>
      <c r="CF57" s="52" t="s">
        <v>67</v>
      </c>
      <c r="CG57" s="52" t="s">
        <v>67</v>
      </c>
      <c r="CH57" s="52" t="s">
        <v>67</v>
      </c>
      <c r="CI57" s="59">
        <v>1.24E-5</v>
      </c>
      <c r="CJ57" s="52" t="s">
        <v>1019</v>
      </c>
      <c r="CK57" s="52" t="s">
        <v>67</v>
      </c>
      <c r="CL57" s="52" t="s">
        <v>1025</v>
      </c>
      <c r="CM57" s="77" t="s">
        <v>31</v>
      </c>
      <c r="CN57" s="218">
        <v>3.96</v>
      </c>
      <c r="CO57" s="220" t="s">
        <v>1207</v>
      </c>
      <c r="CP57" s="218">
        <v>3.1</v>
      </c>
      <c r="CQ57" s="218">
        <v>3.1</v>
      </c>
      <c r="CR57" s="220" t="s">
        <v>1207</v>
      </c>
      <c r="CS57" s="218">
        <v>48.7</v>
      </c>
      <c r="CT57" s="218">
        <v>70.400000000000006</v>
      </c>
      <c r="CU57" s="218">
        <v>70.400000000000006</v>
      </c>
      <c r="CV57" s="220" t="s">
        <v>1207</v>
      </c>
      <c r="CW57" s="220" t="s">
        <v>1207</v>
      </c>
      <c r="CX57" s="218">
        <v>1.65</v>
      </c>
      <c r="CY57" s="220" t="s">
        <v>1207</v>
      </c>
      <c r="CZ57" s="218">
        <v>2.44</v>
      </c>
      <c r="DA57" s="218">
        <v>2.44</v>
      </c>
      <c r="DB57" s="220" t="s">
        <v>1207</v>
      </c>
      <c r="DC57" s="218">
        <v>0.26700000000000002</v>
      </c>
      <c r="DD57" s="220" t="s">
        <v>1207</v>
      </c>
      <c r="DE57" s="218">
        <v>0.255</v>
      </c>
      <c r="DF57" s="220" t="s">
        <v>1207</v>
      </c>
      <c r="DG57" s="218">
        <v>12.2</v>
      </c>
      <c r="DH57" s="220" t="s">
        <v>1207</v>
      </c>
      <c r="DI57" s="218">
        <v>14</v>
      </c>
      <c r="DJ57" s="218">
        <v>14</v>
      </c>
      <c r="DK57" s="218">
        <v>7.59</v>
      </c>
      <c r="DL57" s="218">
        <v>7.68</v>
      </c>
      <c r="DM57" s="218">
        <v>7.44</v>
      </c>
      <c r="DN57" s="218">
        <v>7.37</v>
      </c>
    </row>
    <row r="58" spans="1:118" x14ac:dyDescent="0.25">
      <c r="A58" s="72" t="s">
        <v>1121</v>
      </c>
      <c r="B58" s="77" t="str">
        <f>VLOOKUP(A58,Units!$B$2:$C$230,2,FALSE)</f>
        <v>mg/L</v>
      </c>
      <c r="C58" s="245">
        <v>2.5999999999999998E-5</v>
      </c>
      <c r="D58" s="59">
        <v>1.1399999999999999E-5</v>
      </c>
      <c r="E58" s="52" t="s">
        <v>67</v>
      </c>
      <c r="F58" s="52" t="s">
        <v>74</v>
      </c>
      <c r="G58" s="59">
        <v>1.25E-3</v>
      </c>
      <c r="H58" s="59">
        <v>1.3699999999999999E-3</v>
      </c>
      <c r="I58" s="59">
        <v>1.81E-3</v>
      </c>
      <c r="J58" s="59">
        <v>3.6000000000000002E-4</v>
      </c>
      <c r="K58" s="52" t="s">
        <v>125</v>
      </c>
      <c r="L58" s="59">
        <v>7.7999999999999999E-5</v>
      </c>
      <c r="M58" s="52" t="s">
        <v>61</v>
      </c>
      <c r="N58" s="59">
        <v>4.8999999999999998E-4</v>
      </c>
      <c r="O58" s="59">
        <v>7.3800000000000005E-4</v>
      </c>
      <c r="P58" s="59">
        <v>8.2299999999999995E-4</v>
      </c>
      <c r="Q58" s="59">
        <v>2.9300000000000002E-4</v>
      </c>
      <c r="R58" s="59">
        <v>1.1199999999999999E-3</v>
      </c>
      <c r="S58" s="59">
        <v>5.7899999999999998E-4</v>
      </c>
      <c r="T58" s="59">
        <v>4.8899999999999996E-4</v>
      </c>
      <c r="U58" s="59">
        <v>1.32E-3</v>
      </c>
      <c r="V58" s="59">
        <v>1.2099999999999999E-3</v>
      </c>
      <c r="W58" s="59">
        <v>1.5200000000000001E-3</v>
      </c>
      <c r="X58" s="59">
        <v>1.3500000000000001E-3</v>
      </c>
      <c r="Y58" s="59">
        <v>2.15E-3</v>
      </c>
      <c r="Z58" s="59">
        <v>4.8999999999999998E-4</v>
      </c>
      <c r="AA58" s="59">
        <v>3.7100000000000002E-4</v>
      </c>
      <c r="AB58" s="59">
        <v>9.9000000000000008E-3</v>
      </c>
      <c r="AC58" s="59">
        <v>0.01</v>
      </c>
      <c r="AD58" s="59">
        <v>3.8000000000000002E-4</v>
      </c>
      <c r="AE58" s="59">
        <v>1.1100000000000001E-3</v>
      </c>
      <c r="AF58" s="52" t="s">
        <v>74</v>
      </c>
      <c r="AG58" s="59">
        <v>1.5E-3</v>
      </c>
      <c r="AH58" s="59">
        <v>1.5E-3</v>
      </c>
      <c r="AI58" s="52" t="s">
        <v>74</v>
      </c>
      <c r="AJ58" s="59">
        <v>6.0999999999999997E-4</v>
      </c>
      <c r="AK58" s="59">
        <v>1.0399999999999999E-3</v>
      </c>
      <c r="AL58" s="59">
        <v>4.8000000000000001E-4</v>
      </c>
      <c r="AM58" s="59">
        <v>0.01</v>
      </c>
      <c r="AN58" s="52" t="s">
        <v>61</v>
      </c>
      <c r="AO58" s="59">
        <v>1.1E-4</v>
      </c>
      <c r="AP58" s="59">
        <v>2.5000000000000001E-3</v>
      </c>
      <c r="AQ58" s="52" t="s">
        <v>87</v>
      </c>
      <c r="AR58" s="52" t="s">
        <v>74</v>
      </c>
      <c r="AS58" s="59">
        <v>2.32E-3</v>
      </c>
      <c r="AT58" s="52" t="s">
        <v>64</v>
      </c>
      <c r="AU58" s="59">
        <v>1E-3</v>
      </c>
      <c r="AV58" s="52" t="s">
        <v>61</v>
      </c>
      <c r="AW58" s="59">
        <v>5.0000000000000001E-4</v>
      </c>
      <c r="AX58" s="59">
        <v>1.33E-3</v>
      </c>
      <c r="AY58" s="59">
        <v>6.4000000000000005E-4</v>
      </c>
      <c r="AZ58" s="52" t="s">
        <v>75</v>
      </c>
      <c r="BA58" s="59">
        <v>5.5000000000000003E-4</v>
      </c>
      <c r="BB58" s="59">
        <v>3.1E-4</v>
      </c>
      <c r="BC58" s="59">
        <v>1.1999999999999999E-3</v>
      </c>
      <c r="BD58" s="52" t="s">
        <v>87</v>
      </c>
      <c r="BE58" s="52" t="s">
        <v>87</v>
      </c>
      <c r="BF58" s="52" t="s">
        <v>87</v>
      </c>
      <c r="BG58" s="59">
        <v>8.0000000000000004E-4</v>
      </c>
      <c r="BH58" s="59">
        <v>1.6800000000000001E-3</v>
      </c>
      <c r="BI58" s="59">
        <v>2.3999999999999998E-3</v>
      </c>
      <c r="BJ58" s="59">
        <v>5.71E-4</v>
      </c>
      <c r="BK58" s="59">
        <v>3.1700000000000001E-3</v>
      </c>
      <c r="BL58" s="59">
        <v>4.2399999999999998E-3</v>
      </c>
      <c r="BM58" s="59">
        <v>2.2100000000000002E-3</v>
      </c>
      <c r="BN58" s="59">
        <v>0.01</v>
      </c>
      <c r="BO58" s="59">
        <v>0.01</v>
      </c>
      <c r="BP58" s="59">
        <v>4.26E-4</v>
      </c>
      <c r="BQ58" s="59">
        <v>6.7000000000000002E-4</v>
      </c>
      <c r="BR58" s="59">
        <v>8.8000000000000003E-4</v>
      </c>
      <c r="BS58" s="59">
        <v>3.1E-4</v>
      </c>
      <c r="BT58" s="59">
        <v>3.2000000000000003E-4</v>
      </c>
      <c r="BU58" s="52" t="s">
        <v>61</v>
      </c>
      <c r="BV58" s="59">
        <v>7.2000000000000005E-4</v>
      </c>
      <c r="BW58" s="59">
        <v>4.4000000000000002E-4</v>
      </c>
      <c r="BX58" s="59">
        <v>1.3799999999999999E-3</v>
      </c>
      <c r="BY58" s="59">
        <v>3.3800000000000002E-3</v>
      </c>
      <c r="BZ58" s="59">
        <v>1.03E-4</v>
      </c>
      <c r="CA58" s="59">
        <v>6.4999999999999997E-4</v>
      </c>
      <c r="CB58" s="52" t="s">
        <v>68</v>
      </c>
      <c r="CC58" s="59">
        <v>1.7899999999999999E-3</v>
      </c>
      <c r="CD58" s="59">
        <v>1.4599999999999999E-3</v>
      </c>
      <c r="CE58" s="59">
        <v>1.6100000000000001E-3</v>
      </c>
      <c r="CF58" s="59">
        <v>7.5500000000000003E-4</v>
      </c>
      <c r="CG58" s="59">
        <v>6.6E-4</v>
      </c>
      <c r="CH58" s="59">
        <v>3.7800000000000003E-4</v>
      </c>
      <c r="CI58" s="52" t="s">
        <v>87</v>
      </c>
      <c r="CJ58" s="59">
        <v>1.1000000000000001E-3</v>
      </c>
      <c r="CK58" s="59">
        <v>1.6100000000000001E-3</v>
      </c>
      <c r="CL58" s="59">
        <v>1.0399999999999999E-3</v>
      </c>
      <c r="CM58" s="77" t="s">
        <v>32</v>
      </c>
      <c r="CN58" s="220" t="s">
        <v>67</v>
      </c>
      <c r="CO58" s="220" t="s">
        <v>1207</v>
      </c>
      <c r="CP58" s="220" t="s">
        <v>67</v>
      </c>
      <c r="CQ58" s="220" t="s">
        <v>67</v>
      </c>
      <c r="CR58" s="220" t="s">
        <v>1207</v>
      </c>
      <c r="CS58" s="220" t="s">
        <v>67</v>
      </c>
      <c r="CT58" s="220" t="s">
        <v>67</v>
      </c>
      <c r="CU58" s="220" t="s">
        <v>67</v>
      </c>
      <c r="CV58" s="220" t="s">
        <v>1207</v>
      </c>
      <c r="CW58" s="220" t="s">
        <v>1207</v>
      </c>
      <c r="CX58" s="220" t="s">
        <v>67</v>
      </c>
      <c r="CY58" s="220" t="s">
        <v>1207</v>
      </c>
      <c r="CZ58" s="220" t="s">
        <v>67</v>
      </c>
      <c r="DA58" s="220" t="s">
        <v>67</v>
      </c>
      <c r="DB58" s="220" t="s">
        <v>1207</v>
      </c>
      <c r="DC58" s="220" t="s">
        <v>67</v>
      </c>
      <c r="DD58" s="220" t="s">
        <v>1207</v>
      </c>
      <c r="DE58" s="220" t="s">
        <v>67</v>
      </c>
      <c r="DF58" s="220" t="s">
        <v>1207</v>
      </c>
      <c r="DG58" s="218">
        <v>1.2099999999999999E-5</v>
      </c>
      <c r="DH58" s="220" t="s">
        <v>1207</v>
      </c>
      <c r="DI58" s="220" t="s">
        <v>67</v>
      </c>
      <c r="DJ58" s="220" t="s">
        <v>67</v>
      </c>
      <c r="DK58" s="220" t="s">
        <v>67</v>
      </c>
      <c r="DL58" s="220" t="s">
        <v>67</v>
      </c>
      <c r="DM58" s="220" t="s">
        <v>67</v>
      </c>
      <c r="DN58" s="220" t="s">
        <v>67</v>
      </c>
    </row>
    <row r="59" spans="1:118" x14ac:dyDescent="0.25">
      <c r="A59" s="72" t="s">
        <v>1140</v>
      </c>
      <c r="B59" s="77" t="str">
        <f>VLOOKUP(A59,Units!$B$2:$C$230,2,FALSE)</f>
        <v>mg/L</v>
      </c>
      <c r="C59" s="245">
        <v>7.2999999999999995E-2</v>
      </c>
      <c r="D59" s="59">
        <v>3.1E-4</v>
      </c>
      <c r="E59" s="52" t="s">
        <v>74</v>
      </c>
      <c r="F59" s="60">
        <v>1.32</v>
      </c>
      <c r="G59" s="60">
        <v>0.08</v>
      </c>
      <c r="H59" s="59">
        <v>6.4999999999999997E-4</v>
      </c>
      <c r="I59" s="60">
        <v>0.11</v>
      </c>
      <c r="J59" s="59">
        <v>0.01</v>
      </c>
      <c r="K59" s="59">
        <v>7.6000000000000004E-4</v>
      </c>
      <c r="L59" s="59">
        <v>3.8999999999999998E-3</v>
      </c>
      <c r="M59" s="52" t="s">
        <v>61</v>
      </c>
      <c r="N59" s="59">
        <v>9.1000000000000004E-3</v>
      </c>
      <c r="O59" s="59">
        <v>1.23E-3</v>
      </c>
      <c r="P59" s="52" t="s">
        <v>64</v>
      </c>
      <c r="Q59" s="59">
        <v>1.5499999999999999E-3</v>
      </c>
      <c r="R59" s="59">
        <v>2.1199999999999999E-3</v>
      </c>
      <c r="S59" s="59">
        <v>1.0300000000000001E-3</v>
      </c>
      <c r="T59" s="52" t="s">
        <v>64</v>
      </c>
      <c r="U59" s="59">
        <v>3.0999999999999999E-3</v>
      </c>
      <c r="V59" s="59">
        <v>1.0399999999999999E-3</v>
      </c>
      <c r="W59" s="59">
        <v>4.4099999999999999E-3</v>
      </c>
      <c r="X59" s="59">
        <v>8.4999999999999995E-4</v>
      </c>
      <c r="Y59" s="59">
        <v>1.89E-3</v>
      </c>
      <c r="Z59" s="52" t="s">
        <v>64</v>
      </c>
      <c r="AA59" s="52" t="s">
        <v>64</v>
      </c>
      <c r="AB59" s="52" t="s">
        <v>87</v>
      </c>
      <c r="AC59" s="52" t="s">
        <v>87</v>
      </c>
      <c r="AD59" s="59">
        <v>0.01</v>
      </c>
      <c r="AE59" s="59">
        <v>6.0999999999999997E-4</v>
      </c>
      <c r="AF59" s="52" t="s">
        <v>92</v>
      </c>
      <c r="AG59" s="60">
        <v>0.03</v>
      </c>
      <c r="AH59" s="60">
        <v>0.03</v>
      </c>
      <c r="AI59" s="52" t="s">
        <v>92</v>
      </c>
      <c r="AJ59" s="60">
        <v>0.69</v>
      </c>
      <c r="AK59" s="59">
        <v>2.1199999999999999E-3</v>
      </c>
      <c r="AL59" s="59">
        <v>0.02</v>
      </c>
      <c r="AM59" s="62" t="s">
        <v>65</v>
      </c>
      <c r="AN59" s="52" t="s">
        <v>61</v>
      </c>
      <c r="AO59" s="60">
        <v>7.0000000000000007E-2</v>
      </c>
      <c r="AP59" s="52" t="s">
        <v>122</v>
      </c>
      <c r="AQ59" s="62" t="s">
        <v>65</v>
      </c>
      <c r="AR59" s="52" t="s">
        <v>92</v>
      </c>
      <c r="AS59" s="52" t="s">
        <v>64</v>
      </c>
      <c r="AT59" s="60">
        <v>0.25</v>
      </c>
      <c r="AU59" s="60">
        <v>0.06</v>
      </c>
      <c r="AV59" s="52" t="s">
        <v>61</v>
      </c>
      <c r="AW59" s="60">
        <v>0.11</v>
      </c>
      <c r="AX59" s="59">
        <v>1.31E-3</v>
      </c>
      <c r="AY59" s="60">
        <v>0.1</v>
      </c>
      <c r="AZ59" s="59">
        <v>0.02</v>
      </c>
      <c r="BA59" s="60">
        <v>1.05</v>
      </c>
      <c r="BB59" s="60">
        <v>0.26</v>
      </c>
      <c r="BC59" s="60">
        <v>0.31</v>
      </c>
      <c r="BD59" s="62" t="s">
        <v>65</v>
      </c>
      <c r="BE59" s="62" t="s">
        <v>65</v>
      </c>
      <c r="BF59" s="62" t="s">
        <v>65</v>
      </c>
      <c r="BG59" s="60">
        <v>0.56000000000000005</v>
      </c>
      <c r="BH59" s="60">
        <v>0.16</v>
      </c>
      <c r="BI59" s="60">
        <v>0.04</v>
      </c>
      <c r="BJ59" s="59">
        <v>0.01</v>
      </c>
      <c r="BK59" s="60">
        <v>0.03</v>
      </c>
      <c r="BL59" s="59">
        <v>1.2099999999999999E-3</v>
      </c>
      <c r="BM59" s="59">
        <v>1.5299999999999999E-3</v>
      </c>
      <c r="BN59" s="52" t="s">
        <v>64</v>
      </c>
      <c r="BO59" s="52" t="s">
        <v>64</v>
      </c>
      <c r="BP59" s="52" t="s">
        <v>64</v>
      </c>
      <c r="BQ59" s="59">
        <v>0.02</v>
      </c>
      <c r="BR59" s="60">
        <v>0.03</v>
      </c>
      <c r="BS59" s="52" t="s">
        <v>74</v>
      </c>
      <c r="BT59" s="52" t="s">
        <v>74</v>
      </c>
      <c r="BU59" s="52" t="s">
        <v>61</v>
      </c>
      <c r="BV59" s="59">
        <v>6.7000000000000002E-3</v>
      </c>
      <c r="BW59" s="59">
        <v>0.01</v>
      </c>
      <c r="BX59" s="59">
        <v>0.02</v>
      </c>
      <c r="BY59" s="59">
        <v>4.1999999999999997E-3</v>
      </c>
      <c r="BZ59" s="60">
        <v>7.0000000000000007E-2</v>
      </c>
      <c r="CA59" s="60">
        <v>0.56000000000000005</v>
      </c>
      <c r="CB59" s="52" t="s">
        <v>74</v>
      </c>
      <c r="CC59" s="52" t="s">
        <v>64</v>
      </c>
      <c r="CD59" s="59">
        <v>5.1999999999999995E-4</v>
      </c>
      <c r="CE59" s="59">
        <v>9.2000000000000003E-4</v>
      </c>
      <c r="CF59" s="52" t="s">
        <v>64</v>
      </c>
      <c r="CG59" s="59">
        <v>5.8999999999999999E-3</v>
      </c>
      <c r="CH59" s="59">
        <v>0.01</v>
      </c>
      <c r="CI59" s="60">
        <v>0.2</v>
      </c>
      <c r="CJ59" s="60">
        <v>0.05</v>
      </c>
      <c r="CK59" s="59">
        <v>9.2000000000000003E-4</v>
      </c>
      <c r="CL59" s="60">
        <v>0.05</v>
      </c>
      <c r="CM59" s="77" t="s">
        <v>33</v>
      </c>
      <c r="CN59" s="218">
        <v>2.33E-3</v>
      </c>
      <c r="CO59" s="220" t="s">
        <v>1207</v>
      </c>
      <c r="CP59" s="220" t="s">
        <v>68</v>
      </c>
      <c r="CQ59" s="220" t="s">
        <v>68</v>
      </c>
      <c r="CR59" s="220" t="s">
        <v>1207</v>
      </c>
      <c r="CS59" s="218">
        <v>1.6999999999999999E-3</v>
      </c>
      <c r="CT59" s="220" t="s">
        <v>74</v>
      </c>
      <c r="CU59" s="220" t="s">
        <v>74</v>
      </c>
      <c r="CV59" s="220" t="s">
        <v>1207</v>
      </c>
      <c r="CW59" s="220" t="s">
        <v>1207</v>
      </c>
      <c r="CX59" s="218">
        <v>1.3799999999999999E-3</v>
      </c>
      <c r="CY59" s="220" t="s">
        <v>1207</v>
      </c>
      <c r="CZ59" s="218">
        <v>1.4300000000000001E-3</v>
      </c>
      <c r="DA59" s="218">
        <v>1.4300000000000001E-3</v>
      </c>
      <c r="DB59" s="220" t="s">
        <v>1207</v>
      </c>
      <c r="DC59" s="218">
        <v>1.41E-3</v>
      </c>
      <c r="DD59" s="220" t="s">
        <v>1207</v>
      </c>
      <c r="DE59" s="218">
        <v>1.3699999999999999E-3</v>
      </c>
      <c r="DF59" s="220" t="s">
        <v>1207</v>
      </c>
      <c r="DG59" s="218">
        <v>1.8799999999999999E-3</v>
      </c>
      <c r="DH59" s="220" t="s">
        <v>1207</v>
      </c>
      <c r="DI59" s="218">
        <v>1.73E-3</v>
      </c>
      <c r="DJ59" s="218">
        <v>1.73E-3</v>
      </c>
      <c r="DK59" s="220" t="s">
        <v>68</v>
      </c>
      <c r="DL59" s="220" t="s">
        <v>68</v>
      </c>
      <c r="DM59" s="220" t="s">
        <v>68</v>
      </c>
      <c r="DN59" s="220" t="s">
        <v>68</v>
      </c>
    </row>
    <row r="60" spans="1:118" ht="13.9" customHeight="1" x14ac:dyDescent="0.25">
      <c r="A60" s="72" t="s">
        <v>1141</v>
      </c>
      <c r="B60" s="77" t="str">
        <f>VLOOKUP(A60,Units!$B$2:$C$230,2,FALSE)</f>
        <v>mg/L</v>
      </c>
      <c r="C60" s="246" t="s">
        <v>1270</v>
      </c>
      <c r="D60" s="60">
        <v>7.0000000000000007E-2</v>
      </c>
      <c r="E60" s="60">
        <v>1.26</v>
      </c>
      <c r="F60" s="219"/>
      <c r="G60" s="222">
        <f>IF(AND(G10&gt;60,G10&lt;=180),EXP(0.76*LN(G10)+1.06)/1000,0.15)</f>
        <v>0.15</v>
      </c>
      <c r="H60" s="219"/>
      <c r="I60" s="219"/>
      <c r="J60" s="219"/>
      <c r="K60" s="219"/>
      <c r="L60" s="219"/>
      <c r="M60" s="219"/>
      <c r="N60" s="219"/>
      <c r="O60" s="219"/>
      <c r="P60" s="219"/>
      <c r="Q60" s="219"/>
      <c r="R60" s="219"/>
      <c r="S60" s="219"/>
      <c r="T60" s="219"/>
      <c r="U60" s="219"/>
      <c r="V60" s="219"/>
      <c r="W60" s="219"/>
      <c r="X60" s="219"/>
      <c r="Y60" s="219"/>
      <c r="Z60" s="219"/>
      <c r="AA60" s="219"/>
      <c r="AB60" s="219"/>
      <c r="AC60" s="219"/>
      <c r="AD60" s="219"/>
      <c r="AE60" s="219"/>
      <c r="AF60" s="219"/>
      <c r="AG60" s="219"/>
      <c r="AH60" s="219"/>
      <c r="AI60" s="219"/>
      <c r="AJ60" s="219"/>
      <c r="AK60" s="219"/>
      <c r="AL60" s="219"/>
      <c r="AM60" s="219"/>
      <c r="AN60" s="219"/>
      <c r="AO60" s="219"/>
      <c r="AP60" s="219"/>
      <c r="AQ60" s="219"/>
      <c r="AR60" s="219"/>
      <c r="AS60" s="219"/>
      <c r="AT60" s="219"/>
      <c r="AU60" s="219"/>
      <c r="AV60" s="219"/>
      <c r="AW60" s="219"/>
      <c r="AX60" s="219"/>
      <c r="AY60" s="219"/>
      <c r="AZ60" s="219"/>
      <c r="BA60" s="219"/>
      <c r="BB60" s="219"/>
      <c r="BC60" s="219"/>
      <c r="BD60" s="219"/>
      <c r="BE60" s="219"/>
      <c r="BF60" s="219"/>
      <c r="BG60" s="219"/>
      <c r="BH60" s="219"/>
      <c r="BI60" s="219"/>
      <c r="BJ60" s="219"/>
      <c r="BK60" s="219"/>
      <c r="BL60" s="219"/>
      <c r="BM60" s="219"/>
      <c r="BN60" s="219"/>
      <c r="BO60" s="219"/>
      <c r="BP60" s="219"/>
      <c r="BQ60" s="219"/>
      <c r="BR60" s="219"/>
      <c r="BS60" s="219"/>
      <c r="BT60" s="219"/>
      <c r="BU60" s="219"/>
      <c r="BV60" s="219"/>
      <c r="BW60" s="219"/>
      <c r="BX60" s="219"/>
      <c r="BY60" s="219"/>
      <c r="BZ60" s="219"/>
      <c r="CA60" s="219"/>
      <c r="CB60" s="219"/>
      <c r="CC60" s="219"/>
      <c r="CD60" s="219"/>
      <c r="CE60" s="219"/>
      <c r="CF60" s="219"/>
      <c r="CG60" s="219"/>
      <c r="CH60" s="219"/>
      <c r="CI60" s="219"/>
      <c r="CJ60" s="219"/>
      <c r="CK60" s="219"/>
      <c r="CL60" s="219"/>
      <c r="CM60" s="77" t="s">
        <v>34</v>
      </c>
      <c r="CN60" s="218">
        <v>0.14399999999999999</v>
      </c>
      <c r="CO60" s="220" t="s">
        <v>1207</v>
      </c>
      <c r="CP60" s="218">
        <v>9.5100000000000004E-2</v>
      </c>
      <c r="CQ60" s="218">
        <v>9.5100000000000004E-2</v>
      </c>
      <c r="CR60" s="220" t="s">
        <v>1207</v>
      </c>
      <c r="CS60" s="218">
        <v>1.1100000000000001</v>
      </c>
      <c r="CT60" s="218">
        <v>1.63</v>
      </c>
      <c r="CU60" s="218">
        <v>1.63</v>
      </c>
      <c r="CV60" s="220" t="s">
        <v>1207</v>
      </c>
      <c r="CW60" s="220" t="s">
        <v>1207</v>
      </c>
      <c r="CX60" s="218">
        <v>6.1499999999999999E-2</v>
      </c>
      <c r="CY60" s="220" t="s">
        <v>1207</v>
      </c>
      <c r="CZ60" s="218">
        <v>7.1300000000000002E-2</v>
      </c>
      <c r="DA60" s="218">
        <v>7.1300000000000002E-2</v>
      </c>
      <c r="DB60" s="220" t="s">
        <v>1207</v>
      </c>
      <c r="DC60" s="220" t="s">
        <v>75</v>
      </c>
      <c r="DD60" s="220" t="s">
        <v>1207</v>
      </c>
      <c r="DE60" s="220" t="s">
        <v>75</v>
      </c>
      <c r="DF60" s="220" t="s">
        <v>1207</v>
      </c>
      <c r="DG60" s="218">
        <v>0.109</v>
      </c>
      <c r="DH60" s="220" t="s">
        <v>1207</v>
      </c>
      <c r="DI60" s="218">
        <v>0.122</v>
      </c>
      <c r="DJ60" s="218">
        <v>0.122</v>
      </c>
      <c r="DK60" s="218">
        <v>0.161</v>
      </c>
      <c r="DL60" s="218">
        <v>0.16500000000000001</v>
      </c>
      <c r="DM60" s="218">
        <v>0.159</v>
      </c>
      <c r="DN60" s="218">
        <v>0.158</v>
      </c>
    </row>
    <row r="61" spans="1:118" hidden="1" x14ac:dyDescent="0.25">
      <c r="A61" s="247" t="s">
        <v>1042</v>
      </c>
      <c r="B61" s="245"/>
      <c r="C61" s="245"/>
      <c r="D61" s="222">
        <f>IF(AND(D11&gt;60,D11&lt;=180),EXP(0.76*LN(D11)+1.06)/1000,0.15)</f>
        <v>0.15</v>
      </c>
      <c r="E61" s="222">
        <f>IF(AND(E11&gt;60,E11&lt;=180),EXP(0.76*LN(E11)+1.06)/1000,0.15)</f>
        <v>0.15</v>
      </c>
      <c r="F61" s="62" t="s">
        <v>124</v>
      </c>
      <c r="G61" s="62" t="s">
        <v>72</v>
      </c>
      <c r="H61" s="62" t="s">
        <v>72</v>
      </c>
      <c r="I61" s="62" t="s">
        <v>124</v>
      </c>
      <c r="J61" s="62" t="s">
        <v>72</v>
      </c>
      <c r="K61" s="62" t="s">
        <v>72</v>
      </c>
      <c r="L61" s="62" t="s">
        <v>72</v>
      </c>
      <c r="M61" s="52" t="s">
        <v>61</v>
      </c>
      <c r="N61" s="62" t="s">
        <v>72</v>
      </c>
      <c r="O61" s="62" t="s">
        <v>72</v>
      </c>
      <c r="P61" s="62" t="s">
        <v>72</v>
      </c>
      <c r="Q61" s="62" t="s">
        <v>72</v>
      </c>
      <c r="R61" s="62" t="s">
        <v>72</v>
      </c>
      <c r="S61" s="62" t="s">
        <v>72</v>
      </c>
      <c r="T61" s="62" t="s">
        <v>72</v>
      </c>
      <c r="U61" s="62" t="s">
        <v>72</v>
      </c>
      <c r="V61" s="62" t="s">
        <v>72</v>
      </c>
      <c r="W61" s="62" t="s">
        <v>72</v>
      </c>
      <c r="X61" s="62" t="s">
        <v>72</v>
      </c>
      <c r="Y61" s="62" t="s">
        <v>72</v>
      </c>
      <c r="Z61" s="62" t="s">
        <v>72</v>
      </c>
      <c r="AA61" s="62" t="s">
        <v>72</v>
      </c>
      <c r="AB61" s="62" t="s">
        <v>586</v>
      </c>
      <c r="AC61" s="62" t="s">
        <v>586</v>
      </c>
      <c r="AD61" s="62" t="s">
        <v>72</v>
      </c>
      <c r="AE61" s="62" t="s">
        <v>72</v>
      </c>
      <c r="AF61" s="62" t="s">
        <v>718</v>
      </c>
      <c r="AG61" s="62" t="s">
        <v>586</v>
      </c>
      <c r="AH61" s="62" t="s">
        <v>586</v>
      </c>
      <c r="AI61" s="62" t="s">
        <v>718</v>
      </c>
      <c r="AJ61" s="62" t="s">
        <v>72</v>
      </c>
      <c r="AK61" s="62" t="s">
        <v>72</v>
      </c>
      <c r="AL61" s="62" t="s">
        <v>72</v>
      </c>
      <c r="AM61" s="62" t="s">
        <v>704</v>
      </c>
      <c r="AN61" s="52" t="s">
        <v>61</v>
      </c>
      <c r="AO61" s="62" t="s">
        <v>72</v>
      </c>
      <c r="AP61" s="62" t="s">
        <v>586</v>
      </c>
      <c r="AQ61" s="62" t="s">
        <v>704</v>
      </c>
      <c r="AR61" s="62" t="s">
        <v>718</v>
      </c>
      <c r="AS61" s="62" t="s">
        <v>72</v>
      </c>
      <c r="AT61" s="62" t="s">
        <v>72</v>
      </c>
      <c r="AU61" s="62" t="s">
        <v>586</v>
      </c>
      <c r="AV61" s="52" t="s">
        <v>61</v>
      </c>
      <c r="AW61" s="62" t="s">
        <v>72</v>
      </c>
      <c r="AX61" s="62" t="s">
        <v>72</v>
      </c>
      <c r="AY61" s="62" t="s">
        <v>124</v>
      </c>
      <c r="AZ61" s="62" t="s">
        <v>586</v>
      </c>
      <c r="BA61" s="62" t="s">
        <v>72</v>
      </c>
      <c r="BB61" s="62" t="s">
        <v>72</v>
      </c>
      <c r="BC61" s="62" t="s">
        <v>586</v>
      </c>
      <c r="BD61" s="62" t="s">
        <v>704</v>
      </c>
      <c r="BE61" s="62" t="s">
        <v>704</v>
      </c>
      <c r="BF61" s="62" t="s">
        <v>704</v>
      </c>
      <c r="BG61" s="62" t="s">
        <v>124</v>
      </c>
      <c r="BH61" s="62" t="s">
        <v>72</v>
      </c>
      <c r="BI61" s="62" t="s">
        <v>72</v>
      </c>
      <c r="BJ61" s="62" t="s">
        <v>72</v>
      </c>
      <c r="BK61" s="62" t="s">
        <v>72</v>
      </c>
      <c r="BL61" s="62" t="s">
        <v>72</v>
      </c>
      <c r="BM61" s="62" t="s">
        <v>72</v>
      </c>
      <c r="BN61" s="62" t="s">
        <v>72</v>
      </c>
      <c r="BO61" s="62" t="s">
        <v>72</v>
      </c>
      <c r="BP61" s="62" t="s">
        <v>72</v>
      </c>
      <c r="BQ61" s="62" t="s">
        <v>72</v>
      </c>
      <c r="BR61" s="62" t="s">
        <v>72</v>
      </c>
      <c r="BS61" s="62" t="s">
        <v>72</v>
      </c>
      <c r="BT61" s="62" t="s">
        <v>72</v>
      </c>
      <c r="BU61" s="52" t="s">
        <v>61</v>
      </c>
      <c r="BV61" s="62" t="s">
        <v>72</v>
      </c>
      <c r="BW61" s="62" t="s">
        <v>72</v>
      </c>
      <c r="BX61" s="62" t="s">
        <v>72</v>
      </c>
      <c r="BY61" s="62" t="s">
        <v>72</v>
      </c>
      <c r="BZ61" s="62" t="s">
        <v>72</v>
      </c>
      <c r="CA61" s="62" t="s">
        <v>124</v>
      </c>
      <c r="CB61" s="62" t="s">
        <v>72</v>
      </c>
      <c r="CC61" s="62" t="s">
        <v>72</v>
      </c>
      <c r="CD61" s="62" t="s">
        <v>72</v>
      </c>
      <c r="CE61" s="62" t="s">
        <v>72</v>
      </c>
      <c r="CF61" s="62" t="s">
        <v>72</v>
      </c>
      <c r="CG61" s="62" t="s">
        <v>72</v>
      </c>
      <c r="CH61" s="62" t="s">
        <v>72</v>
      </c>
      <c r="CI61" s="62" t="s">
        <v>704</v>
      </c>
      <c r="CJ61" s="62" t="s">
        <v>124</v>
      </c>
      <c r="CK61" s="62" t="s">
        <v>72</v>
      </c>
      <c r="CL61" s="62" t="s">
        <v>124</v>
      </c>
      <c r="CM61" s="253" t="s">
        <v>1042</v>
      </c>
      <c r="CN61" s="222">
        <v>0.15</v>
      </c>
      <c r="CO61" s="222">
        <v>0.15</v>
      </c>
      <c r="CP61" s="222">
        <v>0.15</v>
      </c>
      <c r="CQ61" s="222">
        <v>0.15</v>
      </c>
      <c r="CR61" s="222">
        <v>0.15</v>
      </c>
      <c r="CS61" s="222">
        <v>0.15</v>
      </c>
      <c r="CT61" s="222">
        <v>0.15</v>
      </c>
      <c r="CU61" s="222">
        <v>0.15</v>
      </c>
      <c r="CV61" s="222">
        <v>0.15</v>
      </c>
      <c r="CW61" s="222">
        <v>0.15</v>
      </c>
      <c r="CX61" s="222" t="e">
        <v>#REF!</v>
      </c>
      <c r="CY61" s="222">
        <v>0.15</v>
      </c>
      <c r="CZ61" s="222">
        <v>0.15</v>
      </c>
      <c r="DA61" s="222">
        <v>0.15</v>
      </c>
      <c r="DB61" s="222">
        <v>0.15</v>
      </c>
      <c r="DC61" s="222">
        <v>0.15</v>
      </c>
      <c r="DD61" s="222">
        <v>0.15</v>
      </c>
      <c r="DE61" s="222">
        <v>0.15</v>
      </c>
      <c r="DF61" s="222">
        <v>0.15</v>
      </c>
      <c r="DG61" s="222">
        <v>0.15</v>
      </c>
      <c r="DH61" s="222">
        <v>0.15</v>
      </c>
      <c r="DI61" s="222">
        <v>0.15</v>
      </c>
      <c r="DJ61" s="222">
        <v>0.15</v>
      </c>
      <c r="DK61" s="222">
        <v>0.15</v>
      </c>
      <c r="DL61" s="222">
        <v>0.15</v>
      </c>
      <c r="DM61" s="222">
        <v>0.15</v>
      </c>
      <c r="DN61" s="222">
        <v>0.15</v>
      </c>
    </row>
    <row r="62" spans="1:118" x14ac:dyDescent="0.25">
      <c r="A62" s="72" t="s">
        <v>1122</v>
      </c>
      <c r="B62" s="77" t="str">
        <f>VLOOKUP(A62,Units!$B$2:$C$230,2,FALSE)</f>
        <v>mg/L</v>
      </c>
      <c r="C62" s="246" t="s">
        <v>1271</v>
      </c>
      <c r="D62" s="62" t="s">
        <v>72</v>
      </c>
      <c r="E62" s="62" t="s">
        <v>124</v>
      </c>
      <c r="F62" s="59">
        <v>12.1</v>
      </c>
      <c r="G62" s="59">
        <v>7.3</v>
      </c>
      <c r="H62" s="59">
        <v>3.47</v>
      </c>
      <c r="I62" s="59">
        <v>3.35</v>
      </c>
      <c r="J62" s="59">
        <v>7.45</v>
      </c>
      <c r="K62" s="59">
        <v>7.19</v>
      </c>
      <c r="L62" s="59">
        <v>10.1</v>
      </c>
      <c r="M62" s="52" t="s">
        <v>61</v>
      </c>
      <c r="N62" s="59">
        <v>11.5</v>
      </c>
      <c r="O62" s="59">
        <v>2.4</v>
      </c>
      <c r="P62" s="59">
        <v>2.1800000000000002</v>
      </c>
      <c r="Q62" s="59">
        <v>4.57</v>
      </c>
      <c r="R62" s="59">
        <v>3.78</v>
      </c>
      <c r="S62" s="59">
        <v>2.91</v>
      </c>
      <c r="T62" s="59">
        <v>3.08</v>
      </c>
      <c r="U62" s="59">
        <v>1.22</v>
      </c>
      <c r="V62" s="59">
        <v>1.36</v>
      </c>
      <c r="W62" s="59">
        <v>1.05</v>
      </c>
      <c r="X62" s="59">
        <v>2.33</v>
      </c>
      <c r="Y62" s="59">
        <v>2.5299999999999998</v>
      </c>
      <c r="Z62" s="59">
        <v>1.19</v>
      </c>
      <c r="AA62" s="59">
        <v>1.44</v>
      </c>
      <c r="AB62" s="59">
        <v>25.6</v>
      </c>
      <c r="AC62" s="59">
        <v>25.9</v>
      </c>
      <c r="AD62" s="59">
        <v>5.39</v>
      </c>
      <c r="AE62" s="59">
        <v>3.95</v>
      </c>
      <c r="AF62" s="59">
        <v>12.8</v>
      </c>
      <c r="AG62" s="59">
        <v>9.8000000000000007</v>
      </c>
      <c r="AH62" s="59">
        <v>10.3</v>
      </c>
      <c r="AI62" s="59">
        <v>16</v>
      </c>
      <c r="AJ62" s="59">
        <v>5.97</v>
      </c>
      <c r="AK62" s="59">
        <v>2.83</v>
      </c>
      <c r="AL62" s="59">
        <v>6.49</v>
      </c>
      <c r="AM62" s="59">
        <v>47</v>
      </c>
      <c r="AN62" s="52" t="s">
        <v>61</v>
      </c>
      <c r="AO62" s="59">
        <v>2.16</v>
      </c>
      <c r="AP62" s="59">
        <v>24.5</v>
      </c>
      <c r="AQ62" s="59">
        <v>58.6</v>
      </c>
      <c r="AR62" s="59">
        <v>17.899999999999999</v>
      </c>
      <c r="AS62" s="59">
        <v>2.5</v>
      </c>
      <c r="AT62" s="59">
        <v>4.3600000000000003</v>
      </c>
      <c r="AU62" s="59">
        <v>19.899999999999999</v>
      </c>
      <c r="AV62" s="52" t="s">
        <v>61</v>
      </c>
      <c r="AW62" s="59">
        <v>4.1100000000000003</v>
      </c>
      <c r="AX62" s="59">
        <v>3.32</v>
      </c>
      <c r="AY62" s="59">
        <v>10.9</v>
      </c>
      <c r="AZ62" s="59">
        <v>9.5</v>
      </c>
      <c r="BA62" s="59">
        <v>5.17</v>
      </c>
      <c r="BB62" s="59">
        <v>3.6</v>
      </c>
      <c r="BC62" s="59">
        <v>17.600000000000001</v>
      </c>
      <c r="BD62" s="59">
        <v>59.1</v>
      </c>
      <c r="BE62" s="59">
        <v>59.5</v>
      </c>
      <c r="BF62" s="59">
        <v>60.1</v>
      </c>
      <c r="BG62" s="59">
        <v>7.16</v>
      </c>
      <c r="BH62" s="59">
        <v>5.0199999999999996</v>
      </c>
      <c r="BI62" s="59">
        <v>4.04</v>
      </c>
      <c r="BJ62" s="59">
        <v>1.74</v>
      </c>
      <c r="BK62" s="59">
        <v>2.2000000000000002</v>
      </c>
      <c r="BL62" s="59">
        <v>3.1</v>
      </c>
      <c r="BM62" s="59">
        <v>6.59</v>
      </c>
      <c r="BN62" s="59">
        <v>4.13</v>
      </c>
      <c r="BO62" s="59">
        <v>7.39</v>
      </c>
      <c r="BP62" s="59">
        <v>4.26</v>
      </c>
      <c r="BQ62" s="59">
        <v>4.3600000000000003</v>
      </c>
      <c r="BR62" s="59">
        <v>4.8099999999999996</v>
      </c>
      <c r="BS62" s="59">
        <v>7.92</v>
      </c>
      <c r="BT62" s="59">
        <v>7.62</v>
      </c>
      <c r="BU62" s="52" t="s">
        <v>61</v>
      </c>
      <c r="BV62" s="59">
        <v>7.63</v>
      </c>
      <c r="BW62" s="59">
        <v>7.46</v>
      </c>
      <c r="BX62" s="59">
        <v>8.07</v>
      </c>
      <c r="BY62" s="59">
        <v>4.26</v>
      </c>
      <c r="BZ62" s="59">
        <v>2.2400000000000002</v>
      </c>
      <c r="CA62" s="59">
        <v>7.18</v>
      </c>
      <c r="CB62" s="59">
        <v>7.77</v>
      </c>
      <c r="CC62" s="59">
        <v>1.37</v>
      </c>
      <c r="CD62" s="59">
        <v>1.32</v>
      </c>
      <c r="CE62" s="59">
        <v>1.35</v>
      </c>
      <c r="CF62" s="59">
        <v>2.71</v>
      </c>
      <c r="CG62" s="59">
        <v>5.57</v>
      </c>
      <c r="CH62" s="59">
        <v>6.46</v>
      </c>
      <c r="CI62" s="59">
        <v>13</v>
      </c>
      <c r="CJ62" s="59">
        <v>6.45</v>
      </c>
      <c r="CK62" s="59">
        <v>1.38</v>
      </c>
      <c r="CL62" s="59">
        <v>6.35</v>
      </c>
      <c r="CM62" s="77" t="s">
        <v>41</v>
      </c>
      <c r="CN62" s="220" t="s">
        <v>72</v>
      </c>
      <c r="CO62" s="220" t="s">
        <v>1207</v>
      </c>
      <c r="CP62" s="220" t="s">
        <v>72</v>
      </c>
      <c r="CQ62" s="220" t="s">
        <v>72</v>
      </c>
      <c r="CR62" s="220" t="s">
        <v>1207</v>
      </c>
      <c r="CS62" s="220" t="s">
        <v>124</v>
      </c>
      <c r="CT62" s="220" t="s">
        <v>124</v>
      </c>
      <c r="CU62" s="220" t="s">
        <v>124</v>
      </c>
      <c r="CV62" s="220" t="s">
        <v>1207</v>
      </c>
      <c r="CW62" s="220" t="s">
        <v>1207</v>
      </c>
      <c r="CX62" s="220" t="s">
        <v>72</v>
      </c>
      <c r="CY62" s="220" t="s">
        <v>1207</v>
      </c>
      <c r="CZ62" s="220" t="s">
        <v>72</v>
      </c>
      <c r="DA62" s="220" t="s">
        <v>72</v>
      </c>
      <c r="DB62" s="220" t="s">
        <v>1207</v>
      </c>
      <c r="DC62" s="220" t="s">
        <v>72</v>
      </c>
      <c r="DD62" s="220" t="s">
        <v>1207</v>
      </c>
      <c r="DE62" s="220" t="s">
        <v>72</v>
      </c>
      <c r="DF62" s="220" t="s">
        <v>1207</v>
      </c>
      <c r="DG62" s="220" t="s">
        <v>72</v>
      </c>
      <c r="DH62" s="220" t="s">
        <v>1207</v>
      </c>
      <c r="DI62" s="220" t="s">
        <v>124</v>
      </c>
      <c r="DJ62" s="220" t="s">
        <v>124</v>
      </c>
      <c r="DK62" s="220" t="s">
        <v>72</v>
      </c>
      <c r="DL62" s="220" t="s">
        <v>72</v>
      </c>
      <c r="DM62" s="220" t="s">
        <v>72</v>
      </c>
      <c r="DN62" s="220" t="s">
        <v>72</v>
      </c>
    </row>
    <row r="63" spans="1:118" x14ac:dyDescent="0.25">
      <c r="A63" s="72" t="s">
        <v>1123</v>
      </c>
      <c r="B63" s="77" t="str">
        <f>VLOOKUP(A63,Units!$B$2:$C$230,2,FALSE)</f>
        <v>mg/L</v>
      </c>
      <c r="C63" s="245" t="s">
        <v>1043</v>
      </c>
      <c r="D63" s="59">
        <v>11.6</v>
      </c>
      <c r="E63" s="59">
        <v>11.5</v>
      </c>
      <c r="F63" s="52" t="s">
        <v>74</v>
      </c>
      <c r="G63" s="52" t="s">
        <v>129</v>
      </c>
      <c r="H63" s="52" t="s">
        <v>125</v>
      </c>
      <c r="I63" s="52" t="s">
        <v>68</v>
      </c>
      <c r="J63" s="52" t="s">
        <v>68</v>
      </c>
      <c r="K63" s="52" t="s">
        <v>125</v>
      </c>
      <c r="L63" s="59">
        <v>8.7999999999999998E-5</v>
      </c>
      <c r="M63" s="52" t="s">
        <v>61</v>
      </c>
      <c r="N63" s="52" t="s">
        <v>129</v>
      </c>
      <c r="O63" s="52" t="s">
        <v>125</v>
      </c>
      <c r="P63" s="52" t="s">
        <v>125</v>
      </c>
      <c r="Q63" s="52" t="s">
        <v>125</v>
      </c>
      <c r="R63" s="52" t="s">
        <v>125</v>
      </c>
      <c r="S63" s="59">
        <v>1.5200000000000001E-3</v>
      </c>
      <c r="T63" s="59">
        <v>4.28E-3</v>
      </c>
      <c r="U63" s="59">
        <v>2.99E-4</v>
      </c>
      <c r="V63" s="59">
        <v>5.0600000000000005E-4</v>
      </c>
      <c r="W63" s="59">
        <v>2.0599999999999999E-4</v>
      </c>
      <c r="X63" s="52" t="s">
        <v>125</v>
      </c>
      <c r="Y63" s="52" t="s">
        <v>125</v>
      </c>
      <c r="Z63" s="59">
        <v>4.8899999999999996E-4</v>
      </c>
      <c r="AA63" s="59">
        <v>2.2000000000000001E-4</v>
      </c>
      <c r="AB63" s="52" t="s">
        <v>64</v>
      </c>
      <c r="AC63" s="52" t="s">
        <v>64</v>
      </c>
      <c r="AD63" s="52" t="s">
        <v>129</v>
      </c>
      <c r="AE63" s="52" t="s">
        <v>125</v>
      </c>
      <c r="AF63" s="62" t="s">
        <v>74</v>
      </c>
      <c r="AG63" s="52" t="s">
        <v>75</v>
      </c>
      <c r="AH63" s="52" t="s">
        <v>75</v>
      </c>
      <c r="AI63" s="62" t="s">
        <v>74</v>
      </c>
      <c r="AJ63" s="52" t="s">
        <v>64</v>
      </c>
      <c r="AK63" s="52" t="s">
        <v>125</v>
      </c>
      <c r="AL63" s="52" t="s">
        <v>68</v>
      </c>
      <c r="AM63" s="62" t="s">
        <v>87</v>
      </c>
      <c r="AN63" s="52" t="s">
        <v>61</v>
      </c>
      <c r="AO63" s="52" t="s">
        <v>125</v>
      </c>
      <c r="AP63" s="52" t="s">
        <v>75</v>
      </c>
      <c r="AQ63" s="62" t="s">
        <v>87</v>
      </c>
      <c r="AR63" s="62" t="s">
        <v>74</v>
      </c>
      <c r="AS63" s="52" t="s">
        <v>125</v>
      </c>
      <c r="AT63" s="52" t="s">
        <v>64</v>
      </c>
      <c r="AU63" s="52" t="s">
        <v>75</v>
      </c>
      <c r="AV63" s="52" t="s">
        <v>61</v>
      </c>
      <c r="AW63" s="52" t="s">
        <v>68</v>
      </c>
      <c r="AX63" s="52" t="s">
        <v>125</v>
      </c>
      <c r="AY63" s="52" t="s">
        <v>64</v>
      </c>
      <c r="AZ63" s="52" t="s">
        <v>75</v>
      </c>
      <c r="BA63" s="52" t="s">
        <v>64</v>
      </c>
      <c r="BB63" s="52" t="s">
        <v>68</v>
      </c>
      <c r="BC63" s="52" t="s">
        <v>75</v>
      </c>
      <c r="BD63" s="62" t="s">
        <v>87</v>
      </c>
      <c r="BE63" s="62" t="s">
        <v>87</v>
      </c>
      <c r="BF63" s="62" t="s">
        <v>87</v>
      </c>
      <c r="BG63" s="52" t="s">
        <v>64</v>
      </c>
      <c r="BH63" s="52" t="s">
        <v>64</v>
      </c>
      <c r="BI63" s="52" t="s">
        <v>68</v>
      </c>
      <c r="BJ63" s="52" t="s">
        <v>125</v>
      </c>
      <c r="BK63" s="52" t="s">
        <v>129</v>
      </c>
      <c r="BL63" s="59">
        <v>5.5999999999999999E-5</v>
      </c>
      <c r="BM63" s="59">
        <v>2.5599999999999999E-4</v>
      </c>
      <c r="BN63" s="52" t="s">
        <v>125</v>
      </c>
      <c r="BO63" s="52" t="s">
        <v>125</v>
      </c>
      <c r="BP63" s="52" t="s">
        <v>125</v>
      </c>
      <c r="BQ63" s="52" t="s">
        <v>129</v>
      </c>
      <c r="BR63" s="52" t="s">
        <v>129</v>
      </c>
      <c r="BS63" s="52" t="s">
        <v>68</v>
      </c>
      <c r="BT63" s="52" t="s">
        <v>68</v>
      </c>
      <c r="BU63" s="52" t="s">
        <v>61</v>
      </c>
      <c r="BV63" s="52" t="s">
        <v>64</v>
      </c>
      <c r="BW63" s="52" t="s">
        <v>68</v>
      </c>
      <c r="BX63" s="52" t="s">
        <v>64</v>
      </c>
      <c r="BY63" s="52" t="s">
        <v>129</v>
      </c>
      <c r="BZ63" s="52" t="s">
        <v>125</v>
      </c>
      <c r="CA63" s="52" t="s">
        <v>64</v>
      </c>
      <c r="CB63" s="52" t="s">
        <v>68</v>
      </c>
      <c r="CC63" s="59">
        <v>1.0399999999999999E-3</v>
      </c>
      <c r="CD63" s="59">
        <v>1.5299999999999999E-3</v>
      </c>
      <c r="CE63" s="59">
        <v>8.3600000000000005E-4</v>
      </c>
      <c r="CF63" s="52" t="s">
        <v>125</v>
      </c>
      <c r="CG63" s="52" t="s">
        <v>129</v>
      </c>
      <c r="CH63" s="59">
        <v>8.2000000000000001E-5</v>
      </c>
      <c r="CI63" s="62" t="s">
        <v>87</v>
      </c>
      <c r="CJ63" s="52" t="s">
        <v>64</v>
      </c>
      <c r="CK63" s="59">
        <v>9.3800000000000003E-4</v>
      </c>
      <c r="CL63" s="52" t="s">
        <v>64</v>
      </c>
      <c r="CM63" s="77" t="s">
        <v>42</v>
      </c>
      <c r="CN63" s="218">
        <v>12.9</v>
      </c>
      <c r="CO63" s="220" t="s">
        <v>1207</v>
      </c>
      <c r="CP63" s="218">
        <v>11.6</v>
      </c>
      <c r="CQ63" s="218">
        <v>11.6</v>
      </c>
      <c r="CR63" s="220" t="s">
        <v>1207</v>
      </c>
      <c r="CS63" s="218">
        <v>10.5</v>
      </c>
      <c r="CT63" s="218">
        <v>12.5</v>
      </c>
      <c r="CU63" s="218">
        <v>12.5</v>
      </c>
      <c r="CV63" s="220" t="s">
        <v>1207</v>
      </c>
      <c r="CW63" s="220" t="s">
        <v>1207</v>
      </c>
      <c r="CX63" s="218">
        <v>6.62</v>
      </c>
      <c r="CY63" s="220" t="s">
        <v>1207</v>
      </c>
      <c r="CZ63" s="218">
        <v>6.81</v>
      </c>
      <c r="DA63" s="218">
        <v>6.81</v>
      </c>
      <c r="DB63" s="220" t="s">
        <v>1207</v>
      </c>
      <c r="DC63" s="218">
        <v>3.61</v>
      </c>
      <c r="DD63" s="220" t="s">
        <v>1207</v>
      </c>
      <c r="DE63" s="218">
        <v>3.35</v>
      </c>
      <c r="DF63" s="220" t="s">
        <v>1207</v>
      </c>
      <c r="DG63" s="218">
        <v>3.15</v>
      </c>
      <c r="DH63" s="220" t="s">
        <v>1207</v>
      </c>
      <c r="DI63" s="218">
        <v>3.15</v>
      </c>
      <c r="DJ63" s="218">
        <v>3.15</v>
      </c>
      <c r="DK63" s="218">
        <v>10.8</v>
      </c>
      <c r="DL63" s="218">
        <v>10.8</v>
      </c>
      <c r="DM63" s="218">
        <v>10.199999999999999</v>
      </c>
      <c r="DN63" s="218">
        <v>10.3</v>
      </c>
    </row>
    <row r="64" spans="1:118" x14ac:dyDescent="0.25">
      <c r="A64" s="72" t="s">
        <v>1142</v>
      </c>
      <c r="B64" s="77" t="str">
        <f>VLOOKUP(A64,Units!$B$2:$C$230,2,FALSE)</f>
        <v>mg/L</v>
      </c>
      <c r="C64" s="245">
        <v>1E-3</v>
      </c>
      <c r="D64" s="52" t="s">
        <v>68</v>
      </c>
      <c r="E64" s="52" t="s">
        <v>74</v>
      </c>
      <c r="F64" s="59">
        <v>31.4</v>
      </c>
      <c r="G64" s="59">
        <v>9.76</v>
      </c>
      <c r="H64" s="59">
        <v>11.6</v>
      </c>
      <c r="I64" s="59">
        <v>25.8</v>
      </c>
      <c r="J64" s="59">
        <v>21.6</v>
      </c>
      <c r="K64" s="59">
        <v>21.1</v>
      </c>
      <c r="L64" s="59">
        <v>23.4</v>
      </c>
      <c r="M64" s="52" t="s">
        <v>61</v>
      </c>
      <c r="N64" s="59">
        <v>21.2</v>
      </c>
      <c r="O64" s="59">
        <v>10.1</v>
      </c>
      <c r="P64" s="59">
        <v>10.9</v>
      </c>
      <c r="Q64" s="59">
        <v>13.8</v>
      </c>
      <c r="R64" s="59">
        <v>12</v>
      </c>
      <c r="S64" s="59">
        <v>8.84</v>
      </c>
      <c r="T64" s="59">
        <v>9.7200000000000006</v>
      </c>
      <c r="U64" s="59">
        <v>9.51</v>
      </c>
      <c r="V64" s="59">
        <v>10.4</v>
      </c>
      <c r="W64" s="59">
        <v>9.43</v>
      </c>
      <c r="X64" s="59">
        <v>10.5</v>
      </c>
      <c r="Y64" s="59">
        <v>9.01</v>
      </c>
      <c r="Z64" s="59">
        <v>9</v>
      </c>
      <c r="AA64" s="59">
        <v>9.65</v>
      </c>
      <c r="AB64" s="59">
        <v>2.86</v>
      </c>
      <c r="AC64" s="59">
        <v>2.79</v>
      </c>
      <c r="AD64" s="59">
        <v>14</v>
      </c>
      <c r="AE64" s="59">
        <v>12.7</v>
      </c>
      <c r="AF64" s="59">
        <v>32.799999999999997</v>
      </c>
      <c r="AG64" s="59">
        <v>27.6</v>
      </c>
      <c r="AH64" s="59">
        <v>27.5</v>
      </c>
      <c r="AI64" s="59">
        <v>26.3</v>
      </c>
      <c r="AJ64" s="59">
        <v>24.4</v>
      </c>
      <c r="AK64" s="59">
        <v>11.1</v>
      </c>
      <c r="AL64" s="59">
        <v>14.6</v>
      </c>
      <c r="AM64" s="59">
        <v>11</v>
      </c>
      <c r="AN64" s="52" t="s">
        <v>61</v>
      </c>
      <c r="AO64" s="59">
        <v>21.8</v>
      </c>
      <c r="AP64" s="59">
        <v>22.3</v>
      </c>
      <c r="AQ64" s="59">
        <v>2.9</v>
      </c>
      <c r="AR64" s="59">
        <v>3.5</v>
      </c>
      <c r="AS64" s="59">
        <v>18</v>
      </c>
      <c r="AT64" s="59">
        <v>43.2</v>
      </c>
      <c r="AU64" s="59">
        <v>33</v>
      </c>
      <c r="AV64" s="52" t="s">
        <v>61</v>
      </c>
      <c r="AW64" s="59">
        <v>23.1</v>
      </c>
      <c r="AX64" s="59">
        <v>13.8</v>
      </c>
      <c r="AY64" s="59">
        <v>24.6</v>
      </c>
      <c r="AZ64" s="59">
        <v>19</v>
      </c>
      <c r="BA64" s="59">
        <v>47</v>
      </c>
      <c r="BB64" s="59">
        <v>29.5</v>
      </c>
      <c r="BC64" s="59">
        <v>6.42</v>
      </c>
      <c r="BD64" s="59">
        <v>14</v>
      </c>
      <c r="BE64" s="59">
        <v>9.6999999999999993</v>
      </c>
      <c r="BF64" s="59">
        <v>6.9</v>
      </c>
      <c r="BG64" s="59">
        <v>35.6</v>
      </c>
      <c r="BH64" s="59">
        <v>20.5</v>
      </c>
      <c r="BI64" s="59">
        <v>15.5</v>
      </c>
      <c r="BJ64" s="59">
        <v>10.1</v>
      </c>
      <c r="BK64" s="59">
        <v>14.2</v>
      </c>
      <c r="BL64" s="59">
        <v>19.899999999999999</v>
      </c>
      <c r="BM64" s="59">
        <v>20.2</v>
      </c>
      <c r="BN64" s="59">
        <v>2.4700000000000002</v>
      </c>
      <c r="BO64" s="59">
        <v>2.82</v>
      </c>
      <c r="BP64" s="59">
        <v>16.899999999999999</v>
      </c>
      <c r="BQ64" s="59">
        <v>17.899999999999999</v>
      </c>
      <c r="BR64" s="59">
        <v>18.5</v>
      </c>
      <c r="BS64" s="59">
        <v>25</v>
      </c>
      <c r="BT64" s="59">
        <v>24.9</v>
      </c>
      <c r="BU64" s="52" t="s">
        <v>61</v>
      </c>
      <c r="BV64" s="59">
        <v>26</v>
      </c>
      <c r="BW64" s="59">
        <v>22.7</v>
      </c>
      <c r="BX64" s="59">
        <v>24.5</v>
      </c>
      <c r="BY64" s="59">
        <v>15.6</v>
      </c>
      <c r="BZ64" s="59">
        <v>21.6</v>
      </c>
      <c r="CA64" s="59">
        <v>35</v>
      </c>
      <c r="CB64" s="59">
        <v>24.8</v>
      </c>
      <c r="CC64" s="59">
        <v>9.4</v>
      </c>
      <c r="CD64" s="59">
        <v>9.86</v>
      </c>
      <c r="CE64" s="59">
        <v>11.3</v>
      </c>
      <c r="CF64" s="59">
        <v>12</v>
      </c>
      <c r="CG64" s="59">
        <v>15.1</v>
      </c>
      <c r="CH64" s="59">
        <v>15.2</v>
      </c>
      <c r="CI64" s="59">
        <v>2.2999999999999998</v>
      </c>
      <c r="CJ64" s="59">
        <v>28.5</v>
      </c>
      <c r="CK64" s="59">
        <v>11.4</v>
      </c>
      <c r="CL64" s="59">
        <v>28.9</v>
      </c>
      <c r="CM64" s="77" t="s">
        <v>43</v>
      </c>
      <c r="CN64" s="220" t="s">
        <v>68</v>
      </c>
      <c r="CO64" s="220" t="s">
        <v>1207</v>
      </c>
      <c r="CP64" s="220" t="s">
        <v>68</v>
      </c>
      <c r="CQ64" s="220" t="s">
        <v>68</v>
      </c>
      <c r="CR64" s="220" t="s">
        <v>1207</v>
      </c>
      <c r="CS64" s="220" t="s">
        <v>75</v>
      </c>
      <c r="CT64" s="220" t="s">
        <v>74</v>
      </c>
      <c r="CU64" s="220" t="s">
        <v>74</v>
      </c>
      <c r="CV64" s="220" t="s">
        <v>1207</v>
      </c>
      <c r="CW64" s="220" t="s">
        <v>1207</v>
      </c>
      <c r="CX64" s="220" t="s">
        <v>129</v>
      </c>
      <c r="CY64" s="220" t="s">
        <v>1207</v>
      </c>
      <c r="CZ64" s="218">
        <v>1E-4</v>
      </c>
      <c r="DA64" s="218">
        <v>1E-4</v>
      </c>
      <c r="DB64" s="220" t="s">
        <v>1207</v>
      </c>
      <c r="DC64" s="220" t="s">
        <v>129</v>
      </c>
      <c r="DD64" s="220" t="s">
        <v>1207</v>
      </c>
      <c r="DE64" s="220" t="s">
        <v>129</v>
      </c>
      <c r="DF64" s="220" t="s">
        <v>1207</v>
      </c>
      <c r="DG64" s="220" t="s">
        <v>68</v>
      </c>
      <c r="DH64" s="220" t="s">
        <v>1207</v>
      </c>
      <c r="DI64" s="220" t="s">
        <v>68</v>
      </c>
      <c r="DJ64" s="220" t="s">
        <v>68</v>
      </c>
      <c r="DK64" s="220" t="s">
        <v>68</v>
      </c>
      <c r="DL64" s="220" t="s">
        <v>68</v>
      </c>
      <c r="DM64" s="220" t="s">
        <v>68</v>
      </c>
      <c r="DN64" s="220" t="s">
        <v>68</v>
      </c>
    </row>
    <row r="65" spans="1:118" x14ac:dyDescent="0.25">
      <c r="A65" s="72" t="s">
        <v>1058</v>
      </c>
      <c r="B65" s="77" t="str">
        <f>VLOOKUP(A65,Units!$B$2:$C$230,2,FALSE)</f>
        <v>mg/L</v>
      </c>
      <c r="C65" s="245" t="s">
        <v>1043</v>
      </c>
      <c r="D65" s="59">
        <v>20.5</v>
      </c>
      <c r="E65" s="59">
        <v>30.9</v>
      </c>
      <c r="F65" s="59">
        <v>14.7</v>
      </c>
      <c r="G65" s="59">
        <v>4.5599999999999996</v>
      </c>
      <c r="H65" s="59">
        <v>5.44</v>
      </c>
      <c r="I65" s="59">
        <v>12.1</v>
      </c>
      <c r="J65" s="59">
        <v>10.1</v>
      </c>
      <c r="K65" s="59">
        <v>9.8699999999999992</v>
      </c>
      <c r="L65" s="59">
        <v>10.9</v>
      </c>
      <c r="M65" s="52" t="s">
        <v>61</v>
      </c>
      <c r="N65" s="59">
        <v>9.91</v>
      </c>
      <c r="O65" s="59">
        <v>4.72</v>
      </c>
      <c r="P65" s="59">
        <v>5.09</v>
      </c>
      <c r="Q65" s="59">
        <v>6.43</v>
      </c>
      <c r="R65" s="59">
        <v>5.6</v>
      </c>
      <c r="S65" s="59">
        <v>4.13</v>
      </c>
      <c r="T65" s="59">
        <v>4.54</v>
      </c>
      <c r="U65" s="59">
        <v>4.45</v>
      </c>
      <c r="V65" s="59">
        <v>4.8499999999999996</v>
      </c>
      <c r="W65" s="59">
        <v>4.41</v>
      </c>
      <c r="X65" s="59">
        <v>4.9000000000000004</v>
      </c>
      <c r="Y65" s="59">
        <v>4.21</v>
      </c>
      <c r="Z65" s="59">
        <v>4.21</v>
      </c>
      <c r="AA65" s="59">
        <v>4.51</v>
      </c>
      <c r="AB65" s="59">
        <v>1.33</v>
      </c>
      <c r="AC65" s="59">
        <v>1.31</v>
      </c>
      <c r="AD65" s="59">
        <v>6.55</v>
      </c>
      <c r="AE65" s="59">
        <v>5.94</v>
      </c>
      <c r="AF65" s="59">
        <v>15.4</v>
      </c>
      <c r="AG65" s="59">
        <v>12.9</v>
      </c>
      <c r="AH65" s="59">
        <v>12.9</v>
      </c>
      <c r="AI65" s="59">
        <v>12.3</v>
      </c>
      <c r="AJ65" s="59">
        <v>11.4</v>
      </c>
      <c r="AK65" s="59">
        <v>5.2</v>
      </c>
      <c r="AL65" s="59">
        <v>6.83</v>
      </c>
      <c r="AM65" s="59">
        <v>5.2</v>
      </c>
      <c r="AN65" s="52" t="s">
        <v>61</v>
      </c>
      <c r="AO65" s="59">
        <v>10.199999999999999</v>
      </c>
      <c r="AP65" s="59">
        <v>10.4</v>
      </c>
      <c r="AQ65" s="59">
        <v>1.4</v>
      </c>
      <c r="AR65" s="59">
        <v>1.65</v>
      </c>
      <c r="AS65" s="59">
        <v>8.43</v>
      </c>
      <c r="AT65" s="59">
        <v>20.2</v>
      </c>
      <c r="AU65" s="59">
        <v>15.4</v>
      </c>
      <c r="AV65" s="52" t="s">
        <v>61</v>
      </c>
      <c r="AW65" s="59">
        <v>10.8</v>
      </c>
      <c r="AX65" s="59">
        <v>6.47</v>
      </c>
      <c r="AY65" s="59">
        <v>11.5</v>
      </c>
      <c r="AZ65" s="59">
        <v>8.89</v>
      </c>
      <c r="BA65" s="59">
        <v>22</v>
      </c>
      <c r="BB65" s="59">
        <v>13.8</v>
      </c>
      <c r="BC65" s="59">
        <v>15</v>
      </c>
      <c r="BD65" s="59">
        <v>6.5</v>
      </c>
      <c r="BE65" s="59">
        <v>4.5</v>
      </c>
      <c r="BF65" s="59">
        <v>3.2</v>
      </c>
      <c r="BG65" s="59">
        <v>16.7</v>
      </c>
      <c r="BH65" s="59">
        <v>9.57</v>
      </c>
      <c r="BI65" s="59">
        <v>7.24</v>
      </c>
      <c r="BJ65" s="59">
        <v>4.72</v>
      </c>
      <c r="BK65" s="59">
        <v>6.64</v>
      </c>
      <c r="BL65" s="59">
        <v>9.2799999999999994</v>
      </c>
      <c r="BM65" s="59">
        <v>9.44</v>
      </c>
      <c r="BN65" s="59">
        <v>1.1599999999999999</v>
      </c>
      <c r="BO65" s="59">
        <v>1.32</v>
      </c>
      <c r="BP65" s="59">
        <v>7.88</v>
      </c>
      <c r="BQ65" s="59">
        <v>8.3800000000000008</v>
      </c>
      <c r="BR65" s="59">
        <v>8.65</v>
      </c>
      <c r="BS65" s="59">
        <v>11.7</v>
      </c>
      <c r="BT65" s="59">
        <v>11.6</v>
      </c>
      <c r="BU65" s="52" t="s">
        <v>61</v>
      </c>
      <c r="BV65" s="59">
        <v>12.1</v>
      </c>
      <c r="BW65" s="59">
        <v>10.6</v>
      </c>
      <c r="BX65" s="59">
        <v>11.5</v>
      </c>
      <c r="BY65" s="59">
        <v>7.28</v>
      </c>
      <c r="BZ65" s="59">
        <v>10.1</v>
      </c>
      <c r="CA65" s="59">
        <v>16.3</v>
      </c>
      <c r="CB65" s="59">
        <v>11.6</v>
      </c>
      <c r="CC65" s="59">
        <v>4.3899999999999997</v>
      </c>
      <c r="CD65" s="59">
        <v>4.6100000000000003</v>
      </c>
      <c r="CE65" s="59">
        <v>5.27</v>
      </c>
      <c r="CF65" s="59">
        <v>5.6</v>
      </c>
      <c r="CG65" s="59">
        <v>7.04</v>
      </c>
      <c r="CH65" s="59">
        <v>7.13</v>
      </c>
      <c r="CI65" s="59">
        <v>21.7</v>
      </c>
      <c r="CJ65" s="59">
        <v>13.3</v>
      </c>
      <c r="CK65" s="59">
        <v>5.34</v>
      </c>
      <c r="CL65" s="59">
        <v>13.5</v>
      </c>
      <c r="CM65" s="77" t="s">
        <v>44</v>
      </c>
      <c r="CN65" s="218">
        <v>20.2</v>
      </c>
      <c r="CO65" s="220" t="s">
        <v>1207</v>
      </c>
      <c r="CP65" s="218">
        <v>19.5</v>
      </c>
      <c r="CQ65" s="218">
        <v>19.5</v>
      </c>
      <c r="CR65" s="220" t="s">
        <v>1207</v>
      </c>
      <c r="CS65" s="218">
        <v>28.1</v>
      </c>
      <c r="CT65" s="218">
        <v>26.8</v>
      </c>
      <c r="CU65" s="218">
        <v>26.8</v>
      </c>
      <c r="CV65" s="220" t="s">
        <v>1207</v>
      </c>
      <c r="CW65" s="220" t="s">
        <v>1207</v>
      </c>
      <c r="CX65" s="218">
        <v>9.81</v>
      </c>
      <c r="CY65" s="220" t="s">
        <v>1207</v>
      </c>
      <c r="CZ65" s="218">
        <v>10.1</v>
      </c>
      <c r="DA65" s="218">
        <v>10.1</v>
      </c>
      <c r="DB65" s="220" t="s">
        <v>1207</v>
      </c>
      <c r="DC65" s="218">
        <v>10.9</v>
      </c>
      <c r="DD65" s="220" t="s">
        <v>1207</v>
      </c>
      <c r="DE65" s="218">
        <v>11</v>
      </c>
      <c r="DF65" s="220" t="s">
        <v>1207</v>
      </c>
      <c r="DG65" s="218">
        <v>22.4</v>
      </c>
      <c r="DH65" s="220" t="s">
        <v>1207</v>
      </c>
      <c r="DI65" s="218">
        <v>26.2</v>
      </c>
      <c r="DJ65" s="218">
        <v>26.2</v>
      </c>
      <c r="DK65" s="218">
        <v>7.33</v>
      </c>
      <c r="DL65" s="218">
        <v>6.99</v>
      </c>
      <c r="DM65" s="218">
        <v>7.46</v>
      </c>
      <c r="DN65" s="218">
        <v>7.05</v>
      </c>
    </row>
    <row r="66" spans="1:118" x14ac:dyDescent="0.25">
      <c r="A66" s="72" t="s">
        <v>1152</v>
      </c>
      <c r="B66" s="77" t="str">
        <f>VLOOKUP(A66,Units!$B$2:$C$230,2,FALSE)</f>
        <v>mg/L</v>
      </c>
      <c r="C66" s="245" t="s">
        <v>1043</v>
      </c>
      <c r="D66" s="59">
        <v>9.6</v>
      </c>
      <c r="E66" s="59">
        <v>14.4</v>
      </c>
      <c r="F66" s="61" t="s">
        <v>64</v>
      </c>
      <c r="G66" s="52" t="s">
        <v>192</v>
      </c>
      <c r="H66" s="52" t="s">
        <v>134</v>
      </c>
      <c r="I66" s="52" t="s">
        <v>125</v>
      </c>
      <c r="J66" s="52" t="s">
        <v>125</v>
      </c>
      <c r="K66" s="52" t="s">
        <v>134</v>
      </c>
      <c r="L66" s="59">
        <v>1.2999999999999999E-5</v>
      </c>
      <c r="M66" s="52" t="s">
        <v>61</v>
      </c>
      <c r="N66" s="59">
        <v>1.9699999999999999E-4</v>
      </c>
      <c r="O66" s="52" t="s">
        <v>134</v>
      </c>
      <c r="P66" s="52" t="s">
        <v>134</v>
      </c>
      <c r="Q66" s="52" t="s">
        <v>134</v>
      </c>
      <c r="R66" s="52" t="s">
        <v>134</v>
      </c>
      <c r="S66" s="52" t="s">
        <v>134</v>
      </c>
      <c r="T66" s="52" t="s">
        <v>134</v>
      </c>
      <c r="U66" s="52" t="s">
        <v>134</v>
      </c>
      <c r="V66" s="52" t="s">
        <v>134</v>
      </c>
      <c r="W66" s="52" t="s">
        <v>134</v>
      </c>
      <c r="X66" s="52" t="s">
        <v>134</v>
      </c>
      <c r="Y66" s="52" t="s">
        <v>134</v>
      </c>
      <c r="Z66" s="52" t="s">
        <v>134</v>
      </c>
      <c r="AA66" s="52" t="s">
        <v>134</v>
      </c>
      <c r="AB66" s="52" t="s">
        <v>129</v>
      </c>
      <c r="AC66" s="52" t="s">
        <v>129</v>
      </c>
      <c r="AD66" s="52" t="s">
        <v>192</v>
      </c>
      <c r="AE66" s="52" t="s">
        <v>134</v>
      </c>
      <c r="AF66" s="62" t="s">
        <v>64</v>
      </c>
      <c r="AG66" s="62" t="s">
        <v>170</v>
      </c>
      <c r="AH66" s="62" t="s">
        <v>170</v>
      </c>
      <c r="AI66" s="62" t="s">
        <v>64</v>
      </c>
      <c r="AJ66" s="52" t="s">
        <v>129</v>
      </c>
      <c r="AK66" s="52" t="s">
        <v>134</v>
      </c>
      <c r="AL66" s="52" t="s">
        <v>125</v>
      </c>
      <c r="AM66" s="52" t="s">
        <v>75</v>
      </c>
      <c r="AN66" s="52" t="s">
        <v>61</v>
      </c>
      <c r="AO66" s="52" t="s">
        <v>134</v>
      </c>
      <c r="AP66" s="62" t="s">
        <v>170</v>
      </c>
      <c r="AQ66" s="62" t="s">
        <v>75</v>
      </c>
      <c r="AR66" s="62" t="s">
        <v>64</v>
      </c>
      <c r="AS66" s="52" t="s">
        <v>134</v>
      </c>
      <c r="AT66" s="52" t="s">
        <v>129</v>
      </c>
      <c r="AU66" s="62" t="s">
        <v>170</v>
      </c>
      <c r="AV66" s="52" t="s">
        <v>61</v>
      </c>
      <c r="AW66" s="52" t="s">
        <v>125</v>
      </c>
      <c r="AX66" s="52" t="s">
        <v>134</v>
      </c>
      <c r="AY66" s="52" t="s">
        <v>129</v>
      </c>
      <c r="AZ66" s="62" t="s">
        <v>170</v>
      </c>
      <c r="BA66" s="52" t="s">
        <v>129</v>
      </c>
      <c r="BB66" s="52" t="s">
        <v>125</v>
      </c>
      <c r="BC66" s="62" t="s">
        <v>170</v>
      </c>
      <c r="BD66" s="62" t="s">
        <v>75</v>
      </c>
      <c r="BE66" s="62" t="s">
        <v>75</v>
      </c>
      <c r="BF66" s="62" t="s">
        <v>75</v>
      </c>
      <c r="BG66" s="52" t="s">
        <v>129</v>
      </c>
      <c r="BH66" s="52" t="s">
        <v>129</v>
      </c>
      <c r="BI66" s="52" t="s">
        <v>125</v>
      </c>
      <c r="BJ66" s="52" t="s">
        <v>134</v>
      </c>
      <c r="BK66" s="52" t="s">
        <v>192</v>
      </c>
      <c r="BL66" s="52" t="s">
        <v>134</v>
      </c>
      <c r="BM66" s="52" t="s">
        <v>134</v>
      </c>
      <c r="BN66" s="52" t="s">
        <v>134</v>
      </c>
      <c r="BO66" s="52" t="s">
        <v>134</v>
      </c>
      <c r="BP66" s="52" t="s">
        <v>134</v>
      </c>
      <c r="BQ66" s="52" t="s">
        <v>192</v>
      </c>
      <c r="BR66" s="52" t="s">
        <v>192</v>
      </c>
      <c r="BS66" s="52" t="s">
        <v>125</v>
      </c>
      <c r="BT66" s="52" t="s">
        <v>125</v>
      </c>
      <c r="BU66" s="52" t="s">
        <v>61</v>
      </c>
      <c r="BV66" s="52" t="s">
        <v>129</v>
      </c>
      <c r="BW66" s="52" t="s">
        <v>125</v>
      </c>
      <c r="BX66" s="52" t="s">
        <v>129</v>
      </c>
      <c r="BY66" s="52" t="s">
        <v>192</v>
      </c>
      <c r="BZ66" s="52" t="s">
        <v>134</v>
      </c>
      <c r="CA66" s="52" t="s">
        <v>129</v>
      </c>
      <c r="CB66" s="52" t="s">
        <v>125</v>
      </c>
      <c r="CC66" s="52" t="s">
        <v>134</v>
      </c>
      <c r="CD66" s="52" t="s">
        <v>134</v>
      </c>
      <c r="CE66" s="52" t="s">
        <v>134</v>
      </c>
      <c r="CF66" s="52" t="s">
        <v>134</v>
      </c>
      <c r="CG66" s="52" t="s">
        <v>192</v>
      </c>
      <c r="CH66" s="52" t="s">
        <v>134</v>
      </c>
      <c r="CI66" s="62" t="s">
        <v>75</v>
      </c>
      <c r="CJ66" s="52" t="s">
        <v>129</v>
      </c>
      <c r="CK66" s="52" t="s">
        <v>134</v>
      </c>
      <c r="CL66" s="52" t="s">
        <v>129</v>
      </c>
      <c r="CM66" s="77" t="s">
        <v>45</v>
      </c>
      <c r="CN66" s="218">
        <v>9.4600000000000009</v>
      </c>
      <c r="CO66" s="220" t="s">
        <v>1207</v>
      </c>
      <c r="CP66" s="218">
        <v>9.09</v>
      </c>
      <c r="CQ66" s="218">
        <v>9.09</v>
      </c>
      <c r="CR66" s="220" t="s">
        <v>1207</v>
      </c>
      <c r="CS66" s="218">
        <v>13.2</v>
      </c>
      <c r="CT66" s="218">
        <v>12.5</v>
      </c>
      <c r="CU66" s="218">
        <v>12.5</v>
      </c>
      <c r="CV66" s="220" t="s">
        <v>1207</v>
      </c>
      <c r="CW66" s="220" t="s">
        <v>1207</v>
      </c>
      <c r="CX66" s="218">
        <v>4.59</v>
      </c>
      <c r="CY66" s="220" t="s">
        <v>1207</v>
      </c>
      <c r="CZ66" s="218">
        <v>4.72</v>
      </c>
      <c r="DA66" s="218">
        <v>4.72</v>
      </c>
      <c r="DB66" s="220" t="s">
        <v>1207</v>
      </c>
      <c r="DC66" s="218">
        <v>5.0999999999999996</v>
      </c>
      <c r="DD66" s="220" t="s">
        <v>1207</v>
      </c>
      <c r="DE66" s="218">
        <v>5.14</v>
      </c>
      <c r="DF66" s="220" t="s">
        <v>1207</v>
      </c>
      <c r="DG66" s="218">
        <v>10.5</v>
      </c>
      <c r="DH66" s="220" t="s">
        <v>1207</v>
      </c>
      <c r="DI66" s="218">
        <v>12.3</v>
      </c>
      <c r="DJ66" s="218">
        <v>12.3</v>
      </c>
      <c r="DK66" s="218">
        <v>3.43</v>
      </c>
      <c r="DL66" s="218">
        <v>3.27</v>
      </c>
      <c r="DM66" s="218">
        <v>3.49</v>
      </c>
      <c r="DN66" s="218">
        <v>3.29</v>
      </c>
    </row>
    <row r="67" spans="1:118" x14ac:dyDescent="0.25">
      <c r="A67" s="72" t="s">
        <v>1143</v>
      </c>
      <c r="B67" s="77" t="str">
        <f>VLOOKUP(A67,Units!$B$2:$C$230,2,FALSE)</f>
        <v>mg/L</v>
      </c>
      <c r="C67" s="245">
        <v>1E-4</v>
      </c>
      <c r="D67" s="52" t="s">
        <v>125</v>
      </c>
      <c r="E67" s="52" t="s">
        <v>64</v>
      </c>
      <c r="F67" s="59">
        <v>19.899999999999999</v>
      </c>
      <c r="G67" s="59">
        <v>11.2</v>
      </c>
      <c r="H67" s="59">
        <v>8.1199999999999992</v>
      </c>
      <c r="I67" s="59">
        <v>16.3</v>
      </c>
      <c r="J67" s="59">
        <v>40.4</v>
      </c>
      <c r="K67" s="59">
        <v>132</v>
      </c>
      <c r="L67" s="59">
        <v>173</v>
      </c>
      <c r="M67" s="52" t="s">
        <v>61</v>
      </c>
      <c r="N67" s="59">
        <v>299</v>
      </c>
      <c r="O67" s="59">
        <v>5.29</v>
      </c>
      <c r="P67" s="59">
        <v>8.1</v>
      </c>
      <c r="Q67" s="59">
        <v>8.68</v>
      </c>
      <c r="R67" s="59">
        <v>9.27</v>
      </c>
      <c r="S67" s="59">
        <v>1.8</v>
      </c>
      <c r="T67" s="59">
        <v>2.76</v>
      </c>
      <c r="U67" s="59">
        <v>1.79</v>
      </c>
      <c r="V67" s="59">
        <v>1.97</v>
      </c>
      <c r="W67" s="59">
        <v>1.81</v>
      </c>
      <c r="X67" s="59">
        <v>2.11</v>
      </c>
      <c r="Y67" s="59">
        <v>2.27</v>
      </c>
      <c r="Z67" s="59">
        <v>1.65</v>
      </c>
      <c r="AA67" s="59">
        <v>1.7</v>
      </c>
      <c r="AB67" s="59">
        <v>22</v>
      </c>
      <c r="AC67" s="59">
        <v>21.4</v>
      </c>
      <c r="AD67" s="59">
        <v>5.22</v>
      </c>
      <c r="AE67" s="59">
        <v>8.1</v>
      </c>
      <c r="AF67" s="59">
        <v>27.6</v>
      </c>
      <c r="AG67" s="59">
        <v>20</v>
      </c>
      <c r="AH67" s="59">
        <v>20.6</v>
      </c>
      <c r="AI67" s="59">
        <v>19.5</v>
      </c>
      <c r="AJ67" s="59">
        <v>15.4</v>
      </c>
      <c r="AK67" s="59">
        <v>6.61</v>
      </c>
      <c r="AL67" s="59">
        <v>25.2</v>
      </c>
      <c r="AM67" s="59">
        <v>114</v>
      </c>
      <c r="AN67" s="52" t="s">
        <v>61</v>
      </c>
      <c r="AO67" s="59">
        <v>4.7300000000000004</v>
      </c>
      <c r="AP67" s="59">
        <v>130</v>
      </c>
      <c r="AQ67" s="59">
        <v>118</v>
      </c>
      <c r="AR67" s="59">
        <v>17.100000000000001</v>
      </c>
      <c r="AS67" s="59">
        <v>9.1</v>
      </c>
      <c r="AT67" s="59">
        <v>8.02</v>
      </c>
      <c r="AU67" s="59">
        <v>83.8</v>
      </c>
      <c r="AV67" s="52" t="s">
        <v>61</v>
      </c>
      <c r="AW67" s="59">
        <v>24.7</v>
      </c>
      <c r="AX67" s="59">
        <v>94</v>
      </c>
      <c r="AY67" s="59">
        <v>71.599999999999994</v>
      </c>
      <c r="AZ67" s="59">
        <v>51.8</v>
      </c>
      <c r="BA67" s="59">
        <v>13.8</v>
      </c>
      <c r="BB67" s="59">
        <v>14.1</v>
      </c>
      <c r="BC67" s="59">
        <v>59.4</v>
      </c>
      <c r="BD67" s="59">
        <v>214</v>
      </c>
      <c r="BE67" s="59">
        <v>155</v>
      </c>
      <c r="BF67" s="59">
        <v>177</v>
      </c>
      <c r="BG67" s="59">
        <v>18.100000000000001</v>
      </c>
      <c r="BH67" s="59">
        <v>21.6</v>
      </c>
      <c r="BI67" s="59">
        <v>31.9</v>
      </c>
      <c r="BJ67" s="59">
        <v>5.97</v>
      </c>
      <c r="BK67" s="59">
        <v>9.7799999999999994</v>
      </c>
      <c r="BL67" s="59">
        <v>35.6</v>
      </c>
      <c r="BM67" s="59">
        <v>63.7</v>
      </c>
      <c r="BN67" s="59">
        <v>75.7</v>
      </c>
      <c r="BO67" s="59">
        <v>48.8</v>
      </c>
      <c r="BP67" s="59">
        <v>47.2</v>
      </c>
      <c r="BQ67" s="59">
        <v>23.2</v>
      </c>
      <c r="BR67" s="59">
        <v>27.4</v>
      </c>
      <c r="BS67" s="59">
        <v>45.4</v>
      </c>
      <c r="BT67" s="59">
        <v>36.1</v>
      </c>
      <c r="BU67" s="52" t="s">
        <v>61</v>
      </c>
      <c r="BV67" s="59">
        <v>34.5</v>
      </c>
      <c r="BW67" s="59">
        <v>30.2</v>
      </c>
      <c r="BX67" s="59">
        <v>36.6</v>
      </c>
      <c r="BY67" s="59">
        <v>21.6</v>
      </c>
      <c r="BZ67" s="59">
        <v>4.79</v>
      </c>
      <c r="CA67" s="59">
        <v>19.2</v>
      </c>
      <c r="CB67" s="59">
        <v>45.6</v>
      </c>
      <c r="CC67" s="59">
        <v>1.92</v>
      </c>
      <c r="CD67" s="59">
        <v>1.87</v>
      </c>
      <c r="CE67" s="59">
        <v>2.6</v>
      </c>
      <c r="CF67" s="59">
        <v>11</v>
      </c>
      <c r="CG67" s="59">
        <v>16.7</v>
      </c>
      <c r="CH67" s="59">
        <v>16.7</v>
      </c>
      <c r="CI67" s="59">
        <v>33.4</v>
      </c>
      <c r="CJ67" s="59">
        <v>53.3</v>
      </c>
      <c r="CK67" s="59">
        <v>2.64</v>
      </c>
      <c r="CL67" s="59">
        <v>52.7</v>
      </c>
      <c r="CM67" s="77" t="s">
        <v>46</v>
      </c>
      <c r="CN67" s="220" t="s">
        <v>125</v>
      </c>
      <c r="CO67" s="220" t="s">
        <v>1207</v>
      </c>
      <c r="CP67" s="220" t="s">
        <v>125</v>
      </c>
      <c r="CQ67" s="220" t="s">
        <v>125</v>
      </c>
      <c r="CR67" s="220" t="s">
        <v>1207</v>
      </c>
      <c r="CS67" s="220" t="s">
        <v>170</v>
      </c>
      <c r="CT67" s="220" t="s">
        <v>64</v>
      </c>
      <c r="CU67" s="220" t="s">
        <v>64</v>
      </c>
      <c r="CV67" s="220" t="s">
        <v>1207</v>
      </c>
      <c r="CW67" s="220" t="s">
        <v>1207</v>
      </c>
      <c r="CX67" s="220" t="s">
        <v>192</v>
      </c>
      <c r="CY67" s="220" t="s">
        <v>1207</v>
      </c>
      <c r="CZ67" s="220" t="s">
        <v>192</v>
      </c>
      <c r="DA67" s="220" t="s">
        <v>192</v>
      </c>
      <c r="DB67" s="220" t="s">
        <v>1207</v>
      </c>
      <c r="DC67" s="220" t="s">
        <v>192</v>
      </c>
      <c r="DD67" s="220" t="s">
        <v>1207</v>
      </c>
      <c r="DE67" s="220" t="s">
        <v>192</v>
      </c>
      <c r="DF67" s="220" t="s">
        <v>1207</v>
      </c>
      <c r="DG67" s="220" t="s">
        <v>125</v>
      </c>
      <c r="DH67" s="220" t="s">
        <v>1207</v>
      </c>
      <c r="DI67" s="220" t="s">
        <v>125</v>
      </c>
      <c r="DJ67" s="220" t="s">
        <v>125</v>
      </c>
      <c r="DK67" s="220" t="s">
        <v>125</v>
      </c>
      <c r="DL67" s="220" t="s">
        <v>125</v>
      </c>
      <c r="DM67" s="220" t="s">
        <v>125</v>
      </c>
      <c r="DN67" s="220" t="s">
        <v>125</v>
      </c>
    </row>
    <row r="68" spans="1:118" x14ac:dyDescent="0.25">
      <c r="A68" s="72" t="s">
        <v>1154</v>
      </c>
      <c r="B68" s="77" t="str">
        <f>VLOOKUP(A68,Units!$B$2:$C$230,2,FALSE)</f>
        <v>mg/L</v>
      </c>
      <c r="C68" s="245" t="s">
        <v>1043</v>
      </c>
      <c r="D68" s="59">
        <v>30.4</v>
      </c>
      <c r="E68" s="59">
        <v>19</v>
      </c>
      <c r="F68" s="59">
        <v>1.83</v>
      </c>
      <c r="G68" s="59">
        <v>1.1200000000000001</v>
      </c>
      <c r="H68" s="59">
        <v>1.68</v>
      </c>
      <c r="I68" s="59">
        <v>2</v>
      </c>
      <c r="J68" s="59">
        <v>2.06</v>
      </c>
      <c r="K68" s="59">
        <v>2.04</v>
      </c>
      <c r="L68" s="59">
        <v>4.74</v>
      </c>
      <c r="M68" s="52" t="s">
        <v>61</v>
      </c>
      <c r="N68" s="59">
        <v>5.0999999999999996</v>
      </c>
      <c r="O68" s="59">
        <v>0.35</v>
      </c>
      <c r="P68" s="59">
        <v>0.38</v>
      </c>
      <c r="Q68" s="59">
        <v>0.53</v>
      </c>
      <c r="R68" s="59">
        <v>0.59</v>
      </c>
      <c r="S68" s="59">
        <v>0.37</v>
      </c>
      <c r="T68" s="59">
        <v>0.5</v>
      </c>
      <c r="U68" s="59">
        <v>0.14000000000000001</v>
      </c>
      <c r="V68" s="59">
        <v>0.15</v>
      </c>
      <c r="W68" s="59">
        <v>0.15</v>
      </c>
      <c r="X68" s="59">
        <v>0.31</v>
      </c>
      <c r="Y68" s="59">
        <v>0.24</v>
      </c>
      <c r="Z68" s="59">
        <v>0.31</v>
      </c>
      <c r="AA68" s="59">
        <v>0.32</v>
      </c>
      <c r="AB68" s="59">
        <v>0.3</v>
      </c>
      <c r="AC68" s="59">
        <v>0.3</v>
      </c>
      <c r="AD68" s="59">
        <v>0.57999999999999996</v>
      </c>
      <c r="AE68" s="59">
        <v>1.04</v>
      </c>
      <c r="AF68" s="59">
        <v>1.55</v>
      </c>
      <c r="AG68" s="59">
        <v>1.1299999999999999</v>
      </c>
      <c r="AH68" s="59">
        <v>1.1299999999999999</v>
      </c>
      <c r="AI68" s="59">
        <v>0.24</v>
      </c>
      <c r="AJ68" s="59">
        <v>1.1200000000000001</v>
      </c>
      <c r="AK68" s="59">
        <v>0.33</v>
      </c>
      <c r="AL68" s="59">
        <v>0.24</v>
      </c>
      <c r="AM68" s="59">
        <v>0.86</v>
      </c>
      <c r="AN68" s="52" t="s">
        <v>61</v>
      </c>
      <c r="AO68" s="59">
        <v>0.4</v>
      </c>
      <c r="AP68" s="59">
        <v>0.8</v>
      </c>
      <c r="AQ68" s="59">
        <v>2.08</v>
      </c>
      <c r="AR68" s="59">
        <v>0.24</v>
      </c>
      <c r="AS68" s="59">
        <v>0.65</v>
      </c>
      <c r="AT68" s="59">
        <v>0.5</v>
      </c>
      <c r="AU68" s="59">
        <v>0.82</v>
      </c>
      <c r="AV68" s="52" t="s">
        <v>61</v>
      </c>
      <c r="AW68" s="59">
        <v>0.83</v>
      </c>
      <c r="AX68" s="59">
        <v>0.52</v>
      </c>
      <c r="AY68" s="59">
        <v>3.05</v>
      </c>
      <c r="AZ68" s="59">
        <v>1.1499999999999999</v>
      </c>
      <c r="BA68" s="59">
        <v>1.05</v>
      </c>
      <c r="BB68" s="59">
        <v>0.92</v>
      </c>
      <c r="BC68" s="59">
        <v>1.0900000000000001</v>
      </c>
      <c r="BD68" s="59">
        <v>0.61</v>
      </c>
      <c r="BE68" s="59">
        <v>0.61</v>
      </c>
      <c r="BF68" s="59">
        <v>0.4</v>
      </c>
      <c r="BG68" s="59">
        <v>1.42</v>
      </c>
      <c r="BH68" s="59">
        <v>1.1299999999999999</v>
      </c>
      <c r="BI68" s="59">
        <v>0.67</v>
      </c>
      <c r="BJ68" s="59">
        <v>0.53</v>
      </c>
      <c r="BK68" s="59">
        <v>0.48</v>
      </c>
      <c r="BL68" s="59">
        <v>0.51</v>
      </c>
      <c r="BM68" s="59">
        <v>0.65</v>
      </c>
      <c r="BN68" s="59">
        <v>0.05</v>
      </c>
      <c r="BO68" s="59">
        <v>0.06</v>
      </c>
      <c r="BP68" s="59">
        <v>1.35</v>
      </c>
      <c r="BQ68" s="59">
        <v>0.84</v>
      </c>
      <c r="BR68" s="59">
        <v>0.91</v>
      </c>
      <c r="BS68" s="59">
        <v>2.2200000000000002</v>
      </c>
      <c r="BT68" s="59">
        <v>1.81</v>
      </c>
      <c r="BU68" s="52" t="s">
        <v>61</v>
      </c>
      <c r="BV68" s="59">
        <v>1.79</v>
      </c>
      <c r="BW68" s="59">
        <v>1.5</v>
      </c>
      <c r="BX68" s="59">
        <v>1.75</v>
      </c>
      <c r="BY68" s="59">
        <v>0.71</v>
      </c>
      <c r="BZ68" s="59">
        <v>0.39</v>
      </c>
      <c r="CA68" s="59">
        <v>1.28</v>
      </c>
      <c r="CB68" s="59">
        <v>2.2400000000000002</v>
      </c>
      <c r="CC68" s="59">
        <v>0.16</v>
      </c>
      <c r="CD68" s="59">
        <v>0.18</v>
      </c>
      <c r="CE68" s="59">
        <v>0.24</v>
      </c>
      <c r="CF68" s="59">
        <v>0.47</v>
      </c>
      <c r="CG68" s="59">
        <v>1.02</v>
      </c>
      <c r="CH68" s="59">
        <v>0.89</v>
      </c>
      <c r="CI68" s="59">
        <v>1.32</v>
      </c>
      <c r="CJ68" s="59">
        <v>1.39</v>
      </c>
      <c r="CK68" s="59">
        <v>0.23</v>
      </c>
      <c r="CL68" s="59">
        <v>1.34</v>
      </c>
      <c r="CM68" s="77" t="s">
        <v>47</v>
      </c>
      <c r="CN68" s="218">
        <v>36.9</v>
      </c>
      <c r="CO68" s="220" t="s">
        <v>1207</v>
      </c>
      <c r="CP68" s="218">
        <v>32.5</v>
      </c>
      <c r="CQ68" s="218">
        <v>32.5</v>
      </c>
      <c r="CR68" s="220" t="s">
        <v>1207</v>
      </c>
      <c r="CS68" s="218">
        <v>17.5</v>
      </c>
      <c r="CT68" s="218">
        <v>23.8</v>
      </c>
      <c r="CU68" s="218">
        <v>23.8</v>
      </c>
      <c r="CV68" s="220" t="s">
        <v>1207</v>
      </c>
      <c r="CW68" s="220" t="s">
        <v>1207</v>
      </c>
      <c r="CX68" s="218">
        <v>11.6</v>
      </c>
      <c r="CY68" s="220" t="s">
        <v>1207</v>
      </c>
      <c r="CZ68" s="218">
        <v>10</v>
      </c>
      <c r="DA68" s="218">
        <v>10</v>
      </c>
      <c r="DB68" s="220" t="s">
        <v>1207</v>
      </c>
      <c r="DC68" s="218">
        <v>8.02</v>
      </c>
      <c r="DD68" s="220" t="s">
        <v>1207</v>
      </c>
      <c r="DE68" s="218">
        <v>7.49</v>
      </c>
      <c r="DF68" s="220" t="s">
        <v>1207</v>
      </c>
      <c r="DG68" s="218">
        <v>15.8</v>
      </c>
      <c r="DH68" s="220" t="s">
        <v>1207</v>
      </c>
      <c r="DI68" s="218">
        <v>16.399999999999999</v>
      </c>
      <c r="DJ68" s="218">
        <v>16.399999999999999</v>
      </c>
      <c r="DK68" s="218">
        <v>23</v>
      </c>
      <c r="DL68" s="218">
        <v>23.3</v>
      </c>
      <c r="DM68" s="218">
        <v>22.2</v>
      </c>
      <c r="DN68" s="218">
        <v>22.1</v>
      </c>
    </row>
    <row r="69" spans="1:118" x14ac:dyDescent="0.25">
      <c r="A69" s="72" t="s">
        <v>1125</v>
      </c>
      <c r="B69" s="77" t="str">
        <f>VLOOKUP(A69,Units!$B$2:$C$230,2,FALSE)</f>
        <v>mg/L</v>
      </c>
      <c r="C69" s="245" t="s">
        <v>1043</v>
      </c>
      <c r="D69" s="59">
        <v>2.2400000000000002</v>
      </c>
      <c r="E69" s="59">
        <v>1.73</v>
      </c>
      <c r="F69" s="59">
        <v>1490</v>
      </c>
      <c r="G69" s="59">
        <v>605</v>
      </c>
      <c r="H69" s="59">
        <v>262</v>
      </c>
      <c r="I69" s="59">
        <v>1120</v>
      </c>
      <c r="J69" s="59">
        <v>545</v>
      </c>
      <c r="K69" s="59">
        <v>61</v>
      </c>
      <c r="L69" s="59">
        <v>293</v>
      </c>
      <c r="M69" s="52" t="s">
        <v>61</v>
      </c>
      <c r="N69" s="59">
        <v>21.7</v>
      </c>
      <c r="O69" s="59">
        <v>41.6</v>
      </c>
      <c r="P69" s="59">
        <v>26.8</v>
      </c>
      <c r="Q69" s="59">
        <v>84.1</v>
      </c>
      <c r="R69" s="59">
        <v>97.5</v>
      </c>
      <c r="S69" s="59">
        <v>10.7</v>
      </c>
      <c r="T69" s="59">
        <v>15</v>
      </c>
      <c r="U69" s="59">
        <v>6.2</v>
      </c>
      <c r="V69" s="59">
        <v>6.62</v>
      </c>
      <c r="W69" s="59">
        <v>6.05</v>
      </c>
      <c r="X69" s="59">
        <v>11.9</v>
      </c>
      <c r="Y69" s="59">
        <v>10.5</v>
      </c>
      <c r="Z69" s="59">
        <v>10.3</v>
      </c>
      <c r="AA69" s="59">
        <v>15.1</v>
      </c>
      <c r="AB69" s="59">
        <v>3090</v>
      </c>
      <c r="AC69" s="59">
        <v>3050</v>
      </c>
      <c r="AD69" s="59">
        <v>154</v>
      </c>
      <c r="AE69" s="59">
        <v>35.299999999999997</v>
      </c>
      <c r="AF69" s="59">
        <v>3940</v>
      </c>
      <c r="AG69" s="59">
        <v>2480</v>
      </c>
      <c r="AH69" s="59">
        <v>2470</v>
      </c>
      <c r="AI69" s="59">
        <v>6990</v>
      </c>
      <c r="AJ69" s="59">
        <v>941</v>
      </c>
      <c r="AK69" s="59">
        <v>42.7</v>
      </c>
      <c r="AL69" s="59">
        <v>477</v>
      </c>
      <c r="AM69" s="59">
        <v>7440</v>
      </c>
      <c r="AN69" s="52" t="s">
        <v>61</v>
      </c>
      <c r="AO69" s="59">
        <v>149</v>
      </c>
      <c r="AP69" s="59">
        <v>1900</v>
      </c>
      <c r="AQ69" s="59">
        <v>8820</v>
      </c>
      <c r="AR69" s="59">
        <v>5290</v>
      </c>
      <c r="AS69" s="59">
        <v>1.47</v>
      </c>
      <c r="AT69" s="59">
        <v>480</v>
      </c>
      <c r="AU69" s="59">
        <v>2020</v>
      </c>
      <c r="AV69" s="52" t="s">
        <v>61</v>
      </c>
      <c r="AW69" s="59">
        <v>365</v>
      </c>
      <c r="AX69" s="59">
        <v>218</v>
      </c>
      <c r="AY69" s="59">
        <v>1200</v>
      </c>
      <c r="AZ69" s="59">
        <v>2450</v>
      </c>
      <c r="BA69" s="59">
        <v>500</v>
      </c>
      <c r="BB69" s="59">
        <v>346</v>
      </c>
      <c r="BC69" s="59">
        <v>2360</v>
      </c>
      <c r="BD69" s="59">
        <v>7070</v>
      </c>
      <c r="BE69" s="59">
        <v>8230</v>
      </c>
      <c r="BF69" s="59">
        <v>9280</v>
      </c>
      <c r="BG69" s="59">
        <v>1530</v>
      </c>
      <c r="BH69" s="59">
        <v>741</v>
      </c>
      <c r="BI69" s="59">
        <v>541</v>
      </c>
      <c r="BJ69" s="59">
        <v>94.6</v>
      </c>
      <c r="BK69" s="59">
        <v>83.8</v>
      </c>
      <c r="BL69" s="59">
        <v>125</v>
      </c>
      <c r="BM69" s="59">
        <v>170</v>
      </c>
      <c r="BN69" s="59">
        <v>63.4</v>
      </c>
      <c r="BO69" s="59">
        <v>28.7</v>
      </c>
      <c r="BP69" s="59">
        <v>241</v>
      </c>
      <c r="BQ69" s="59">
        <v>309</v>
      </c>
      <c r="BR69" s="59">
        <v>348</v>
      </c>
      <c r="BS69" s="59">
        <v>670</v>
      </c>
      <c r="BT69" s="59">
        <v>708</v>
      </c>
      <c r="BU69" s="52" t="s">
        <v>61</v>
      </c>
      <c r="BV69" s="59">
        <v>684</v>
      </c>
      <c r="BW69" s="59">
        <v>579</v>
      </c>
      <c r="BX69" s="59">
        <v>686</v>
      </c>
      <c r="BY69" s="59">
        <v>245</v>
      </c>
      <c r="BZ69" s="59">
        <v>149</v>
      </c>
      <c r="CA69" s="59">
        <v>1510</v>
      </c>
      <c r="CB69" s="59">
        <v>670</v>
      </c>
      <c r="CC69" s="59">
        <v>10.7</v>
      </c>
      <c r="CD69" s="59">
        <v>9.24</v>
      </c>
      <c r="CE69" s="59">
        <v>15.6</v>
      </c>
      <c r="CF69" s="59">
        <v>37.6</v>
      </c>
      <c r="CG69" s="59">
        <v>239</v>
      </c>
      <c r="CH69" s="59">
        <v>228</v>
      </c>
      <c r="CI69" s="59">
        <v>7170</v>
      </c>
      <c r="CJ69" s="59">
        <v>852</v>
      </c>
      <c r="CK69" s="59">
        <v>15.7</v>
      </c>
      <c r="CL69" s="59">
        <v>858</v>
      </c>
      <c r="CM69" s="77" t="s">
        <v>48</v>
      </c>
      <c r="CN69" s="218">
        <v>2.31</v>
      </c>
      <c r="CO69" s="220" t="s">
        <v>1207</v>
      </c>
      <c r="CP69" s="218">
        <v>2.23</v>
      </c>
      <c r="CQ69" s="218">
        <v>2.23</v>
      </c>
      <c r="CR69" s="220" t="s">
        <v>1207</v>
      </c>
      <c r="CS69" s="218">
        <v>1.28</v>
      </c>
      <c r="CT69" s="218">
        <v>1.43</v>
      </c>
      <c r="CU69" s="218">
        <v>1.43</v>
      </c>
      <c r="CV69" s="220" t="s">
        <v>1207</v>
      </c>
      <c r="CW69" s="220" t="s">
        <v>1207</v>
      </c>
      <c r="CX69" s="218">
        <v>1.07</v>
      </c>
      <c r="CY69" s="220" t="s">
        <v>1207</v>
      </c>
      <c r="CZ69" s="218">
        <v>1.05</v>
      </c>
      <c r="DA69" s="218">
        <v>1.05</v>
      </c>
      <c r="DB69" s="220" t="s">
        <v>1207</v>
      </c>
      <c r="DC69" s="218">
        <v>1.72</v>
      </c>
      <c r="DD69" s="220" t="s">
        <v>1207</v>
      </c>
      <c r="DE69" s="218">
        <v>1.75</v>
      </c>
      <c r="DF69" s="220" t="s">
        <v>1207</v>
      </c>
      <c r="DG69" s="218">
        <v>1.95</v>
      </c>
      <c r="DH69" s="220" t="s">
        <v>1207</v>
      </c>
      <c r="DI69" s="218">
        <v>2.11</v>
      </c>
      <c r="DJ69" s="218">
        <v>2.11</v>
      </c>
      <c r="DK69" s="218">
        <v>0.79100000000000004</v>
      </c>
      <c r="DL69" s="218">
        <v>0.79900000000000004</v>
      </c>
      <c r="DM69" s="218">
        <v>0.80600000000000005</v>
      </c>
      <c r="DN69" s="218">
        <v>0.77400000000000002</v>
      </c>
    </row>
    <row r="70" spans="1:118" x14ac:dyDescent="0.25">
      <c r="A70" s="72" t="s">
        <v>1126</v>
      </c>
      <c r="B70" s="77" t="str">
        <f>VLOOKUP(A70,Units!$B$2:$C$230,2,FALSE)</f>
        <v>mg/L</v>
      </c>
      <c r="C70" s="245" t="s">
        <v>1043</v>
      </c>
      <c r="D70" s="59">
        <v>592</v>
      </c>
      <c r="E70" s="59">
        <v>1480</v>
      </c>
      <c r="F70" s="59">
        <v>8.1999999999999998E-4</v>
      </c>
      <c r="G70" s="52" t="s">
        <v>192</v>
      </c>
      <c r="H70" s="52" t="s">
        <v>134</v>
      </c>
      <c r="I70" s="59">
        <v>1.7200000000000001E-4</v>
      </c>
      <c r="J70" s="52" t="s">
        <v>125</v>
      </c>
      <c r="K70" s="52" t="s">
        <v>134</v>
      </c>
      <c r="L70" s="52" t="s">
        <v>134</v>
      </c>
      <c r="M70" s="52" t="s">
        <v>61</v>
      </c>
      <c r="N70" s="52" t="s">
        <v>192</v>
      </c>
      <c r="O70" s="52" t="s">
        <v>134</v>
      </c>
      <c r="P70" s="52" t="s">
        <v>134</v>
      </c>
      <c r="Q70" s="52" t="s">
        <v>134</v>
      </c>
      <c r="R70" s="52" t="s">
        <v>134</v>
      </c>
      <c r="S70" s="52" t="s">
        <v>134</v>
      </c>
      <c r="T70" s="52" t="s">
        <v>134</v>
      </c>
      <c r="U70" s="52" t="s">
        <v>134</v>
      </c>
      <c r="V70" s="52" t="s">
        <v>134</v>
      </c>
      <c r="W70" s="52" t="s">
        <v>134</v>
      </c>
      <c r="X70" s="52" t="s">
        <v>134</v>
      </c>
      <c r="Y70" s="52" t="s">
        <v>134</v>
      </c>
      <c r="Z70" s="52" t="s">
        <v>134</v>
      </c>
      <c r="AA70" s="52" t="s">
        <v>134</v>
      </c>
      <c r="AB70" s="59">
        <v>3.6999999999999999E-4</v>
      </c>
      <c r="AC70" s="59">
        <v>3.1E-4</v>
      </c>
      <c r="AD70" s="59">
        <v>3.6000000000000001E-5</v>
      </c>
      <c r="AE70" s="52" t="s">
        <v>134</v>
      </c>
      <c r="AF70" s="52" t="s">
        <v>64</v>
      </c>
      <c r="AG70" s="52" t="s">
        <v>170</v>
      </c>
      <c r="AH70" s="52" t="s">
        <v>170</v>
      </c>
      <c r="AI70" s="52" t="s">
        <v>64</v>
      </c>
      <c r="AJ70" s="59">
        <v>2.1000000000000001E-4</v>
      </c>
      <c r="AK70" s="59">
        <v>1.1E-5</v>
      </c>
      <c r="AL70" s="59">
        <v>6.0999999999999999E-5</v>
      </c>
      <c r="AM70" s="62" t="s">
        <v>75</v>
      </c>
      <c r="AN70" s="52" t="s">
        <v>61</v>
      </c>
      <c r="AO70" s="52" t="s">
        <v>134</v>
      </c>
      <c r="AP70" s="52" t="s">
        <v>170</v>
      </c>
      <c r="AQ70" s="62" t="s">
        <v>75</v>
      </c>
      <c r="AR70" s="52" t="s">
        <v>64</v>
      </c>
      <c r="AS70" s="52" t="s">
        <v>134</v>
      </c>
      <c r="AT70" s="52" t="s">
        <v>129</v>
      </c>
      <c r="AU70" s="52" t="s">
        <v>170</v>
      </c>
      <c r="AV70" s="52" t="s">
        <v>61</v>
      </c>
      <c r="AW70" s="52" t="s">
        <v>125</v>
      </c>
      <c r="AX70" s="52" t="s">
        <v>134</v>
      </c>
      <c r="AY70" s="52" t="s">
        <v>129</v>
      </c>
      <c r="AZ70" s="52" t="s">
        <v>170</v>
      </c>
      <c r="BA70" s="52" t="s">
        <v>129</v>
      </c>
      <c r="BB70" s="52" t="s">
        <v>125</v>
      </c>
      <c r="BC70" s="52" t="s">
        <v>170</v>
      </c>
      <c r="BD70" s="62" t="s">
        <v>75</v>
      </c>
      <c r="BE70" s="62" t="s">
        <v>75</v>
      </c>
      <c r="BF70" s="62" t="s">
        <v>75</v>
      </c>
      <c r="BG70" s="52" t="s">
        <v>129</v>
      </c>
      <c r="BH70" s="52" t="s">
        <v>129</v>
      </c>
      <c r="BI70" s="52" t="s">
        <v>125</v>
      </c>
      <c r="BJ70" s="59">
        <v>4.5000000000000003E-5</v>
      </c>
      <c r="BK70" s="59">
        <v>2.4000000000000001E-5</v>
      </c>
      <c r="BL70" s="52" t="s">
        <v>134</v>
      </c>
      <c r="BM70" s="52" t="s">
        <v>134</v>
      </c>
      <c r="BN70" s="59">
        <v>3.0000000000000001E-5</v>
      </c>
      <c r="BO70" s="59">
        <v>4.1E-5</v>
      </c>
      <c r="BP70" s="52" t="s">
        <v>134</v>
      </c>
      <c r="BQ70" s="52" t="s">
        <v>192</v>
      </c>
      <c r="BR70" s="52" t="s">
        <v>192</v>
      </c>
      <c r="BS70" s="52" t="s">
        <v>125</v>
      </c>
      <c r="BT70" s="52" t="s">
        <v>125</v>
      </c>
      <c r="BU70" s="52" t="s">
        <v>61</v>
      </c>
      <c r="BV70" s="52" t="s">
        <v>129</v>
      </c>
      <c r="BW70" s="52" t="s">
        <v>125</v>
      </c>
      <c r="BX70" s="52" t="s">
        <v>129</v>
      </c>
      <c r="BY70" s="52" t="s">
        <v>192</v>
      </c>
      <c r="BZ70" s="52" t="s">
        <v>134</v>
      </c>
      <c r="CA70" s="52" t="s">
        <v>129</v>
      </c>
      <c r="CB70" s="52" t="s">
        <v>125</v>
      </c>
      <c r="CC70" s="52" t="s">
        <v>134</v>
      </c>
      <c r="CD70" s="52" t="s">
        <v>134</v>
      </c>
      <c r="CE70" s="52" t="s">
        <v>134</v>
      </c>
      <c r="CF70" s="52" t="s">
        <v>134</v>
      </c>
      <c r="CG70" s="52" t="s">
        <v>192</v>
      </c>
      <c r="CH70" s="52" t="s">
        <v>134</v>
      </c>
      <c r="CI70" s="62" t="s">
        <v>75</v>
      </c>
      <c r="CJ70" s="52" t="s">
        <v>129</v>
      </c>
      <c r="CK70" s="52" t="s">
        <v>134</v>
      </c>
      <c r="CL70" s="52" t="s">
        <v>129</v>
      </c>
      <c r="CM70" s="77" t="s">
        <v>50</v>
      </c>
      <c r="CN70" s="218">
        <v>585</v>
      </c>
      <c r="CO70" s="220" t="s">
        <v>1207</v>
      </c>
      <c r="CP70" s="218">
        <v>529</v>
      </c>
      <c r="CQ70" s="218">
        <v>529</v>
      </c>
      <c r="CR70" s="220" t="s">
        <v>1207</v>
      </c>
      <c r="CS70" s="218">
        <v>1410</v>
      </c>
      <c r="CT70" s="218">
        <v>1500</v>
      </c>
      <c r="CU70" s="218">
        <v>1500</v>
      </c>
      <c r="CV70" s="220" t="s">
        <v>1207</v>
      </c>
      <c r="CW70" s="220" t="s">
        <v>1207</v>
      </c>
      <c r="CX70" s="218">
        <v>560</v>
      </c>
      <c r="CY70" s="220" t="s">
        <v>1207</v>
      </c>
      <c r="CZ70" s="218">
        <v>533</v>
      </c>
      <c r="DA70" s="218">
        <v>533</v>
      </c>
      <c r="DB70" s="220" t="s">
        <v>1207</v>
      </c>
      <c r="DC70" s="218">
        <v>253</v>
      </c>
      <c r="DD70" s="220" t="s">
        <v>1207</v>
      </c>
      <c r="DE70" s="218">
        <v>266</v>
      </c>
      <c r="DF70" s="220" t="s">
        <v>1207</v>
      </c>
      <c r="DG70" s="218">
        <v>912</v>
      </c>
      <c r="DH70" s="220" t="s">
        <v>1207</v>
      </c>
      <c r="DI70" s="218">
        <v>1210</v>
      </c>
      <c r="DJ70" s="218">
        <v>1210</v>
      </c>
      <c r="DK70" s="218">
        <v>290</v>
      </c>
      <c r="DL70" s="218">
        <v>287</v>
      </c>
      <c r="DM70" s="218">
        <v>301</v>
      </c>
      <c r="DN70" s="218">
        <v>287</v>
      </c>
    </row>
    <row r="71" spans="1:118" x14ac:dyDescent="0.25">
      <c r="A71" s="72" t="s">
        <v>1155</v>
      </c>
      <c r="B71" s="77" t="str">
        <f>VLOOKUP(A71,Units!$B$2:$C$230,2,FALSE)</f>
        <v>mg/L</v>
      </c>
      <c r="C71" s="245">
        <v>8.0000000000000004E-4</v>
      </c>
      <c r="D71" s="52" t="s">
        <v>125</v>
      </c>
      <c r="E71" s="59">
        <v>8.0000000000000004E-4</v>
      </c>
      <c r="F71" s="52" t="s">
        <v>91</v>
      </c>
      <c r="G71" s="52" t="s">
        <v>193</v>
      </c>
      <c r="H71" s="52" t="s">
        <v>135</v>
      </c>
      <c r="I71" s="52" t="s">
        <v>73</v>
      </c>
      <c r="J71" s="52" t="s">
        <v>73</v>
      </c>
      <c r="K71" s="52" t="s">
        <v>135</v>
      </c>
      <c r="L71" s="52" t="s">
        <v>135</v>
      </c>
      <c r="M71" s="52" t="s">
        <v>61</v>
      </c>
      <c r="N71" s="52" t="s">
        <v>193</v>
      </c>
      <c r="O71" s="52" t="s">
        <v>135</v>
      </c>
      <c r="P71" s="52" t="s">
        <v>135</v>
      </c>
      <c r="Q71" s="52" t="s">
        <v>135</v>
      </c>
      <c r="R71" s="52" t="s">
        <v>135</v>
      </c>
      <c r="S71" s="59">
        <v>1.09E-3</v>
      </c>
      <c r="T71" s="52" t="s">
        <v>135</v>
      </c>
      <c r="U71" s="52" t="s">
        <v>135</v>
      </c>
      <c r="V71" s="52" t="s">
        <v>135</v>
      </c>
      <c r="W71" s="52" t="s">
        <v>135</v>
      </c>
      <c r="X71" s="52" t="s">
        <v>135</v>
      </c>
      <c r="Y71" s="52" t="s">
        <v>135</v>
      </c>
      <c r="Z71" s="52" t="s">
        <v>135</v>
      </c>
      <c r="AA71" s="52" t="s">
        <v>135</v>
      </c>
      <c r="AB71" s="52" t="s">
        <v>201</v>
      </c>
      <c r="AC71" s="52" t="s">
        <v>201</v>
      </c>
      <c r="AD71" s="52" t="s">
        <v>193</v>
      </c>
      <c r="AE71" s="52" t="s">
        <v>135</v>
      </c>
      <c r="AF71" s="52" t="s">
        <v>91</v>
      </c>
      <c r="AG71" s="52" t="s">
        <v>144</v>
      </c>
      <c r="AH71" s="52" t="s">
        <v>144</v>
      </c>
      <c r="AI71" s="52" t="s">
        <v>91</v>
      </c>
      <c r="AJ71" s="52" t="s">
        <v>201</v>
      </c>
      <c r="AK71" s="52" t="s">
        <v>135</v>
      </c>
      <c r="AL71" s="52" t="s">
        <v>73</v>
      </c>
      <c r="AM71" s="52" t="s">
        <v>131</v>
      </c>
      <c r="AN71" s="52" t="s">
        <v>61</v>
      </c>
      <c r="AO71" s="52" t="s">
        <v>135</v>
      </c>
      <c r="AP71" s="52" t="s">
        <v>144</v>
      </c>
      <c r="AQ71" s="52" t="s">
        <v>131</v>
      </c>
      <c r="AR71" s="52" t="s">
        <v>91</v>
      </c>
      <c r="AS71" s="52" t="s">
        <v>135</v>
      </c>
      <c r="AT71" s="52" t="s">
        <v>201</v>
      </c>
      <c r="AU71" s="52" t="s">
        <v>144</v>
      </c>
      <c r="AV71" s="52" t="s">
        <v>61</v>
      </c>
      <c r="AW71" s="52" t="s">
        <v>73</v>
      </c>
      <c r="AX71" s="52" t="s">
        <v>135</v>
      </c>
      <c r="AY71" s="52" t="s">
        <v>201</v>
      </c>
      <c r="AZ71" s="52" t="s">
        <v>144</v>
      </c>
      <c r="BA71" s="52" t="s">
        <v>201</v>
      </c>
      <c r="BB71" s="52" t="s">
        <v>73</v>
      </c>
      <c r="BC71" s="52" t="s">
        <v>144</v>
      </c>
      <c r="BD71" s="52" t="s">
        <v>131</v>
      </c>
      <c r="BE71" s="52" t="s">
        <v>131</v>
      </c>
      <c r="BF71" s="52" t="s">
        <v>131</v>
      </c>
      <c r="BG71" s="52" t="s">
        <v>201</v>
      </c>
      <c r="BH71" s="52" t="s">
        <v>201</v>
      </c>
      <c r="BI71" s="52" t="s">
        <v>73</v>
      </c>
      <c r="BJ71" s="52" t="s">
        <v>135</v>
      </c>
      <c r="BK71" s="52" t="s">
        <v>193</v>
      </c>
      <c r="BL71" s="52" t="s">
        <v>135</v>
      </c>
      <c r="BM71" s="52" t="s">
        <v>978</v>
      </c>
      <c r="BN71" s="52" t="s">
        <v>135</v>
      </c>
      <c r="BO71" s="52" t="s">
        <v>135</v>
      </c>
      <c r="BP71" s="52" t="s">
        <v>135</v>
      </c>
      <c r="BQ71" s="52" t="s">
        <v>193</v>
      </c>
      <c r="BR71" s="52" t="s">
        <v>193</v>
      </c>
      <c r="BS71" s="52" t="s">
        <v>73</v>
      </c>
      <c r="BT71" s="52" t="s">
        <v>73</v>
      </c>
      <c r="BU71" s="52" t="s">
        <v>61</v>
      </c>
      <c r="BV71" s="52" t="s">
        <v>201</v>
      </c>
      <c r="BW71" s="52" t="s">
        <v>73</v>
      </c>
      <c r="BX71" s="52" t="s">
        <v>201</v>
      </c>
      <c r="BY71" s="52" t="s">
        <v>193</v>
      </c>
      <c r="BZ71" s="52" t="s">
        <v>135</v>
      </c>
      <c r="CA71" s="52" t="s">
        <v>201</v>
      </c>
      <c r="CB71" s="52" t="s">
        <v>73</v>
      </c>
      <c r="CC71" s="52" t="s">
        <v>135</v>
      </c>
      <c r="CD71" s="52" t="s">
        <v>135</v>
      </c>
      <c r="CE71" s="52" t="s">
        <v>135</v>
      </c>
      <c r="CF71" s="52" t="s">
        <v>135</v>
      </c>
      <c r="CG71" s="52" t="s">
        <v>193</v>
      </c>
      <c r="CH71" s="52" t="s">
        <v>135</v>
      </c>
      <c r="CI71" s="52" t="s">
        <v>131</v>
      </c>
      <c r="CJ71" s="52" t="s">
        <v>201</v>
      </c>
      <c r="CK71" s="52" t="s">
        <v>135</v>
      </c>
      <c r="CL71" s="52" t="s">
        <v>201</v>
      </c>
      <c r="CM71" s="77" t="s">
        <v>52</v>
      </c>
      <c r="CN71" s="220" t="s">
        <v>125</v>
      </c>
      <c r="CO71" s="220" t="s">
        <v>1207</v>
      </c>
      <c r="CP71" s="220" t="s">
        <v>125</v>
      </c>
      <c r="CQ71" s="220" t="s">
        <v>125</v>
      </c>
      <c r="CR71" s="220" t="s">
        <v>1207</v>
      </c>
      <c r="CS71" s="218">
        <v>2.2000000000000001E-4</v>
      </c>
      <c r="CT71" s="220" t="s">
        <v>64</v>
      </c>
      <c r="CU71" s="220" t="s">
        <v>64</v>
      </c>
      <c r="CV71" s="220" t="s">
        <v>1207</v>
      </c>
      <c r="CW71" s="220" t="s">
        <v>1207</v>
      </c>
      <c r="CX71" s="220" t="s">
        <v>192</v>
      </c>
      <c r="CY71" s="220" t="s">
        <v>1207</v>
      </c>
      <c r="CZ71" s="218">
        <v>2.0999999999999999E-5</v>
      </c>
      <c r="DA71" s="218">
        <v>2.0999999999999999E-5</v>
      </c>
      <c r="DB71" s="220" t="s">
        <v>1207</v>
      </c>
      <c r="DC71" s="220" t="s">
        <v>192</v>
      </c>
      <c r="DD71" s="220" t="s">
        <v>1207</v>
      </c>
      <c r="DE71" s="220" t="s">
        <v>192</v>
      </c>
      <c r="DF71" s="220" t="s">
        <v>1207</v>
      </c>
      <c r="DG71" s="218">
        <v>1.73E-4</v>
      </c>
      <c r="DH71" s="220" t="s">
        <v>1207</v>
      </c>
      <c r="DI71" s="218">
        <v>1.83E-4</v>
      </c>
      <c r="DJ71" s="218">
        <v>1.83E-4</v>
      </c>
      <c r="DK71" s="218">
        <v>5.5699999999999999E-4</v>
      </c>
      <c r="DL71" s="218">
        <v>5.6800000000000004E-4</v>
      </c>
      <c r="DM71" s="218">
        <v>5.5099999999999995E-4</v>
      </c>
      <c r="DN71" s="218">
        <v>5.4199999999999995E-4</v>
      </c>
    </row>
    <row r="72" spans="1:118" x14ac:dyDescent="0.25">
      <c r="A72" s="72" t="s">
        <v>1127</v>
      </c>
      <c r="B72" s="77" t="str">
        <f>VLOOKUP(A72,Units!$B$2:$C$230,2,FALSE)</f>
        <v>mg/L</v>
      </c>
      <c r="C72" s="245">
        <v>0.1</v>
      </c>
      <c r="D72" s="52" t="s">
        <v>73</v>
      </c>
      <c r="E72" s="52" t="s">
        <v>91</v>
      </c>
      <c r="F72" s="59">
        <v>0.01</v>
      </c>
      <c r="G72" s="59">
        <v>0.04</v>
      </c>
      <c r="H72" s="59">
        <v>0.02</v>
      </c>
      <c r="I72" s="59">
        <v>0.08</v>
      </c>
      <c r="J72" s="59">
        <v>2.81E-3</v>
      </c>
      <c r="K72" s="59">
        <v>1.1E-4</v>
      </c>
      <c r="L72" s="59">
        <v>3.0499999999999999E-4</v>
      </c>
      <c r="M72" s="52" t="s">
        <v>61</v>
      </c>
      <c r="N72" s="59">
        <v>6.7599999999999995E-4</v>
      </c>
      <c r="O72" s="59">
        <v>3.4099999999999998E-3</v>
      </c>
      <c r="P72" s="59">
        <v>2.6199999999999999E-3</v>
      </c>
      <c r="Q72" s="59">
        <v>5.3800000000000002E-3</v>
      </c>
      <c r="R72" s="59">
        <v>6.0200000000000002E-3</v>
      </c>
      <c r="S72" s="59">
        <v>5.28E-3</v>
      </c>
      <c r="T72" s="59">
        <v>6.0800000000000003E-3</v>
      </c>
      <c r="U72" s="59">
        <v>1.1299999999999999E-3</v>
      </c>
      <c r="V72" s="59">
        <v>1.41E-3</v>
      </c>
      <c r="W72" s="59">
        <v>1.3799999999999999E-3</v>
      </c>
      <c r="X72" s="59">
        <v>2.9199999999999999E-3</v>
      </c>
      <c r="Y72" s="59">
        <v>6.0899999999999999E-3</v>
      </c>
      <c r="Z72" s="59">
        <v>3.3400000000000001E-3</v>
      </c>
      <c r="AA72" s="59">
        <v>3.32E-3</v>
      </c>
      <c r="AB72" s="59">
        <v>4.8999999999999998E-4</v>
      </c>
      <c r="AC72" s="59">
        <v>4.6000000000000001E-4</v>
      </c>
      <c r="AD72" s="59">
        <v>6.7600000000000004E-3</v>
      </c>
      <c r="AE72" s="59">
        <v>3.8600000000000001E-3</v>
      </c>
      <c r="AF72" s="59">
        <v>1.0200000000000001E-3</v>
      </c>
      <c r="AG72" s="59">
        <v>2.1299999999999999E-3</v>
      </c>
      <c r="AH72" s="59">
        <v>2.16E-3</v>
      </c>
      <c r="AI72" s="52" t="s">
        <v>64</v>
      </c>
      <c r="AJ72" s="59">
        <v>0.04</v>
      </c>
      <c r="AK72" s="59">
        <v>2.14E-3</v>
      </c>
      <c r="AL72" s="59">
        <v>6.0999999999999999E-5</v>
      </c>
      <c r="AM72" s="52" t="s">
        <v>75</v>
      </c>
      <c r="AN72" s="52" t="s">
        <v>61</v>
      </c>
      <c r="AO72" s="59">
        <v>4.0200000000000001E-4</v>
      </c>
      <c r="AP72" s="59">
        <v>3.6000000000000002E-4</v>
      </c>
      <c r="AQ72" s="52" t="s">
        <v>75</v>
      </c>
      <c r="AR72" s="52" t="s">
        <v>64</v>
      </c>
      <c r="AS72" s="59">
        <v>5.0199999999999995E-4</v>
      </c>
      <c r="AT72" s="59">
        <v>6.3000000000000003E-4</v>
      </c>
      <c r="AU72" s="52" t="s">
        <v>170</v>
      </c>
      <c r="AV72" s="52" t="s">
        <v>61</v>
      </c>
      <c r="AW72" s="59">
        <v>7.6199999999999998E-4</v>
      </c>
      <c r="AX72" s="59">
        <v>3.47E-3</v>
      </c>
      <c r="AY72" s="59">
        <v>2.6099999999999999E-3</v>
      </c>
      <c r="AZ72" s="59">
        <v>8.3000000000000001E-4</v>
      </c>
      <c r="BA72" s="59">
        <v>5.1999999999999995E-4</v>
      </c>
      <c r="BB72" s="59">
        <v>7.2800000000000002E-4</v>
      </c>
      <c r="BC72" s="59">
        <v>3.8000000000000002E-4</v>
      </c>
      <c r="BD72" s="52" t="s">
        <v>75</v>
      </c>
      <c r="BE72" s="52" t="s">
        <v>75</v>
      </c>
      <c r="BF72" s="52" t="s">
        <v>75</v>
      </c>
      <c r="BG72" s="59">
        <v>2.5699999999999998E-3</v>
      </c>
      <c r="BH72" s="59">
        <v>0.01</v>
      </c>
      <c r="BI72" s="59">
        <v>7.0000000000000007E-2</v>
      </c>
      <c r="BJ72" s="59">
        <v>3.5999999999999999E-3</v>
      </c>
      <c r="BK72" s="59">
        <v>3.0999999999999999E-3</v>
      </c>
      <c r="BL72" s="59">
        <v>7.2300000000000003E-3</v>
      </c>
      <c r="BM72" s="59">
        <v>2.2499999999999998E-3</v>
      </c>
      <c r="BN72" s="59">
        <v>4.3000000000000002E-5</v>
      </c>
      <c r="BO72" s="59">
        <v>1.35E-4</v>
      </c>
      <c r="BP72" s="59">
        <v>2.2899999999999999E-3</v>
      </c>
      <c r="BQ72" s="59">
        <v>9.5999999999999992E-3</v>
      </c>
      <c r="BR72" s="59">
        <v>9.9399999999999992E-3</v>
      </c>
      <c r="BS72" s="59">
        <v>6.4300000000000002E-4</v>
      </c>
      <c r="BT72" s="59">
        <v>5.3399999999999997E-4</v>
      </c>
      <c r="BU72" s="52" t="s">
        <v>61</v>
      </c>
      <c r="BV72" s="59">
        <v>2.2000000000000001E-3</v>
      </c>
      <c r="BW72" s="59">
        <v>4.8799999999999998E-3</v>
      </c>
      <c r="BX72" s="59">
        <v>5.0200000000000002E-3</v>
      </c>
      <c r="BY72" s="59">
        <v>0.01</v>
      </c>
      <c r="BZ72" s="59">
        <v>4.46E-4</v>
      </c>
      <c r="CA72" s="59">
        <v>2.4499999999999999E-3</v>
      </c>
      <c r="CB72" s="59">
        <v>5.8799999999999998E-4</v>
      </c>
      <c r="CC72" s="59">
        <v>1.81E-3</v>
      </c>
      <c r="CD72" s="59">
        <v>2.0799999999999998E-3</v>
      </c>
      <c r="CE72" s="59">
        <v>2.1800000000000001E-3</v>
      </c>
      <c r="CF72" s="59">
        <v>3.4199999999999999E-3</v>
      </c>
      <c r="CG72" s="59">
        <v>8.7600000000000004E-3</v>
      </c>
      <c r="CH72" s="59">
        <v>0.01</v>
      </c>
      <c r="CI72" s="59">
        <v>0.01</v>
      </c>
      <c r="CJ72" s="59">
        <v>4.2100000000000002E-3</v>
      </c>
      <c r="CK72" s="59">
        <v>2.0699999999999998E-3</v>
      </c>
      <c r="CL72" s="59">
        <v>4.5999999999999999E-3</v>
      </c>
      <c r="CM72" s="77" t="s">
        <v>53</v>
      </c>
      <c r="CN72" s="220" t="s">
        <v>73</v>
      </c>
      <c r="CO72" s="220" t="s">
        <v>1207</v>
      </c>
      <c r="CP72" s="220" t="s">
        <v>73</v>
      </c>
      <c r="CQ72" s="220" t="s">
        <v>73</v>
      </c>
      <c r="CR72" s="220" t="s">
        <v>1207</v>
      </c>
      <c r="CS72" s="220" t="s">
        <v>144</v>
      </c>
      <c r="CT72" s="220" t="s">
        <v>91</v>
      </c>
      <c r="CU72" s="220" t="s">
        <v>91</v>
      </c>
      <c r="CV72" s="220" t="s">
        <v>1207</v>
      </c>
      <c r="CW72" s="220" t="s">
        <v>1207</v>
      </c>
      <c r="CX72" s="220" t="s">
        <v>193</v>
      </c>
      <c r="CY72" s="220" t="s">
        <v>1207</v>
      </c>
      <c r="CZ72" s="220" t="s">
        <v>193</v>
      </c>
      <c r="DA72" s="220" t="s">
        <v>193</v>
      </c>
      <c r="DB72" s="220" t="s">
        <v>1207</v>
      </c>
      <c r="DC72" s="220" t="s">
        <v>193</v>
      </c>
      <c r="DD72" s="220" t="s">
        <v>1207</v>
      </c>
      <c r="DE72" s="220" t="s">
        <v>193</v>
      </c>
      <c r="DF72" s="220" t="s">
        <v>1207</v>
      </c>
      <c r="DG72" s="220" t="s">
        <v>73</v>
      </c>
      <c r="DH72" s="220" t="s">
        <v>1207</v>
      </c>
      <c r="DI72" s="220" t="s">
        <v>73</v>
      </c>
      <c r="DJ72" s="220" t="s">
        <v>73</v>
      </c>
      <c r="DK72" s="220" t="s">
        <v>73</v>
      </c>
      <c r="DL72" s="220" t="s">
        <v>73</v>
      </c>
      <c r="DM72" s="220" t="s">
        <v>73</v>
      </c>
      <c r="DN72" s="220" t="s">
        <v>73</v>
      </c>
    </row>
    <row r="73" spans="1:118" x14ac:dyDescent="0.25">
      <c r="A73" s="72" t="s">
        <v>1156</v>
      </c>
      <c r="B73" s="77" t="str">
        <f>VLOOKUP(A73,Units!$B$2:$C$230,2,FALSE)</f>
        <v>mg/L</v>
      </c>
      <c r="C73" s="245">
        <v>1.4999999999999999E-2</v>
      </c>
      <c r="D73" s="59">
        <v>0.01</v>
      </c>
      <c r="E73" s="59">
        <v>0.01</v>
      </c>
      <c r="F73" s="52" t="s">
        <v>92</v>
      </c>
      <c r="G73" s="52" t="s">
        <v>75</v>
      </c>
      <c r="H73" s="52" t="s">
        <v>64</v>
      </c>
      <c r="I73" s="52" t="s">
        <v>74</v>
      </c>
      <c r="J73" s="52" t="s">
        <v>74</v>
      </c>
      <c r="K73" s="52" t="s">
        <v>64</v>
      </c>
      <c r="L73" s="52" t="s">
        <v>64</v>
      </c>
      <c r="M73" s="52" t="s">
        <v>61</v>
      </c>
      <c r="N73" s="52" t="s">
        <v>75</v>
      </c>
      <c r="O73" s="52" t="s">
        <v>64</v>
      </c>
      <c r="P73" s="52" t="s">
        <v>64</v>
      </c>
      <c r="Q73" s="52" t="s">
        <v>64</v>
      </c>
      <c r="R73" s="52" t="s">
        <v>64</v>
      </c>
      <c r="S73" s="52" t="s">
        <v>64</v>
      </c>
      <c r="T73" s="52" t="s">
        <v>64</v>
      </c>
      <c r="U73" s="52" t="s">
        <v>64</v>
      </c>
      <c r="V73" s="52" t="s">
        <v>64</v>
      </c>
      <c r="W73" s="52" t="s">
        <v>64</v>
      </c>
      <c r="X73" s="52" t="s">
        <v>64</v>
      </c>
      <c r="Y73" s="52" t="s">
        <v>64</v>
      </c>
      <c r="Z73" s="52" t="s">
        <v>64</v>
      </c>
      <c r="AA73" s="52" t="s">
        <v>64</v>
      </c>
      <c r="AB73" s="52" t="s">
        <v>87</v>
      </c>
      <c r="AC73" s="52" t="s">
        <v>87</v>
      </c>
      <c r="AD73" s="52" t="s">
        <v>75</v>
      </c>
      <c r="AE73" s="52" t="s">
        <v>64</v>
      </c>
      <c r="AF73" s="52" t="s">
        <v>92</v>
      </c>
      <c r="AG73" s="52" t="s">
        <v>122</v>
      </c>
      <c r="AH73" s="52" t="s">
        <v>122</v>
      </c>
      <c r="AI73" s="52" t="s">
        <v>92</v>
      </c>
      <c r="AJ73" s="52" t="s">
        <v>87</v>
      </c>
      <c r="AK73" s="52" t="s">
        <v>64</v>
      </c>
      <c r="AL73" s="52" t="s">
        <v>74</v>
      </c>
      <c r="AM73" s="52" t="s">
        <v>65</v>
      </c>
      <c r="AN73" s="52" t="s">
        <v>61</v>
      </c>
      <c r="AO73" s="52" t="s">
        <v>64</v>
      </c>
      <c r="AP73" s="52" t="s">
        <v>122</v>
      </c>
      <c r="AQ73" s="52" t="s">
        <v>65</v>
      </c>
      <c r="AR73" s="52" t="s">
        <v>92</v>
      </c>
      <c r="AS73" s="52" t="s">
        <v>64</v>
      </c>
      <c r="AT73" s="52" t="s">
        <v>87</v>
      </c>
      <c r="AU73" s="52" t="s">
        <v>122</v>
      </c>
      <c r="AV73" s="52" t="s">
        <v>61</v>
      </c>
      <c r="AW73" s="52" t="s">
        <v>74</v>
      </c>
      <c r="AX73" s="52" t="s">
        <v>64</v>
      </c>
      <c r="AY73" s="52" t="s">
        <v>87</v>
      </c>
      <c r="AZ73" s="52" t="s">
        <v>122</v>
      </c>
      <c r="BA73" s="52" t="s">
        <v>87</v>
      </c>
      <c r="BB73" s="52" t="s">
        <v>74</v>
      </c>
      <c r="BC73" s="52" t="s">
        <v>122</v>
      </c>
      <c r="BD73" s="52" t="s">
        <v>65</v>
      </c>
      <c r="BE73" s="52" t="s">
        <v>65</v>
      </c>
      <c r="BF73" s="52" t="s">
        <v>65</v>
      </c>
      <c r="BG73" s="52" t="s">
        <v>87</v>
      </c>
      <c r="BH73" s="52" t="s">
        <v>87</v>
      </c>
      <c r="BI73" s="52" t="s">
        <v>74</v>
      </c>
      <c r="BJ73" s="52" t="s">
        <v>64</v>
      </c>
      <c r="BK73" s="52" t="s">
        <v>75</v>
      </c>
      <c r="BL73" s="59">
        <v>5.1999999999999995E-4</v>
      </c>
      <c r="BM73" s="59">
        <v>2.2300000000000002E-3</v>
      </c>
      <c r="BN73" s="52" t="s">
        <v>64</v>
      </c>
      <c r="BO73" s="52" t="s">
        <v>64</v>
      </c>
      <c r="BP73" s="52" t="s">
        <v>64</v>
      </c>
      <c r="BQ73" s="52" t="s">
        <v>75</v>
      </c>
      <c r="BR73" s="52" t="s">
        <v>75</v>
      </c>
      <c r="BS73" s="52" t="s">
        <v>74</v>
      </c>
      <c r="BT73" s="52" t="s">
        <v>74</v>
      </c>
      <c r="BU73" s="52" t="s">
        <v>61</v>
      </c>
      <c r="BV73" s="52" t="s">
        <v>87</v>
      </c>
      <c r="BW73" s="52" t="s">
        <v>74</v>
      </c>
      <c r="BX73" s="52" t="s">
        <v>87</v>
      </c>
      <c r="BY73" s="52" t="s">
        <v>75</v>
      </c>
      <c r="BZ73" s="52" t="s">
        <v>64</v>
      </c>
      <c r="CA73" s="52" t="s">
        <v>87</v>
      </c>
      <c r="CB73" s="52" t="s">
        <v>74</v>
      </c>
      <c r="CC73" s="52" t="s">
        <v>64</v>
      </c>
      <c r="CD73" s="52" t="s">
        <v>64</v>
      </c>
      <c r="CE73" s="52" t="s">
        <v>64</v>
      </c>
      <c r="CF73" s="52" t="s">
        <v>64</v>
      </c>
      <c r="CG73" s="52" t="s">
        <v>75</v>
      </c>
      <c r="CH73" s="52" t="s">
        <v>64</v>
      </c>
      <c r="CI73" s="52" t="s">
        <v>65</v>
      </c>
      <c r="CJ73" s="52" t="s">
        <v>87</v>
      </c>
      <c r="CK73" s="52" t="s">
        <v>64</v>
      </c>
      <c r="CL73" s="52" t="s">
        <v>87</v>
      </c>
      <c r="CM73" s="77" t="s">
        <v>56</v>
      </c>
      <c r="CN73" s="218">
        <v>1.9400000000000001E-2</v>
      </c>
      <c r="CO73" s="220" t="s">
        <v>1207</v>
      </c>
      <c r="CP73" s="218">
        <v>1.67E-2</v>
      </c>
      <c r="CQ73" s="218">
        <v>1.67E-2</v>
      </c>
      <c r="CR73" s="220" t="s">
        <v>1207</v>
      </c>
      <c r="CS73" s="218">
        <v>6.2300000000000001E-2</v>
      </c>
      <c r="CT73" s="218">
        <v>6.4799999999999996E-2</v>
      </c>
      <c r="CU73" s="218">
        <v>6.4799999999999996E-2</v>
      </c>
      <c r="CV73" s="220" t="s">
        <v>1207</v>
      </c>
      <c r="CW73" s="220" t="s">
        <v>1207</v>
      </c>
      <c r="CX73" s="218">
        <v>4.41E-2</v>
      </c>
      <c r="CY73" s="220" t="s">
        <v>1207</v>
      </c>
      <c r="CZ73" s="218">
        <v>4.7600000000000003E-2</v>
      </c>
      <c r="DA73" s="218">
        <v>4.7600000000000003E-2</v>
      </c>
      <c r="DB73" s="220" t="s">
        <v>1207</v>
      </c>
      <c r="DC73" s="218">
        <v>3.15E-2</v>
      </c>
      <c r="DD73" s="220" t="s">
        <v>1207</v>
      </c>
      <c r="DE73" s="218">
        <v>3.2099999999999997E-2</v>
      </c>
      <c r="DF73" s="220" t="s">
        <v>1207</v>
      </c>
      <c r="DG73" s="218">
        <v>8.4099999999999994E-2</v>
      </c>
      <c r="DH73" s="220" t="s">
        <v>1207</v>
      </c>
      <c r="DI73" s="218">
        <v>9.35E-2</v>
      </c>
      <c r="DJ73" s="218">
        <v>9.35E-2</v>
      </c>
      <c r="DK73" s="218">
        <v>3.9399999999999998E-4</v>
      </c>
      <c r="DL73" s="218">
        <v>4.44E-4</v>
      </c>
      <c r="DM73" s="218">
        <v>4.1899999999999999E-4</v>
      </c>
      <c r="DN73" s="218">
        <v>4.3899999999999999E-4</v>
      </c>
    </row>
    <row r="74" spans="1:118" x14ac:dyDescent="0.25">
      <c r="A74" s="72" t="s">
        <v>1128</v>
      </c>
      <c r="B74" s="77" t="str">
        <f>VLOOKUP(A74,Units!$B$2:$C$230,2,FALSE)</f>
        <v>mg/L</v>
      </c>
      <c r="C74" s="245" t="s">
        <v>1043</v>
      </c>
      <c r="D74" s="52" t="s">
        <v>74</v>
      </c>
      <c r="E74" s="52" t="s">
        <v>92</v>
      </c>
      <c r="F74" s="59">
        <v>277</v>
      </c>
      <c r="G74" s="59">
        <v>0.81</v>
      </c>
      <c r="H74" s="59">
        <v>4.7000000000000002E-3</v>
      </c>
      <c r="I74" s="59">
        <v>5.57</v>
      </c>
      <c r="J74" s="52" t="s">
        <v>87</v>
      </c>
      <c r="K74" s="52" t="s">
        <v>75</v>
      </c>
      <c r="L74" s="59">
        <v>1.1000000000000001E-3</v>
      </c>
      <c r="M74" s="52" t="s">
        <v>61</v>
      </c>
      <c r="N74" s="59">
        <v>4.7000000000000002E-3</v>
      </c>
      <c r="O74" s="59">
        <v>8.0000000000000002E-3</v>
      </c>
      <c r="P74" s="59">
        <v>1.1000000000000001E-3</v>
      </c>
      <c r="Q74" s="59">
        <v>0.03</v>
      </c>
      <c r="R74" s="59">
        <v>4.1999999999999997E-3</v>
      </c>
      <c r="S74" s="59">
        <v>9.2999999999999992E-3</v>
      </c>
      <c r="T74" s="59">
        <v>2.5000000000000001E-3</v>
      </c>
      <c r="U74" s="59">
        <v>4.7999999999999996E-3</v>
      </c>
      <c r="V74" s="59">
        <v>2.5000000000000001E-3</v>
      </c>
      <c r="W74" s="59">
        <v>0.02</v>
      </c>
      <c r="X74" s="59">
        <v>1.8E-3</v>
      </c>
      <c r="Y74" s="59">
        <v>2.7000000000000001E-3</v>
      </c>
      <c r="Z74" s="59">
        <v>2.5000000000000001E-3</v>
      </c>
      <c r="AA74" s="59">
        <v>1.2999999999999999E-3</v>
      </c>
      <c r="AB74" s="59">
        <v>0.4</v>
      </c>
      <c r="AC74" s="59">
        <v>0.37</v>
      </c>
      <c r="AD74" s="59">
        <v>0.05</v>
      </c>
      <c r="AE74" s="59">
        <v>3.8999999999999998E-3</v>
      </c>
      <c r="AF74" s="59">
        <v>12.4</v>
      </c>
      <c r="AG74" s="59">
        <v>44.5</v>
      </c>
      <c r="AH74" s="59">
        <v>44.3</v>
      </c>
      <c r="AI74" s="59">
        <v>0.97</v>
      </c>
      <c r="AJ74" s="59">
        <v>69.5</v>
      </c>
      <c r="AK74" s="52" t="s">
        <v>75</v>
      </c>
      <c r="AL74" s="59">
        <v>17.2</v>
      </c>
      <c r="AM74" s="59">
        <v>645</v>
      </c>
      <c r="AN74" s="52" t="s">
        <v>61</v>
      </c>
      <c r="AO74" s="59">
        <v>0.03</v>
      </c>
      <c r="AP74" s="52" t="s">
        <v>89</v>
      </c>
      <c r="AQ74" s="59">
        <v>0.27</v>
      </c>
      <c r="AR74" s="59">
        <v>310</v>
      </c>
      <c r="AS74" s="59">
        <v>2.2000000000000001E-3</v>
      </c>
      <c r="AT74" s="59">
        <v>44.5</v>
      </c>
      <c r="AU74" s="59">
        <v>0.95</v>
      </c>
      <c r="AV74" s="52" t="s">
        <v>61</v>
      </c>
      <c r="AW74" s="59">
        <v>0.18</v>
      </c>
      <c r="AX74" s="59">
        <v>2.8999999999999998E-3</v>
      </c>
      <c r="AY74" s="59">
        <v>1.0900000000000001</v>
      </c>
      <c r="AZ74" s="59">
        <v>10.9</v>
      </c>
      <c r="BA74" s="59">
        <v>45</v>
      </c>
      <c r="BB74" s="59">
        <v>6.57</v>
      </c>
      <c r="BC74" s="59">
        <v>0.18</v>
      </c>
      <c r="BD74" s="62" t="s">
        <v>143</v>
      </c>
      <c r="BE74" s="62" t="s">
        <v>143</v>
      </c>
      <c r="BF74" s="59">
        <v>5.0999999999999996</v>
      </c>
      <c r="BG74" s="59">
        <v>70.099999999999994</v>
      </c>
      <c r="BH74" s="59">
        <v>17.399999999999999</v>
      </c>
      <c r="BI74" s="59">
        <v>22.9</v>
      </c>
      <c r="BJ74" s="59">
        <v>3.8E-3</v>
      </c>
      <c r="BK74" s="59">
        <v>8.0000000000000002E-3</v>
      </c>
      <c r="BL74" s="59">
        <v>0.01</v>
      </c>
      <c r="BM74" s="59">
        <v>0.01</v>
      </c>
      <c r="BN74" s="59">
        <v>1.2999999999999999E-3</v>
      </c>
      <c r="BO74" s="59">
        <v>1.2999999999999999E-3</v>
      </c>
      <c r="BP74" s="52" t="s">
        <v>75</v>
      </c>
      <c r="BQ74" s="59">
        <v>4.7000000000000002E-3</v>
      </c>
      <c r="BR74" s="59">
        <v>8.0999999999999996E-3</v>
      </c>
      <c r="BS74" s="52" t="s">
        <v>87</v>
      </c>
      <c r="BT74" s="52" t="s">
        <v>87</v>
      </c>
      <c r="BU74" s="52" t="s">
        <v>61</v>
      </c>
      <c r="BV74" s="59">
        <v>0.01</v>
      </c>
      <c r="BW74" s="59">
        <v>6.1999999999999998E-3</v>
      </c>
      <c r="BX74" s="59">
        <v>7.0000000000000007E-2</v>
      </c>
      <c r="BY74" s="59">
        <v>5.8999999999999999E-3</v>
      </c>
      <c r="BZ74" s="59">
        <v>0.03</v>
      </c>
      <c r="CA74" s="59">
        <v>67.900000000000006</v>
      </c>
      <c r="CB74" s="52" t="s">
        <v>87</v>
      </c>
      <c r="CC74" s="59">
        <v>3.3999999999999998E-3</v>
      </c>
      <c r="CD74" s="59">
        <v>1.2999999999999999E-3</v>
      </c>
      <c r="CE74" s="52" t="s">
        <v>75</v>
      </c>
      <c r="CF74" s="52" t="s">
        <v>75</v>
      </c>
      <c r="CG74" s="59">
        <v>8.8999999999999999E-3</v>
      </c>
      <c r="CH74" s="59">
        <v>5.4000000000000003E-3</v>
      </c>
      <c r="CI74" s="59">
        <v>934</v>
      </c>
      <c r="CJ74" s="59">
        <v>8.76</v>
      </c>
      <c r="CK74" s="59">
        <v>1E-3</v>
      </c>
      <c r="CL74" s="59">
        <v>8.44</v>
      </c>
      <c r="CM74" s="77" t="s">
        <v>57</v>
      </c>
      <c r="CN74" s="220" t="s">
        <v>74</v>
      </c>
      <c r="CO74" s="220" t="s">
        <v>1207</v>
      </c>
      <c r="CP74" s="220" t="s">
        <v>74</v>
      </c>
      <c r="CQ74" s="220" t="s">
        <v>74</v>
      </c>
      <c r="CR74" s="220" t="s">
        <v>1207</v>
      </c>
      <c r="CS74" s="220" t="s">
        <v>122</v>
      </c>
      <c r="CT74" s="220" t="s">
        <v>92</v>
      </c>
      <c r="CU74" s="220" t="s">
        <v>92</v>
      </c>
      <c r="CV74" s="220" t="s">
        <v>1207</v>
      </c>
      <c r="CW74" s="220" t="s">
        <v>1207</v>
      </c>
      <c r="CX74" s="220" t="s">
        <v>75</v>
      </c>
      <c r="CY74" s="220" t="s">
        <v>1207</v>
      </c>
      <c r="CZ74" s="220" t="s">
        <v>75</v>
      </c>
      <c r="DA74" s="220" t="s">
        <v>75</v>
      </c>
      <c r="DB74" s="220" t="s">
        <v>1207</v>
      </c>
      <c r="DC74" s="220" t="s">
        <v>75</v>
      </c>
      <c r="DD74" s="220" t="s">
        <v>1207</v>
      </c>
      <c r="DE74" s="220" t="s">
        <v>75</v>
      </c>
      <c r="DF74" s="220" t="s">
        <v>1207</v>
      </c>
      <c r="DG74" s="220" t="s">
        <v>74</v>
      </c>
      <c r="DH74" s="220" t="s">
        <v>1207</v>
      </c>
      <c r="DI74" s="220" t="s">
        <v>74</v>
      </c>
      <c r="DJ74" s="220" t="s">
        <v>74</v>
      </c>
      <c r="DK74" s="220" t="s">
        <v>74</v>
      </c>
      <c r="DL74" s="220" t="s">
        <v>74</v>
      </c>
      <c r="DM74" s="220" t="s">
        <v>74</v>
      </c>
      <c r="DN74" s="220" t="s">
        <v>74</v>
      </c>
    </row>
    <row r="75" spans="1:118" ht="15" customHeight="1" x14ac:dyDescent="0.25">
      <c r="A75" s="72" t="s">
        <v>1129</v>
      </c>
      <c r="B75" s="77" t="str">
        <f>VLOOKUP(A75,Units!$B$2:$C$230,2,FALSE)</f>
        <v>mg/L</v>
      </c>
      <c r="C75" s="245">
        <v>0.03</v>
      </c>
      <c r="D75" s="59">
        <v>0.56000000000000005</v>
      </c>
      <c r="E75" s="59">
        <v>266</v>
      </c>
      <c r="F75" s="219"/>
      <c r="G75" s="219"/>
      <c r="H75" s="219"/>
      <c r="I75" s="219"/>
      <c r="J75" s="219"/>
      <c r="K75" s="219"/>
      <c r="L75" s="219"/>
      <c r="M75" s="219"/>
      <c r="N75" s="219"/>
      <c r="O75" s="219"/>
      <c r="P75" s="219"/>
      <c r="Q75" s="219"/>
      <c r="R75" s="219"/>
      <c r="S75" s="219"/>
      <c r="T75" s="219"/>
      <c r="U75" s="219"/>
      <c r="V75" s="219"/>
      <c r="W75" s="219"/>
      <c r="X75" s="219"/>
      <c r="Y75" s="219"/>
      <c r="Z75" s="219"/>
      <c r="AA75" s="219"/>
      <c r="AB75" s="219"/>
      <c r="AC75" s="219"/>
      <c r="AD75" s="219"/>
      <c r="AE75" s="219"/>
      <c r="AF75" s="219"/>
      <c r="AG75" s="219"/>
      <c r="AH75" s="219"/>
      <c r="AI75" s="219"/>
      <c r="AJ75" s="219"/>
      <c r="AK75" s="219"/>
      <c r="AL75" s="219"/>
      <c r="AM75" s="219"/>
      <c r="AN75" s="219"/>
      <c r="AO75" s="219"/>
      <c r="AP75" s="219"/>
      <c r="AQ75" s="219"/>
      <c r="AR75" s="219"/>
      <c r="AS75" s="219"/>
      <c r="AT75" s="219"/>
      <c r="AU75" s="219"/>
      <c r="AV75" s="219"/>
      <c r="AW75" s="219"/>
      <c r="AX75" s="219"/>
      <c r="AY75" s="219"/>
      <c r="AZ75" s="219"/>
      <c r="BA75" s="219"/>
      <c r="BB75" s="219"/>
      <c r="BC75" s="219"/>
      <c r="BD75" s="219"/>
      <c r="BE75" s="219"/>
      <c r="BF75" s="219"/>
      <c r="BG75" s="219"/>
      <c r="BH75" s="219"/>
      <c r="BI75" s="219"/>
      <c r="BJ75" s="219"/>
      <c r="BK75" s="219"/>
      <c r="BL75" s="219"/>
      <c r="BM75" s="219"/>
      <c r="BN75" s="219"/>
      <c r="BO75" s="219"/>
      <c r="BP75" s="219"/>
      <c r="BQ75" s="219"/>
      <c r="BR75" s="219"/>
      <c r="BS75" s="219"/>
      <c r="BT75" s="219"/>
      <c r="BU75" s="219"/>
      <c r="BV75" s="219"/>
      <c r="BW75" s="219"/>
      <c r="BX75" s="219"/>
      <c r="BY75" s="219"/>
      <c r="BZ75" s="219"/>
      <c r="CA75" s="219"/>
      <c r="CB75" s="219"/>
      <c r="CC75" s="219"/>
      <c r="CD75" s="219"/>
      <c r="CE75" s="219"/>
      <c r="CF75" s="219"/>
      <c r="CG75" s="219"/>
      <c r="CH75" s="219"/>
      <c r="CI75" s="219"/>
      <c r="CJ75" s="219"/>
      <c r="CK75" s="219"/>
      <c r="CL75" s="219"/>
      <c r="CM75" s="77" t="s">
        <v>58</v>
      </c>
      <c r="CN75" s="218">
        <v>2.6</v>
      </c>
      <c r="CO75" s="220" t="s">
        <v>1207</v>
      </c>
      <c r="CP75" s="218">
        <v>1.68</v>
      </c>
      <c r="CQ75" s="218">
        <v>1.68</v>
      </c>
      <c r="CR75" s="220" t="s">
        <v>1207</v>
      </c>
      <c r="CS75" s="218">
        <v>142</v>
      </c>
      <c r="CT75" s="218">
        <v>234</v>
      </c>
      <c r="CU75" s="218">
        <v>234</v>
      </c>
      <c r="CV75" s="220" t="s">
        <v>1207</v>
      </c>
      <c r="CW75" s="220" t="s">
        <v>1207</v>
      </c>
      <c r="CX75" s="218">
        <v>0.56799999999999995</v>
      </c>
      <c r="CY75" s="220" t="s">
        <v>1207</v>
      </c>
      <c r="CZ75" s="218">
        <v>0.68400000000000005</v>
      </c>
      <c r="DA75" s="218">
        <v>0.68400000000000005</v>
      </c>
      <c r="DB75" s="220" t="s">
        <v>1207</v>
      </c>
      <c r="DC75" s="218">
        <v>5.8999999999999999E-3</v>
      </c>
      <c r="DD75" s="220" t="s">
        <v>1207</v>
      </c>
      <c r="DE75" s="220" t="s">
        <v>133</v>
      </c>
      <c r="DF75" s="220" t="s">
        <v>1207</v>
      </c>
      <c r="DG75" s="218">
        <v>6.21</v>
      </c>
      <c r="DH75" s="220" t="s">
        <v>1207</v>
      </c>
      <c r="DI75" s="218">
        <v>7.85</v>
      </c>
      <c r="DJ75" s="218">
        <v>7.85</v>
      </c>
      <c r="DK75" s="218">
        <v>25.7</v>
      </c>
      <c r="DL75" s="218">
        <v>26.2</v>
      </c>
      <c r="DM75" s="218">
        <v>26.2</v>
      </c>
      <c r="DN75" s="218">
        <v>25</v>
      </c>
    </row>
    <row r="76" spans="1:118" ht="13.5" customHeight="1" x14ac:dyDescent="0.25">
      <c r="A76" s="248"/>
      <c r="B76" s="254"/>
      <c r="C76" s="254"/>
      <c r="D76" s="219"/>
      <c r="E76" s="219"/>
      <c r="F76" s="52" t="s">
        <v>61</v>
      </c>
      <c r="G76" s="59">
        <v>3.258</v>
      </c>
      <c r="H76" s="59">
        <v>1.766</v>
      </c>
      <c r="I76" s="59">
        <v>5.3220000000000001</v>
      </c>
      <c r="J76" s="59">
        <v>2.6440000000000001</v>
      </c>
      <c r="K76" s="59">
        <v>1.268</v>
      </c>
      <c r="L76" s="59">
        <v>2.0510000000000002</v>
      </c>
      <c r="M76" s="59">
        <v>2.2050000000000001</v>
      </c>
      <c r="N76" s="59">
        <v>2.8450000000000002</v>
      </c>
      <c r="O76" s="59">
        <v>0.68300000000000005</v>
      </c>
      <c r="P76" s="59">
        <v>0.46100000000000002</v>
      </c>
      <c r="Q76" s="59">
        <v>0.86599999999999999</v>
      </c>
      <c r="R76" s="59">
        <v>0.94599999999999995</v>
      </c>
      <c r="S76" s="59">
        <v>0.55800000000000005</v>
      </c>
      <c r="T76" s="59">
        <v>0.68700000000000006</v>
      </c>
      <c r="U76" s="59">
        <v>0.25700000000000001</v>
      </c>
      <c r="V76" s="59">
        <v>0.27700000000000002</v>
      </c>
      <c r="W76" s="59">
        <v>0.248</v>
      </c>
      <c r="X76" s="59">
        <v>0.52300000000000002</v>
      </c>
      <c r="Y76" s="59">
        <v>0.47599999999999998</v>
      </c>
      <c r="Z76" s="59">
        <v>0.53</v>
      </c>
      <c r="AA76" s="59">
        <v>0.58499999999999996</v>
      </c>
      <c r="AB76" s="59">
        <v>11.018000000000001</v>
      </c>
      <c r="AC76" s="52" t="s">
        <v>61</v>
      </c>
      <c r="AD76" s="59">
        <v>1.29</v>
      </c>
      <c r="AE76" s="59">
        <v>0.84599999999999997</v>
      </c>
      <c r="AF76" s="59">
        <v>21.64</v>
      </c>
      <c r="AG76" s="59">
        <v>15.48</v>
      </c>
      <c r="AH76" s="52" t="s">
        <v>61</v>
      </c>
      <c r="AI76" s="59">
        <v>17.25</v>
      </c>
      <c r="AJ76" s="59">
        <v>2.8140000000000001</v>
      </c>
      <c r="AK76" s="59">
        <v>0.56499999999999995</v>
      </c>
      <c r="AL76" s="59">
        <v>1.8340000000000001</v>
      </c>
      <c r="AM76" s="59">
        <v>16.574000000000002</v>
      </c>
      <c r="AN76" s="59">
        <v>15.192</v>
      </c>
      <c r="AO76" s="59">
        <v>0.72499999999999998</v>
      </c>
      <c r="AP76" s="59">
        <v>5.88</v>
      </c>
      <c r="AQ76" s="59">
        <v>16.469000000000001</v>
      </c>
      <c r="AR76" s="59">
        <v>12.073</v>
      </c>
      <c r="AS76" s="59">
        <v>0.51100000000000001</v>
      </c>
      <c r="AT76" s="59">
        <v>2.15</v>
      </c>
      <c r="AU76" s="59">
        <v>7.46</v>
      </c>
      <c r="AV76" s="59">
        <v>28.05</v>
      </c>
      <c r="AW76" s="59">
        <v>1.506</v>
      </c>
      <c r="AX76" s="59">
        <v>1.252</v>
      </c>
      <c r="AY76" s="59">
        <v>4.1399999999999997</v>
      </c>
      <c r="AZ76" s="59">
        <v>6.4379999999999997</v>
      </c>
      <c r="BA76" s="59">
        <v>2.2789999999999999</v>
      </c>
      <c r="BB76" s="59">
        <v>1.7909999999999999</v>
      </c>
      <c r="BC76" s="59">
        <v>8.5410000000000004</v>
      </c>
      <c r="BD76" s="59">
        <v>19.690000000000001</v>
      </c>
      <c r="BE76" s="59">
        <v>22.5</v>
      </c>
      <c r="BF76" s="59">
        <v>24.15</v>
      </c>
      <c r="BG76" s="59">
        <v>4.8529999999999998</v>
      </c>
      <c r="BH76" s="59">
        <v>2.903</v>
      </c>
      <c r="BI76" s="59">
        <v>2.7090000000000001</v>
      </c>
      <c r="BJ76" s="59">
        <v>0.996</v>
      </c>
      <c r="BK76" s="59">
        <v>0.98599999999999999</v>
      </c>
      <c r="BL76" s="59">
        <v>0.78300000000000003</v>
      </c>
      <c r="BM76" s="59">
        <v>1.514</v>
      </c>
      <c r="BN76" s="59">
        <v>0.441</v>
      </c>
      <c r="BO76" s="59">
        <v>0.32600000000000001</v>
      </c>
      <c r="BP76" s="59">
        <v>1.778</v>
      </c>
      <c r="BQ76" s="59">
        <v>2.145</v>
      </c>
      <c r="BR76" s="59">
        <v>2.3570000000000002</v>
      </c>
      <c r="BS76" s="59">
        <v>3.0430000000000001</v>
      </c>
      <c r="BT76" s="59">
        <v>3.206</v>
      </c>
      <c r="BU76" s="59">
        <v>3.2040000000000002</v>
      </c>
      <c r="BV76" s="59">
        <v>3.1850000000000001</v>
      </c>
      <c r="BW76" s="59">
        <v>2.7480000000000002</v>
      </c>
      <c r="BX76" s="59">
        <v>2.8210000000000002</v>
      </c>
      <c r="BY76" s="59">
        <v>1.3779999999999999</v>
      </c>
      <c r="BZ76" s="52" t="s">
        <v>61</v>
      </c>
      <c r="CA76" s="52" t="s">
        <v>61</v>
      </c>
      <c r="CB76" s="52" t="s">
        <v>61</v>
      </c>
      <c r="CC76" s="59">
        <v>0.29699999999999999</v>
      </c>
      <c r="CD76" s="59">
        <v>0.33300000000000002</v>
      </c>
      <c r="CE76" s="59">
        <v>0.57499999999999996</v>
      </c>
      <c r="CF76" s="59">
        <v>0.89300000000000002</v>
      </c>
      <c r="CG76" s="59">
        <v>1.4139999999999999</v>
      </c>
      <c r="CH76" s="59">
        <v>1.446</v>
      </c>
      <c r="CI76" s="59">
        <v>17.36</v>
      </c>
      <c r="CJ76" s="59">
        <v>3.76</v>
      </c>
      <c r="CK76" s="52" t="s">
        <v>61</v>
      </c>
      <c r="CL76" s="52" t="s">
        <v>61</v>
      </c>
      <c r="CM76" s="254"/>
      <c r="CN76" s="219"/>
      <c r="CO76" s="219"/>
      <c r="CP76" s="219"/>
      <c r="CQ76" s="219"/>
      <c r="CR76" s="219"/>
      <c r="CS76" s="219"/>
      <c r="CT76" s="219"/>
      <c r="CU76" s="219"/>
      <c r="CV76" s="219"/>
      <c r="CW76" s="219"/>
      <c r="CX76" s="219"/>
      <c r="CY76" s="219"/>
      <c r="CZ76" s="219"/>
      <c r="DA76" s="219"/>
      <c r="DB76" s="219"/>
      <c r="DC76" s="219"/>
      <c r="DD76" s="219"/>
      <c r="DE76" s="219"/>
      <c r="DF76" s="219"/>
      <c r="DG76" s="219"/>
      <c r="DH76" s="219"/>
      <c r="DI76" s="219"/>
      <c r="DJ76" s="219"/>
      <c r="DK76" s="219"/>
      <c r="DL76" s="219"/>
      <c r="DM76" s="219"/>
      <c r="DN76" s="219"/>
    </row>
    <row r="77" spans="1:118" ht="15" customHeight="1" x14ac:dyDescent="0.25">
      <c r="A77" s="72" t="s">
        <v>18</v>
      </c>
      <c r="B77" s="77" t="str">
        <f>VLOOKUP(A77,Units!$B$2:$C$230,2,FALSE)</f>
        <v>mS/cm/deg C</v>
      </c>
      <c r="C77" s="77"/>
      <c r="D77" s="59">
        <v>2.403</v>
      </c>
      <c r="E77" s="59">
        <v>3.89</v>
      </c>
      <c r="F77" s="52" t="s">
        <v>61</v>
      </c>
      <c r="G77" s="59">
        <v>2.4500000000000002</v>
      </c>
      <c r="H77" s="59">
        <v>12.68</v>
      </c>
      <c r="I77" s="59">
        <v>1.32</v>
      </c>
      <c r="J77" s="59">
        <v>0.36</v>
      </c>
      <c r="K77" s="59">
        <v>0.28999999999999998</v>
      </c>
      <c r="L77" s="59">
        <v>0.53</v>
      </c>
      <c r="M77" s="59">
        <v>1.74</v>
      </c>
      <c r="N77" s="59">
        <v>1.43</v>
      </c>
      <c r="O77" s="59">
        <v>0.21</v>
      </c>
      <c r="P77" s="59">
        <v>0.59</v>
      </c>
      <c r="Q77" s="59">
        <v>1.06</v>
      </c>
      <c r="R77" s="59">
        <v>0.34</v>
      </c>
      <c r="S77" s="59">
        <v>0.79</v>
      </c>
      <c r="T77" s="59">
        <v>8.69</v>
      </c>
      <c r="U77" s="59">
        <v>2.17</v>
      </c>
      <c r="V77" s="59">
        <v>2.41</v>
      </c>
      <c r="W77" s="59">
        <v>6.75</v>
      </c>
      <c r="X77" s="59">
        <v>0.27</v>
      </c>
      <c r="Y77" s="59">
        <v>0.79</v>
      </c>
      <c r="Z77" s="59">
        <v>6.06</v>
      </c>
      <c r="AA77" s="59">
        <v>6.43</v>
      </c>
      <c r="AB77" s="59">
        <v>3.83</v>
      </c>
      <c r="AC77" s="52" t="s">
        <v>61</v>
      </c>
      <c r="AD77" s="59">
        <v>0.45</v>
      </c>
      <c r="AE77" s="59">
        <v>0.2</v>
      </c>
      <c r="AF77" s="59">
        <v>0</v>
      </c>
      <c r="AG77" s="59">
        <v>0</v>
      </c>
      <c r="AH77" s="52" t="s">
        <v>61</v>
      </c>
      <c r="AI77" s="59">
        <v>3.43</v>
      </c>
      <c r="AJ77" s="59">
        <v>2.2200000000000002</v>
      </c>
      <c r="AK77" s="59">
        <v>0.09</v>
      </c>
      <c r="AL77" s="59">
        <v>0.22</v>
      </c>
      <c r="AM77" s="59">
        <v>0.59</v>
      </c>
      <c r="AN77" s="59">
        <v>7.43</v>
      </c>
      <c r="AO77" s="59">
        <v>0.23</v>
      </c>
      <c r="AP77" s="59">
        <v>0.37</v>
      </c>
      <c r="AQ77" s="59">
        <v>8</v>
      </c>
      <c r="AR77" s="59">
        <v>2.0099999999999998</v>
      </c>
      <c r="AS77" s="59">
        <v>0.3</v>
      </c>
      <c r="AT77" s="59">
        <v>0.73</v>
      </c>
      <c r="AU77" s="59">
        <v>0.86</v>
      </c>
      <c r="AV77" s="59">
        <v>4.8879999999999999</v>
      </c>
      <c r="AW77" s="59">
        <v>7.45</v>
      </c>
      <c r="AX77" s="59">
        <v>0.69</v>
      </c>
      <c r="AY77" s="59">
        <v>0.45</v>
      </c>
      <c r="AZ77" s="59">
        <v>2.27</v>
      </c>
      <c r="BA77" s="59">
        <v>2</v>
      </c>
      <c r="BB77" s="59">
        <v>2.2000000000000002</v>
      </c>
      <c r="BC77" s="59">
        <v>0.3</v>
      </c>
      <c r="BD77" s="59">
        <v>0.28000000000000003</v>
      </c>
      <c r="BE77" s="59">
        <v>0.27</v>
      </c>
      <c r="BF77" s="59">
        <v>0.11</v>
      </c>
      <c r="BG77" s="59">
        <v>0.53</v>
      </c>
      <c r="BH77" s="59">
        <v>0.52</v>
      </c>
      <c r="BI77" s="59">
        <v>10.16</v>
      </c>
      <c r="BJ77" s="59">
        <v>5.07</v>
      </c>
      <c r="BK77" s="59">
        <v>7.25</v>
      </c>
      <c r="BL77" s="59">
        <v>3.81</v>
      </c>
      <c r="BM77" s="59">
        <v>11.05</v>
      </c>
      <c r="BN77" s="59">
        <v>13.2</v>
      </c>
      <c r="BO77" s="59">
        <v>3.25</v>
      </c>
      <c r="BP77" s="59">
        <v>0</v>
      </c>
      <c r="BQ77" s="59">
        <v>0.74</v>
      </c>
      <c r="BR77" s="59">
        <v>0.77</v>
      </c>
      <c r="BS77" s="59">
        <v>0.64</v>
      </c>
      <c r="BT77" s="59">
        <v>0.46</v>
      </c>
      <c r="BU77" s="59">
        <v>0.53</v>
      </c>
      <c r="BV77" s="59">
        <v>0.7</v>
      </c>
      <c r="BW77" s="59">
        <v>0.4</v>
      </c>
      <c r="BX77" s="59">
        <v>0.52</v>
      </c>
      <c r="BY77" s="59">
        <v>0.14000000000000001</v>
      </c>
      <c r="BZ77" s="52" t="s">
        <v>61</v>
      </c>
      <c r="CA77" s="52" t="s">
        <v>61</v>
      </c>
      <c r="CB77" s="52" t="s">
        <v>61</v>
      </c>
      <c r="CC77" s="59">
        <v>4.5</v>
      </c>
      <c r="CD77" s="59">
        <v>4.21</v>
      </c>
      <c r="CE77" s="59">
        <v>0.33</v>
      </c>
      <c r="CF77" s="59">
        <v>0.42</v>
      </c>
      <c r="CG77" s="59">
        <v>0.21</v>
      </c>
      <c r="CH77" s="59">
        <v>0.12</v>
      </c>
      <c r="CI77" s="59">
        <v>2.0299999999999998</v>
      </c>
      <c r="CJ77" s="59">
        <v>1.82</v>
      </c>
      <c r="CK77" s="52" t="s">
        <v>61</v>
      </c>
      <c r="CL77" s="52" t="s">
        <v>61</v>
      </c>
      <c r="CM77" s="77" t="s">
        <v>18</v>
      </c>
      <c r="CN77" s="218">
        <v>3.8759999999999999</v>
      </c>
      <c r="CO77" s="219"/>
      <c r="CP77" s="218">
        <v>3.0859999999999999</v>
      </c>
      <c r="CQ77" s="220" t="s">
        <v>1207</v>
      </c>
      <c r="CR77" s="219"/>
      <c r="CS77" s="218">
        <v>5.6</v>
      </c>
      <c r="CT77" s="220" t="s">
        <v>1207</v>
      </c>
      <c r="CU77" s="218">
        <v>6.06</v>
      </c>
      <c r="CV77" s="219"/>
      <c r="CW77" s="219"/>
      <c r="CX77" s="218">
        <v>3.5339999999999998</v>
      </c>
      <c r="CY77" s="219"/>
      <c r="CZ77" s="218">
        <v>3.415</v>
      </c>
      <c r="DA77" s="220" t="s">
        <v>1207</v>
      </c>
      <c r="DB77" s="219"/>
      <c r="DC77" s="218">
        <v>1.956</v>
      </c>
      <c r="DD77" s="219"/>
      <c r="DE77" s="218">
        <v>1.893</v>
      </c>
      <c r="DF77" s="219"/>
      <c r="DG77" s="218">
        <v>5.6760000000000002</v>
      </c>
      <c r="DH77" s="219"/>
      <c r="DI77" s="218">
        <v>5.6280000000000001</v>
      </c>
      <c r="DJ77" s="220" t="s">
        <v>1207</v>
      </c>
      <c r="DK77" s="218">
        <v>1.64</v>
      </c>
      <c r="DL77" s="218">
        <v>1.6439999999999999</v>
      </c>
      <c r="DM77" s="218">
        <v>1.6453</v>
      </c>
      <c r="DN77" s="218">
        <v>1.6459999999999999</v>
      </c>
    </row>
    <row r="78" spans="1:118" ht="15" customHeight="1" x14ac:dyDescent="0.25">
      <c r="A78" s="72" t="s">
        <v>1245</v>
      </c>
      <c r="B78" s="77" t="s">
        <v>1144</v>
      </c>
      <c r="C78" s="77"/>
      <c r="D78" s="59">
        <v>1.05</v>
      </c>
      <c r="E78" s="59">
        <v>1.1299999999999999</v>
      </c>
      <c r="F78" s="52" t="s">
        <v>61</v>
      </c>
      <c r="G78" s="52" t="s">
        <v>61</v>
      </c>
      <c r="H78" s="52" t="s">
        <v>61</v>
      </c>
      <c r="I78" s="52" t="s">
        <v>61</v>
      </c>
      <c r="J78" s="52" t="s">
        <v>61</v>
      </c>
      <c r="K78" s="52" t="s">
        <v>61</v>
      </c>
      <c r="L78" s="52" t="s">
        <v>61</v>
      </c>
      <c r="M78" s="52" t="s">
        <v>61</v>
      </c>
      <c r="N78" s="52" t="s">
        <v>61</v>
      </c>
      <c r="O78" s="52" t="s">
        <v>61</v>
      </c>
      <c r="P78" s="52" t="s">
        <v>61</v>
      </c>
      <c r="Q78" s="52" t="s">
        <v>61</v>
      </c>
      <c r="R78" s="52" t="s">
        <v>61</v>
      </c>
      <c r="S78" s="52" t="s">
        <v>61</v>
      </c>
      <c r="T78" s="52" t="s">
        <v>61</v>
      </c>
      <c r="U78" s="52" t="s">
        <v>61</v>
      </c>
      <c r="V78" s="52" t="s">
        <v>61</v>
      </c>
      <c r="W78" s="52" t="s">
        <v>61</v>
      </c>
      <c r="X78" s="52" t="s">
        <v>61</v>
      </c>
      <c r="Y78" s="52" t="s">
        <v>61</v>
      </c>
      <c r="Z78" s="52" t="s">
        <v>61</v>
      </c>
      <c r="AA78" s="52" t="s">
        <v>61</v>
      </c>
      <c r="AB78" s="52" t="s">
        <v>61</v>
      </c>
      <c r="AC78" s="52" t="s">
        <v>61</v>
      </c>
      <c r="AD78" s="52" t="s">
        <v>61</v>
      </c>
      <c r="AE78" s="52" t="s">
        <v>61</v>
      </c>
      <c r="AF78" s="52" t="s">
        <v>61</v>
      </c>
      <c r="AG78" s="52" t="s">
        <v>61</v>
      </c>
      <c r="AH78" s="52" t="s">
        <v>61</v>
      </c>
      <c r="AI78" s="52" t="s">
        <v>61</v>
      </c>
      <c r="AJ78" s="52" t="s">
        <v>61</v>
      </c>
      <c r="AK78" s="52" t="s">
        <v>61</v>
      </c>
      <c r="AL78" s="52" t="s">
        <v>61</v>
      </c>
      <c r="AM78" s="52" t="s">
        <v>61</v>
      </c>
      <c r="AN78" s="52" t="s">
        <v>61</v>
      </c>
      <c r="AO78" s="52" t="s">
        <v>61</v>
      </c>
      <c r="AP78" s="52" t="s">
        <v>61</v>
      </c>
      <c r="AQ78" s="52" t="s">
        <v>61</v>
      </c>
      <c r="AR78" s="52" t="s">
        <v>61</v>
      </c>
      <c r="AS78" s="52" t="s">
        <v>61</v>
      </c>
      <c r="AT78" s="52" t="s">
        <v>61</v>
      </c>
      <c r="AU78" s="52" t="s">
        <v>61</v>
      </c>
      <c r="AV78" s="52" t="s">
        <v>61</v>
      </c>
      <c r="AW78" s="52" t="s">
        <v>61</v>
      </c>
      <c r="AX78" s="52" t="s">
        <v>61</v>
      </c>
      <c r="AY78" s="52" t="s">
        <v>61</v>
      </c>
      <c r="AZ78" s="52" t="s">
        <v>61</v>
      </c>
      <c r="BA78" s="52" t="s">
        <v>61</v>
      </c>
      <c r="BB78" s="52" t="s">
        <v>61</v>
      </c>
      <c r="BC78" s="52" t="s">
        <v>61</v>
      </c>
      <c r="BD78" s="52" t="s">
        <v>61</v>
      </c>
      <c r="BE78" s="52" t="s">
        <v>61</v>
      </c>
      <c r="BF78" s="52" t="s">
        <v>61</v>
      </c>
      <c r="BG78" s="52" t="s">
        <v>61</v>
      </c>
      <c r="BH78" s="52" t="s">
        <v>61</v>
      </c>
      <c r="BI78" s="52" t="s">
        <v>61</v>
      </c>
      <c r="BJ78" s="52" t="s">
        <v>61</v>
      </c>
      <c r="BK78" s="52" t="s">
        <v>61</v>
      </c>
      <c r="BL78" s="52" t="s">
        <v>61</v>
      </c>
      <c r="BM78" s="52" t="s">
        <v>61</v>
      </c>
      <c r="BN78" s="52" t="s">
        <v>61</v>
      </c>
      <c r="BO78" s="52" t="s">
        <v>61</v>
      </c>
      <c r="BP78" s="52" t="s">
        <v>61</v>
      </c>
      <c r="BQ78" s="52" t="s">
        <v>61</v>
      </c>
      <c r="BR78" s="52" t="s">
        <v>61</v>
      </c>
      <c r="BS78" s="52" t="s">
        <v>61</v>
      </c>
      <c r="BT78" s="52" t="s">
        <v>61</v>
      </c>
      <c r="BU78" s="52" t="s">
        <v>61</v>
      </c>
      <c r="BV78" s="52" t="s">
        <v>61</v>
      </c>
      <c r="BW78" s="52" t="s">
        <v>61</v>
      </c>
      <c r="BX78" s="52" t="s">
        <v>61</v>
      </c>
      <c r="BY78" s="52" t="s">
        <v>61</v>
      </c>
      <c r="BZ78" s="52" t="s">
        <v>61</v>
      </c>
      <c r="CA78" s="52" t="s">
        <v>61</v>
      </c>
      <c r="CB78" s="52" t="s">
        <v>61</v>
      </c>
      <c r="CC78" s="52" t="s">
        <v>61</v>
      </c>
      <c r="CD78" s="52" t="s">
        <v>61</v>
      </c>
      <c r="CE78" s="52" t="s">
        <v>61</v>
      </c>
      <c r="CF78" s="52" t="s">
        <v>61</v>
      </c>
      <c r="CG78" s="52" t="s">
        <v>61</v>
      </c>
      <c r="CH78" s="52" t="s">
        <v>61</v>
      </c>
      <c r="CI78" s="52" t="s">
        <v>61</v>
      </c>
      <c r="CJ78" s="52" t="s">
        <v>61</v>
      </c>
      <c r="CK78" s="52" t="s">
        <v>61</v>
      </c>
      <c r="CL78" s="52" t="s">
        <v>61</v>
      </c>
      <c r="CM78" s="77" t="s">
        <v>21</v>
      </c>
      <c r="CN78" s="218">
        <v>7.27</v>
      </c>
      <c r="CO78" s="219"/>
      <c r="CP78" s="218">
        <v>2.35</v>
      </c>
      <c r="CQ78" s="220" t="s">
        <v>1207</v>
      </c>
      <c r="CR78" s="219"/>
      <c r="CS78" s="218">
        <v>0.44</v>
      </c>
      <c r="CT78" s="220" t="s">
        <v>1207</v>
      </c>
      <c r="CU78" s="218">
        <v>1.58</v>
      </c>
      <c r="CV78" s="219"/>
      <c r="CW78" s="219"/>
      <c r="CX78" s="218">
        <v>0.27</v>
      </c>
      <c r="CY78" s="219"/>
      <c r="CZ78" s="218">
        <v>1.8</v>
      </c>
      <c r="DA78" s="220" t="s">
        <v>1207</v>
      </c>
      <c r="DB78" s="219"/>
      <c r="DC78" s="218">
        <v>0.15</v>
      </c>
      <c r="DD78" s="219"/>
      <c r="DE78" s="218">
        <v>-1.1599999999999999</v>
      </c>
      <c r="DF78" s="219"/>
      <c r="DG78" s="218">
        <v>0.3</v>
      </c>
      <c r="DH78" s="219"/>
      <c r="DI78" s="218">
        <v>1.58</v>
      </c>
      <c r="DJ78" s="220" t="s">
        <v>1207</v>
      </c>
      <c r="DK78" s="220">
        <v>4.91</v>
      </c>
      <c r="DL78" s="220">
        <v>4.2300000000000004</v>
      </c>
      <c r="DM78" s="220">
        <v>4.1500000000000004</v>
      </c>
      <c r="DN78" s="220">
        <v>4.08</v>
      </c>
    </row>
    <row r="79" spans="1:118" ht="15" customHeight="1" x14ac:dyDescent="0.25">
      <c r="A79" s="72" t="s">
        <v>1246</v>
      </c>
      <c r="B79" s="77" t="s">
        <v>774</v>
      </c>
      <c r="C79" s="77"/>
      <c r="D79" s="59">
        <v>31.1</v>
      </c>
      <c r="E79" s="59">
        <v>-17</v>
      </c>
      <c r="F79" s="52" t="s">
        <v>849</v>
      </c>
      <c r="G79" s="52" t="s">
        <v>836</v>
      </c>
      <c r="H79" s="52" t="s">
        <v>232</v>
      </c>
      <c r="I79" s="52" t="s">
        <v>846</v>
      </c>
      <c r="J79" s="52" t="s">
        <v>852</v>
      </c>
      <c r="K79" s="52" t="s">
        <v>854</v>
      </c>
      <c r="L79" s="52" t="s">
        <v>856</v>
      </c>
      <c r="M79" s="52" t="s">
        <v>61</v>
      </c>
      <c r="N79" s="52" t="s">
        <v>860</v>
      </c>
      <c r="O79" s="52" t="s">
        <v>427</v>
      </c>
      <c r="P79" s="52" t="s">
        <v>863</v>
      </c>
      <c r="Q79" s="52" t="s">
        <v>865</v>
      </c>
      <c r="R79" s="52" t="s">
        <v>867</v>
      </c>
      <c r="S79" s="52" t="s">
        <v>869</v>
      </c>
      <c r="T79" s="52" t="s">
        <v>871</v>
      </c>
      <c r="U79" s="52" t="s">
        <v>872</v>
      </c>
      <c r="V79" s="52" t="s">
        <v>871</v>
      </c>
      <c r="W79" s="52" t="s">
        <v>457</v>
      </c>
      <c r="X79" s="52" t="s">
        <v>559</v>
      </c>
      <c r="Y79" s="52" t="s">
        <v>183</v>
      </c>
      <c r="Z79" s="52" t="s">
        <v>883</v>
      </c>
      <c r="AA79" s="52" t="s">
        <v>885</v>
      </c>
      <c r="AB79" s="52" t="s">
        <v>889</v>
      </c>
      <c r="AC79" s="52" t="s">
        <v>875</v>
      </c>
      <c r="AD79" s="52" t="s">
        <v>856</v>
      </c>
      <c r="AE79" s="52" t="s">
        <v>501</v>
      </c>
      <c r="AF79" s="52" t="s">
        <v>741</v>
      </c>
      <c r="AG79" s="52" t="s">
        <v>900</v>
      </c>
      <c r="AH79" s="52" t="s">
        <v>913</v>
      </c>
      <c r="AI79" s="52" t="s">
        <v>903</v>
      </c>
      <c r="AJ79" s="52" t="s">
        <v>766</v>
      </c>
      <c r="AK79" s="52" t="s">
        <v>642</v>
      </c>
      <c r="AL79" s="52" t="s">
        <v>923</v>
      </c>
      <c r="AM79" s="52" t="s">
        <v>926</v>
      </c>
      <c r="AN79" s="52" t="s">
        <v>61</v>
      </c>
      <c r="AO79" s="52" t="s">
        <v>929</v>
      </c>
      <c r="AP79" s="52" t="s">
        <v>931</v>
      </c>
      <c r="AQ79" s="52" t="s">
        <v>934</v>
      </c>
      <c r="AR79" s="52" t="s">
        <v>926</v>
      </c>
      <c r="AS79" s="52" t="s">
        <v>915</v>
      </c>
      <c r="AT79" s="52" t="s">
        <v>940</v>
      </c>
      <c r="AU79" s="52" t="s">
        <v>943</v>
      </c>
      <c r="AV79" s="52" t="s">
        <v>61</v>
      </c>
      <c r="AW79" s="52" t="s">
        <v>946</v>
      </c>
      <c r="AX79" s="52" t="s">
        <v>948</v>
      </c>
      <c r="AY79" s="52" t="s">
        <v>950</v>
      </c>
      <c r="AZ79" s="52" t="s">
        <v>952</v>
      </c>
      <c r="BA79" s="52" t="s">
        <v>954</v>
      </c>
      <c r="BB79" s="52" t="s">
        <v>916</v>
      </c>
      <c r="BC79" s="52" t="s">
        <v>957</v>
      </c>
      <c r="BD79" s="52" t="s">
        <v>959</v>
      </c>
      <c r="BE79" s="52" t="s">
        <v>961</v>
      </c>
      <c r="BF79" s="52" t="s">
        <v>963</v>
      </c>
      <c r="BG79" s="52" t="s">
        <v>370</v>
      </c>
      <c r="BH79" s="52" t="s">
        <v>969</v>
      </c>
      <c r="BI79" s="52" t="s">
        <v>971</v>
      </c>
      <c r="BJ79" s="52" t="s">
        <v>183</v>
      </c>
      <c r="BK79" s="52" t="s">
        <v>974</v>
      </c>
      <c r="BL79" s="52" t="s">
        <v>976</v>
      </c>
      <c r="BM79" s="52" t="s">
        <v>873</v>
      </c>
      <c r="BN79" s="52" t="s">
        <v>183</v>
      </c>
      <c r="BO79" s="52" t="s">
        <v>876</v>
      </c>
      <c r="BP79" s="52" t="s">
        <v>670</v>
      </c>
      <c r="BQ79" s="52" t="s">
        <v>626</v>
      </c>
      <c r="BR79" s="52" t="s">
        <v>609</v>
      </c>
      <c r="BS79" s="52" t="s">
        <v>987</v>
      </c>
      <c r="BT79" s="52" t="s">
        <v>914</v>
      </c>
      <c r="BU79" s="52" t="s">
        <v>61</v>
      </c>
      <c r="BV79" s="52" t="s">
        <v>991</v>
      </c>
      <c r="BW79" s="52" t="s">
        <v>993</v>
      </c>
      <c r="BX79" s="52" t="s">
        <v>177</v>
      </c>
      <c r="BY79" s="52" t="s">
        <v>161</v>
      </c>
      <c r="BZ79" s="52" t="s">
        <v>997</v>
      </c>
      <c r="CA79" s="52" t="s">
        <v>377</v>
      </c>
      <c r="CB79" s="52" t="s">
        <v>918</v>
      </c>
      <c r="CC79" s="52" t="s">
        <v>919</v>
      </c>
      <c r="CD79" s="52" t="s">
        <v>863</v>
      </c>
      <c r="CE79" s="52" t="s">
        <v>1008</v>
      </c>
      <c r="CF79" s="52" t="s">
        <v>1010</v>
      </c>
      <c r="CG79" s="52" t="s">
        <v>1013</v>
      </c>
      <c r="CH79" s="52" t="s">
        <v>874</v>
      </c>
      <c r="CI79" s="52" t="s">
        <v>1016</v>
      </c>
      <c r="CJ79" s="52" t="s">
        <v>1020</v>
      </c>
      <c r="CK79" s="52" t="s">
        <v>1022</v>
      </c>
      <c r="CL79" s="52" t="s">
        <v>1026</v>
      </c>
      <c r="CM79" s="77" t="s">
        <v>37</v>
      </c>
      <c r="CN79" s="218">
        <v>41.6</v>
      </c>
      <c r="CO79" s="219"/>
      <c r="CP79" s="218">
        <v>67.3</v>
      </c>
      <c r="CQ79" s="220" t="s">
        <v>1207</v>
      </c>
      <c r="CR79" s="219"/>
      <c r="CS79" s="218">
        <v>38.299999999999997</v>
      </c>
      <c r="CT79" s="220" t="s">
        <v>1207</v>
      </c>
      <c r="CU79" s="218">
        <v>88.5</v>
      </c>
      <c r="CV79" s="219"/>
      <c r="CW79" s="219"/>
      <c r="CX79" s="218">
        <v>52</v>
      </c>
      <c r="CY79" s="219"/>
      <c r="CZ79" s="218">
        <v>-6.3</v>
      </c>
      <c r="DA79" s="220" t="s">
        <v>1207</v>
      </c>
      <c r="DB79" s="219"/>
      <c r="DC79" s="218">
        <v>-134.30000000000001</v>
      </c>
      <c r="DD79" s="219"/>
      <c r="DE79" s="218">
        <v>-143.19999999999999</v>
      </c>
      <c r="DF79" s="219"/>
      <c r="DG79" s="218">
        <v>-14.6</v>
      </c>
      <c r="DH79" s="219"/>
      <c r="DI79" s="218">
        <v>-5.7</v>
      </c>
      <c r="DJ79" s="220" t="s">
        <v>1207</v>
      </c>
      <c r="DK79" s="220">
        <v>180</v>
      </c>
      <c r="DL79" s="220">
        <v>148.30000000000001</v>
      </c>
      <c r="DM79" s="220">
        <v>141.69999999999999</v>
      </c>
      <c r="DN79" s="220">
        <v>137.6</v>
      </c>
    </row>
    <row r="80" spans="1:118" ht="14.45" hidden="1" customHeight="1" x14ac:dyDescent="0.25">
      <c r="A80" s="177" t="s">
        <v>38</v>
      </c>
      <c r="B80" s="171" t="str">
        <f>VLOOKUP(A80,Units!$B$2:$C$230,2,FALSE)</f>
        <v>Ph</v>
      </c>
      <c r="C80" s="172"/>
      <c r="D80" s="32" t="s">
        <v>823</v>
      </c>
      <c r="E80" s="32" t="s">
        <v>830</v>
      </c>
      <c r="F80" s="32" t="s">
        <v>141</v>
      </c>
      <c r="G80" s="32" t="s">
        <v>89</v>
      </c>
      <c r="H80" s="40">
        <v>0.04</v>
      </c>
      <c r="I80" s="32" t="s">
        <v>89</v>
      </c>
      <c r="J80" s="32" t="s">
        <v>89</v>
      </c>
      <c r="K80" s="32" t="s">
        <v>89</v>
      </c>
      <c r="L80" s="32" t="s">
        <v>89</v>
      </c>
      <c r="M80" s="32" t="s">
        <v>61</v>
      </c>
      <c r="N80" s="40">
        <v>0.04</v>
      </c>
      <c r="O80" s="32" t="s">
        <v>89</v>
      </c>
      <c r="P80" s="40">
        <v>4.1000000000000003E-3</v>
      </c>
      <c r="Q80" s="40">
        <v>0.02</v>
      </c>
      <c r="R80" s="32" t="s">
        <v>89</v>
      </c>
      <c r="S80" s="32" t="s">
        <v>89</v>
      </c>
      <c r="T80" s="32" t="s">
        <v>89</v>
      </c>
      <c r="U80" s="40">
        <v>0.03</v>
      </c>
      <c r="V80" s="32" t="s">
        <v>133</v>
      </c>
      <c r="W80" s="32" t="s">
        <v>89</v>
      </c>
      <c r="X80" s="40">
        <v>0.04</v>
      </c>
      <c r="Y80" s="40">
        <v>0.01</v>
      </c>
      <c r="Z80" s="32" t="s">
        <v>89</v>
      </c>
      <c r="AA80" s="32" t="s">
        <v>89</v>
      </c>
      <c r="AB80" s="40">
        <v>0.09</v>
      </c>
      <c r="AC80" s="40">
        <v>0.08</v>
      </c>
      <c r="AD80" s="32" t="s">
        <v>89</v>
      </c>
      <c r="AE80" s="40">
        <v>0.02</v>
      </c>
      <c r="AF80" s="32" t="s">
        <v>89</v>
      </c>
      <c r="AG80" s="32" t="s">
        <v>89</v>
      </c>
      <c r="AH80" s="32" t="s">
        <v>89</v>
      </c>
      <c r="AI80" s="40">
        <v>0.12</v>
      </c>
      <c r="AJ80" s="32" t="s">
        <v>141</v>
      </c>
      <c r="AK80" s="32" t="s">
        <v>89</v>
      </c>
      <c r="AL80" s="32" t="s">
        <v>89</v>
      </c>
      <c r="AM80" s="40">
        <v>0.11</v>
      </c>
      <c r="AN80" s="32" t="s">
        <v>61</v>
      </c>
      <c r="AO80" s="32" t="s">
        <v>89</v>
      </c>
      <c r="AP80" s="32" t="s">
        <v>89</v>
      </c>
      <c r="AQ80" s="40">
        <v>0.06</v>
      </c>
      <c r="AR80" s="40">
        <v>0.16</v>
      </c>
      <c r="AS80" s="40">
        <v>0.02</v>
      </c>
      <c r="AT80" s="32" t="s">
        <v>89</v>
      </c>
      <c r="AU80" s="40">
        <v>7.0000000000000007E-2</v>
      </c>
      <c r="AV80" s="32" t="s">
        <v>61</v>
      </c>
      <c r="AW80" s="40">
        <v>0.08</v>
      </c>
      <c r="AX80" s="40">
        <v>2.41</v>
      </c>
      <c r="AY80" s="32" t="s">
        <v>89</v>
      </c>
      <c r="AZ80" s="40">
        <v>1.2</v>
      </c>
      <c r="BA80" s="32" t="s">
        <v>89</v>
      </c>
      <c r="BB80" s="32" t="s">
        <v>89</v>
      </c>
      <c r="BC80" s="40">
        <v>0.14000000000000001</v>
      </c>
      <c r="BD80" s="32" t="s">
        <v>89</v>
      </c>
      <c r="BE80" s="40">
        <v>7.0000000000000007E-2</v>
      </c>
      <c r="BF80" s="40">
        <v>0.09</v>
      </c>
      <c r="BG80" s="32" t="s">
        <v>89</v>
      </c>
      <c r="BH80" s="32" t="s">
        <v>89</v>
      </c>
      <c r="BI80" s="40">
        <v>0.19</v>
      </c>
      <c r="BJ80" s="32" t="s">
        <v>89</v>
      </c>
      <c r="BK80" s="32" t="s">
        <v>89</v>
      </c>
      <c r="BL80" s="40">
        <v>0.19</v>
      </c>
      <c r="BM80" s="40">
        <v>0.51</v>
      </c>
      <c r="BN80" s="40">
        <v>0.22</v>
      </c>
      <c r="BO80" s="40">
        <v>0.13</v>
      </c>
      <c r="BP80" s="40">
        <v>0.02</v>
      </c>
      <c r="BQ80" s="32" t="s">
        <v>89</v>
      </c>
      <c r="BR80" s="40">
        <v>0.26</v>
      </c>
      <c r="BS80" s="32" t="s">
        <v>89</v>
      </c>
      <c r="BT80" s="32" t="s">
        <v>89</v>
      </c>
      <c r="BU80" s="32" t="s">
        <v>61</v>
      </c>
      <c r="BV80" s="40">
        <v>0.03</v>
      </c>
      <c r="BW80" s="32" t="s">
        <v>89</v>
      </c>
      <c r="BX80" s="32" t="s">
        <v>89</v>
      </c>
      <c r="BY80" s="32" t="s">
        <v>89</v>
      </c>
      <c r="BZ80" s="32" t="s">
        <v>89</v>
      </c>
      <c r="CA80" s="32" t="s">
        <v>89</v>
      </c>
      <c r="CB80" s="32" t="s">
        <v>89</v>
      </c>
      <c r="CC80" s="32" t="s">
        <v>133</v>
      </c>
      <c r="CD80" s="32" t="s">
        <v>133</v>
      </c>
      <c r="CE80" s="32" t="s">
        <v>89</v>
      </c>
      <c r="CF80" s="40">
        <v>0.02</v>
      </c>
      <c r="CG80" s="32" t="s">
        <v>89</v>
      </c>
      <c r="CH80" s="32" t="s">
        <v>89</v>
      </c>
      <c r="CI80" s="40">
        <v>0.08</v>
      </c>
      <c r="CJ80" s="32" t="s">
        <v>89</v>
      </c>
      <c r="CK80" s="32" t="s">
        <v>89</v>
      </c>
      <c r="CL80" s="32" t="s">
        <v>89</v>
      </c>
      <c r="CM80" s="186" t="s">
        <v>1244</v>
      </c>
      <c r="CN80" s="191">
        <v>6.82</v>
      </c>
      <c r="CO80" s="192" t="s">
        <v>1207</v>
      </c>
      <c r="CP80" s="192" t="s">
        <v>1207</v>
      </c>
      <c r="CQ80" s="192" t="s">
        <v>1207</v>
      </c>
      <c r="CR80" s="192" t="s">
        <v>1207</v>
      </c>
      <c r="CS80" s="191">
        <v>6.31</v>
      </c>
      <c r="CT80" s="192" t="s">
        <v>1207</v>
      </c>
      <c r="CU80" s="192" t="s">
        <v>1207</v>
      </c>
      <c r="CV80" s="175"/>
      <c r="CW80" s="192" t="s">
        <v>1207</v>
      </c>
      <c r="CX80" s="191">
        <v>7.15</v>
      </c>
      <c r="CY80" s="175"/>
      <c r="CZ80" s="192" t="s">
        <v>1207</v>
      </c>
      <c r="DA80" s="192" t="s">
        <v>1207</v>
      </c>
      <c r="DB80" s="192" t="s">
        <v>1207</v>
      </c>
      <c r="DC80" s="191">
        <v>7.66</v>
      </c>
      <c r="DD80" s="192" t="s">
        <v>1207</v>
      </c>
      <c r="DE80" s="192" t="s">
        <v>1207</v>
      </c>
      <c r="DF80" s="192" t="s">
        <v>1207</v>
      </c>
      <c r="DG80" s="191">
        <v>6.71</v>
      </c>
      <c r="DH80" s="192" t="s">
        <v>1207</v>
      </c>
      <c r="DI80" s="192" t="s">
        <v>1207</v>
      </c>
      <c r="DJ80" s="192" t="s">
        <v>1207</v>
      </c>
      <c r="DK80" s="215" t="s">
        <v>1207</v>
      </c>
      <c r="DL80" s="215" t="s">
        <v>1207</v>
      </c>
      <c r="DM80" s="215" t="s">
        <v>1207</v>
      </c>
      <c r="DN80" s="215" t="s">
        <v>1207</v>
      </c>
    </row>
    <row r="81" spans="1:118" x14ac:dyDescent="0.25">
      <c r="A81" s="42" t="s">
        <v>1059</v>
      </c>
      <c r="B81" s="43"/>
      <c r="CM81" s="187"/>
      <c r="CN81" s="192" t="s">
        <v>1207</v>
      </c>
      <c r="CO81" s="192" t="s">
        <v>1207</v>
      </c>
      <c r="CP81" s="192" t="s">
        <v>1207</v>
      </c>
      <c r="CQ81" s="192" t="s">
        <v>1207</v>
      </c>
      <c r="CR81" s="192" t="s">
        <v>1207</v>
      </c>
      <c r="CS81" s="192" t="s">
        <v>1207</v>
      </c>
      <c r="CT81" s="192" t="s">
        <v>1207</v>
      </c>
      <c r="CU81" s="192" t="s">
        <v>1207</v>
      </c>
      <c r="CV81" s="192" t="s">
        <v>1207</v>
      </c>
      <c r="CW81" s="192" t="s">
        <v>1207</v>
      </c>
      <c r="CX81" s="192" t="s">
        <v>1207</v>
      </c>
      <c r="CY81" s="192" t="s">
        <v>1207</v>
      </c>
      <c r="CZ81" s="192" t="s">
        <v>1207</v>
      </c>
      <c r="DA81" s="192" t="s">
        <v>1207</v>
      </c>
      <c r="DB81" s="192" t="s">
        <v>1207</v>
      </c>
      <c r="DC81" s="192" t="s">
        <v>1207</v>
      </c>
      <c r="DD81" s="192" t="s">
        <v>1207</v>
      </c>
      <c r="DE81" s="192" t="s">
        <v>1207</v>
      </c>
      <c r="DF81" s="192" t="s">
        <v>1207</v>
      </c>
      <c r="DG81" s="192" t="s">
        <v>1207</v>
      </c>
      <c r="DH81" s="192" t="s">
        <v>1207</v>
      </c>
      <c r="DI81" s="192" t="s">
        <v>1207</v>
      </c>
      <c r="DJ81" s="214" t="s">
        <v>1207</v>
      </c>
      <c r="DK81" s="216" t="s">
        <v>1207</v>
      </c>
      <c r="DL81" s="216" t="s">
        <v>1207</v>
      </c>
      <c r="DM81" s="216" t="s">
        <v>1207</v>
      </c>
      <c r="DN81" s="216" t="s">
        <v>1207</v>
      </c>
    </row>
    <row r="82" spans="1:118" x14ac:dyDescent="0.25">
      <c r="A82" s="231" t="s">
        <v>1060</v>
      </c>
      <c r="B82" s="194"/>
    </row>
    <row r="83" spans="1:118" x14ac:dyDescent="0.25">
      <c r="A83" s="229" t="s">
        <v>1062</v>
      </c>
      <c r="B83" s="227"/>
      <c r="C83" s="225"/>
    </row>
    <row r="84" spans="1:118" x14ac:dyDescent="0.25">
      <c r="A84" s="230" t="s">
        <v>1063</v>
      </c>
      <c r="B84" s="228"/>
      <c r="C84" s="226"/>
    </row>
    <row r="85" spans="1:118" x14ac:dyDescent="0.25">
      <c r="A85" s="98" t="s">
        <v>1158</v>
      </c>
      <c r="B85" s="99"/>
      <c r="C85" s="99"/>
    </row>
    <row r="86" spans="1:118" x14ac:dyDescent="0.25">
      <c r="A86" s="46" t="s">
        <v>1150</v>
      </c>
      <c r="B86" s="47"/>
    </row>
    <row r="87" spans="1:118" x14ac:dyDescent="0.25">
      <c r="A87" s="48" t="s">
        <v>1166</v>
      </c>
      <c r="B87" s="47"/>
    </row>
    <row r="88" spans="1:118" x14ac:dyDescent="0.25">
      <c r="A88" s="46" t="s">
        <v>1149</v>
      </c>
      <c r="B88" s="179"/>
    </row>
    <row r="89" spans="1:118" x14ac:dyDescent="0.25">
      <c r="A89" s="46" t="s">
        <v>1148</v>
      </c>
      <c r="B89" s="179"/>
    </row>
    <row r="90" spans="1:118" x14ac:dyDescent="0.25">
      <c r="A90" s="46"/>
      <c r="B90" s="179"/>
    </row>
    <row r="91" spans="1:118" x14ac:dyDescent="0.25">
      <c r="A91" s="50" t="s">
        <v>1177</v>
      </c>
      <c r="B91" s="179"/>
    </row>
    <row r="92" spans="1:118" x14ac:dyDescent="0.25">
      <c r="A92" s="50" t="s">
        <v>1168</v>
      </c>
      <c r="B92" s="179"/>
    </row>
    <row r="93" spans="1:118" x14ac:dyDescent="0.25">
      <c r="A93" s="51" t="s">
        <v>1169</v>
      </c>
      <c r="B93" s="179"/>
    </row>
    <row r="94" spans="1:118" x14ac:dyDescent="0.25">
      <c r="A94" s="51" t="s">
        <v>1170</v>
      </c>
      <c r="B94" s="179"/>
    </row>
    <row r="95" spans="1:118" x14ac:dyDescent="0.25">
      <c r="A95" s="51" t="s">
        <v>1162</v>
      </c>
      <c r="B95" s="179"/>
    </row>
    <row r="96" spans="1:118" x14ac:dyDescent="0.25">
      <c r="A96" s="51" t="s">
        <v>1178</v>
      </c>
      <c r="B96" s="179"/>
    </row>
    <row r="97" spans="1:2" x14ac:dyDescent="0.25">
      <c r="A97" s="50" t="s">
        <v>1175</v>
      </c>
      <c r="B97" s="179"/>
    </row>
  </sheetData>
  <conditionalFormatting sqref="D38:CL42 D26:DN30 D63:DN75 D45:DN47 D55:DN60 D50:DN53 D32:DN34">
    <cfRule type="expression" dxfId="10" priority="4">
      <formula>AND(ISNUMBER($C26),ISNUMBER(D26),D26&gt;$C26)</formula>
    </cfRule>
  </conditionalFormatting>
  <conditionalFormatting sqref="D19:E30 D36:E53 F18:DN30 D55:DN75 D8:DN13 CM54:DN54 CM76:DN80 F32:DN53 D32:E34">
    <cfRule type="expression" dxfId="9" priority="1">
      <formula>ISNUMBER((SUBSTITUTE(D8,"J","")*1))</formula>
    </cfRule>
  </conditionalFormatting>
  <conditionalFormatting sqref="F62:CL74 F37:CL41 F44:CL46 F49:CL52 F55:CL59 F25:CL29 F32:CL33">
    <cfRule type="expression" dxfId="8" priority="6">
      <formula>AND(ISNUMBER($C26),ISNUMBER(F25),F25&gt;$C26)</formula>
    </cfRule>
  </conditionalFormatting>
  <conditionalFormatting sqref="CM64:DN75 CM57:DN62 CM46:DN50 CM52:DN53 CM35:DN44 CM32:DN32">
    <cfRule type="expression" dxfId="7" priority="7">
      <formula>AND(ISNUMBER($C30),ISNUMBER(CM32),CM32&gt;$C30)</formula>
    </cfRule>
  </conditionalFormatting>
  <conditionalFormatting sqref="CM33:DN34">
    <cfRule type="expression" dxfId="6" priority="8">
      <formula>AND(ISNUMBER($C32),ISNUMBER(CM33),CM33&gt;$C32)</formula>
    </cfRule>
  </conditionalFormatting>
  <conditionalFormatting sqref="F53:CL53 F30:CL30">
    <cfRule type="expression" dxfId="5" priority="9">
      <formula>AND(ISNUMBER($C32),ISNUMBER(F30),F30&gt;$C32)</formula>
    </cfRule>
  </conditionalFormatting>
  <conditionalFormatting sqref="CM55:DN56">
    <cfRule type="expression" dxfId="4" priority="10">
      <formula>AND(ISNUMBER($C52),ISNUMBER(CM55),CM55&gt;$C52)</formula>
    </cfRule>
  </conditionalFormatting>
  <conditionalFormatting sqref="D26:DN30 D63:DN75 D38:DN43 D45:DN47 D55:DN60 D50:DN53 D32:DN34">
    <cfRule type="expression" dxfId="3" priority="5">
      <formula>AND(ISNUMBER($C26),ISNUMBER(SEARCH("U",D26)), _xlfn.NUMBERVALUE(LEFT(D26,SEARCH(" U",D26)))&gt;$C26)</formula>
    </cfRule>
  </conditionalFormatting>
  <pageMargins left="1" right="0.7" top="0.5" bottom="0.5" header="0.3" footer="0.25"/>
  <pageSetup paperSize="3" orientation="landscape"/>
  <headerFooter>
    <oddFooter>&amp;L&amp;8ES102011123831RDD&amp;R&amp;8Page &amp;P OF &amp;N</oddFooter>
  </headerFooter>
  <legacy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S16"/>
  <sheetViews>
    <sheetView zoomScaleNormal="100" workbookViewId="0">
      <selection activeCell="A4" sqref="A4"/>
    </sheetView>
  </sheetViews>
  <sheetFormatPr defaultRowHeight="15" x14ac:dyDescent="0.25"/>
  <cols>
    <col min="1" max="1" width="14" customWidth="1"/>
    <col min="2" max="2" width="10.7109375" customWidth="1"/>
    <col min="3" max="3" width="0" hidden="1" customWidth="1"/>
    <col min="4" max="4" width="10.42578125" customWidth="1"/>
    <col min="5" max="5" width="10.7109375" customWidth="1"/>
    <col min="6" max="47" width="11" customWidth="1"/>
    <col min="48" max="48" width="12.5703125" customWidth="1"/>
    <col min="49" max="49" width="13.28515625" customWidth="1"/>
    <col min="50" max="50" width="13" customWidth="1"/>
    <col min="51" max="51" width="13.5703125" customWidth="1"/>
    <col min="52" max="52" width="12.7109375" customWidth="1"/>
    <col min="53" max="53" width="12.5703125" customWidth="1"/>
    <col min="54" max="54" width="12.42578125" customWidth="1"/>
    <col min="55" max="55" width="12.5703125" customWidth="1"/>
    <col min="56" max="56" width="12.140625" customWidth="1"/>
    <col min="57" max="57" width="12.42578125" customWidth="1"/>
    <col min="58" max="58" width="12.85546875" customWidth="1"/>
    <col min="59" max="59" width="11.85546875" customWidth="1"/>
    <col min="60" max="60" width="12" customWidth="1"/>
    <col min="61" max="63" width="11" customWidth="1"/>
    <col min="64" max="64" width="13.28515625" customWidth="1"/>
    <col min="65" max="73" width="11" customWidth="1"/>
    <col min="74" max="74" width="12.42578125" customWidth="1"/>
    <col min="75" max="75" width="14.42578125" customWidth="1"/>
    <col min="76" max="142" width="11" customWidth="1"/>
    <col min="143" max="143" width="14.85546875" customWidth="1"/>
    <col min="144" max="149" width="11" customWidth="1"/>
  </cols>
  <sheetData>
    <row r="1" spans="1:149" s="117" customFormat="1" ht="27" customHeight="1" x14ac:dyDescent="0.2">
      <c r="A1" s="329" t="s">
        <v>1192</v>
      </c>
      <c r="B1" s="330"/>
      <c r="C1" s="330"/>
      <c r="D1" s="330"/>
      <c r="E1" s="330"/>
      <c r="F1" s="330"/>
      <c r="G1" s="330"/>
      <c r="H1" s="330"/>
      <c r="I1" s="330"/>
      <c r="J1" s="330"/>
      <c r="K1" s="330"/>
      <c r="L1" s="330"/>
    </row>
    <row r="2" spans="1:149" s="117" customFormat="1" ht="12.75" x14ac:dyDescent="0.2">
      <c r="A2" s="132" t="s">
        <v>1027</v>
      </c>
      <c r="B2" s="115"/>
      <c r="C2" s="116"/>
    </row>
    <row r="3" spans="1:149" s="109" customFormat="1" x14ac:dyDescent="0.25">
      <c r="A3" s="138"/>
      <c r="B3" s="17" t="s">
        <v>1045</v>
      </c>
      <c r="C3" s="328" t="s">
        <v>1029</v>
      </c>
      <c r="D3" s="28" t="s">
        <v>60</v>
      </c>
      <c r="E3" s="28" t="s">
        <v>78</v>
      </c>
      <c r="F3" s="28" t="s">
        <v>82</v>
      </c>
      <c r="G3" s="28" t="s">
        <v>86</v>
      </c>
      <c r="H3" s="28" t="s">
        <v>94</v>
      </c>
      <c r="I3" s="28" t="s">
        <v>96</v>
      </c>
      <c r="J3" s="28" t="s">
        <v>99</v>
      </c>
      <c r="K3" s="28" t="s">
        <v>102</v>
      </c>
      <c r="L3" s="28" t="s">
        <v>105</v>
      </c>
      <c r="M3" s="28" t="s">
        <v>108</v>
      </c>
      <c r="N3" s="28" t="s">
        <v>111</v>
      </c>
      <c r="O3" s="28" t="s">
        <v>115</v>
      </c>
      <c r="P3" s="28" t="s">
        <v>118</v>
      </c>
      <c r="Q3" s="28" t="s">
        <v>127</v>
      </c>
      <c r="R3" s="28" t="s">
        <v>138</v>
      </c>
      <c r="S3" s="28" t="s">
        <v>140</v>
      </c>
      <c r="T3" s="28" t="s">
        <v>146</v>
      </c>
      <c r="U3" s="28" t="s">
        <v>151</v>
      </c>
      <c r="V3" s="28" t="s">
        <v>156</v>
      </c>
      <c r="W3" s="28" t="s">
        <v>165</v>
      </c>
      <c r="X3" s="28" t="s">
        <v>168</v>
      </c>
      <c r="Y3" s="28" t="s">
        <v>175</v>
      </c>
      <c r="Z3" s="28" t="s">
        <v>179</v>
      </c>
      <c r="AA3" s="28" t="s">
        <v>188</v>
      </c>
      <c r="AB3" s="28" t="s">
        <v>197</v>
      </c>
      <c r="AC3" s="28" t="s">
        <v>206</v>
      </c>
      <c r="AD3" s="28" t="s">
        <v>215</v>
      </c>
      <c r="AE3" s="28" t="s">
        <v>218</v>
      </c>
      <c r="AF3" s="28" t="s">
        <v>221</v>
      </c>
      <c r="AG3" s="28" t="s">
        <v>225</v>
      </c>
      <c r="AH3" s="28" t="s">
        <v>227</v>
      </c>
      <c r="AI3" s="28" t="s">
        <v>235</v>
      </c>
      <c r="AJ3" s="28" t="s">
        <v>238</v>
      </c>
      <c r="AK3" s="28" t="s">
        <v>241</v>
      </c>
      <c r="AL3" s="28" t="s">
        <v>243</v>
      </c>
      <c r="AM3" s="28" t="s">
        <v>246</v>
      </c>
      <c r="AN3" s="28" t="s">
        <v>251</v>
      </c>
      <c r="AO3" s="28" t="s">
        <v>253</v>
      </c>
      <c r="AP3" s="28" t="s">
        <v>255</v>
      </c>
      <c r="AQ3" s="28" t="s">
        <v>258</v>
      </c>
      <c r="AR3" s="28" t="s">
        <v>263</v>
      </c>
      <c r="AS3" s="28" t="s">
        <v>269</v>
      </c>
      <c r="AT3" s="28" t="s">
        <v>273</v>
      </c>
      <c r="AU3" s="28" t="s">
        <v>276</v>
      </c>
      <c r="AV3" s="28" t="s">
        <v>281</v>
      </c>
      <c r="AW3" s="28" t="s">
        <v>281</v>
      </c>
      <c r="AX3" s="28" t="s">
        <v>288</v>
      </c>
      <c r="AY3" s="28" t="s">
        <v>288</v>
      </c>
      <c r="AZ3" s="28" t="s">
        <v>293</v>
      </c>
      <c r="BA3" s="28" t="s">
        <v>293</v>
      </c>
      <c r="BB3" s="28" t="s">
        <v>298</v>
      </c>
      <c r="BC3" s="28" t="s">
        <v>298</v>
      </c>
      <c r="BD3" s="28" t="s">
        <v>303</v>
      </c>
      <c r="BE3" s="28" t="s">
        <v>303</v>
      </c>
      <c r="BF3" s="28" t="s">
        <v>311</v>
      </c>
      <c r="BG3" s="28" t="s">
        <v>315</v>
      </c>
      <c r="BH3" s="28" t="s">
        <v>315</v>
      </c>
      <c r="BI3" s="28" t="s">
        <v>321</v>
      </c>
      <c r="BJ3" s="28" t="s">
        <v>331</v>
      </c>
      <c r="BK3" s="28" t="s">
        <v>333</v>
      </c>
      <c r="BL3" s="28" t="s">
        <v>336</v>
      </c>
      <c r="BM3" s="28" t="s">
        <v>343</v>
      </c>
      <c r="BN3" s="28" t="s">
        <v>351</v>
      </c>
      <c r="BO3" s="28" t="s">
        <v>358</v>
      </c>
      <c r="BP3" s="28" t="s">
        <v>364</v>
      </c>
      <c r="BQ3" s="28" t="s">
        <v>386</v>
      </c>
      <c r="BR3" s="28" t="s">
        <v>398</v>
      </c>
      <c r="BS3" s="28" t="s">
        <v>404</v>
      </c>
      <c r="BT3" s="28" t="s">
        <v>434</v>
      </c>
      <c r="BU3" s="28" t="s">
        <v>440</v>
      </c>
      <c r="BV3" s="28" t="s">
        <v>446</v>
      </c>
      <c r="BW3" s="28" t="s">
        <v>446</v>
      </c>
      <c r="BX3" s="28" t="s">
        <v>451</v>
      </c>
      <c r="BY3" s="28" t="s">
        <v>459</v>
      </c>
      <c r="BZ3" s="28" t="s">
        <v>461</v>
      </c>
      <c r="CA3" s="28" t="s">
        <v>464</v>
      </c>
      <c r="CB3" s="28" t="s">
        <v>466</v>
      </c>
      <c r="CC3" s="28" t="s">
        <v>469</v>
      </c>
      <c r="CD3" s="28" t="s">
        <v>475</v>
      </c>
      <c r="CE3" s="28" t="s">
        <v>477</v>
      </c>
      <c r="CF3" s="28" t="s">
        <v>481</v>
      </c>
      <c r="CG3" s="28" t="s">
        <v>486</v>
      </c>
      <c r="CH3" s="28" t="s">
        <v>492</v>
      </c>
      <c r="CI3" s="28" t="s">
        <v>497</v>
      </c>
      <c r="CJ3" s="28" t="s">
        <v>504</v>
      </c>
      <c r="CK3" s="28" t="s">
        <v>511</v>
      </c>
      <c r="CL3" s="28" t="s">
        <v>514</v>
      </c>
      <c r="CM3" s="28" t="s">
        <v>519</v>
      </c>
      <c r="CN3" s="28" t="s">
        <v>523</v>
      </c>
      <c r="CO3" s="28" t="s">
        <v>525</v>
      </c>
      <c r="CP3" s="28" t="s">
        <v>528</v>
      </c>
      <c r="CQ3" s="28" t="s">
        <v>532</v>
      </c>
      <c r="CR3" s="28" t="s">
        <v>537</v>
      </c>
      <c r="CS3" s="28" t="s">
        <v>546</v>
      </c>
      <c r="CT3" s="28" t="s">
        <v>548</v>
      </c>
      <c r="CU3" s="28" t="s">
        <v>552</v>
      </c>
      <c r="CV3" s="28" t="s">
        <v>556</v>
      </c>
      <c r="CW3" s="28" t="s">
        <v>561</v>
      </c>
      <c r="CX3" s="28" t="s">
        <v>565</v>
      </c>
      <c r="CY3" s="28" t="s">
        <v>568</v>
      </c>
      <c r="CZ3" s="28" t="s">
        <v>572</v>
      </c>
      <c r="DA3" s="28" t="s">
        <v>577</v>
      </c>
      <c r="DB3" s="28" t="s">
        <v>580</v>
      </c>
      <c r="DC3" s="28" t="s">
        <v>588</v>
      </c>
      <c r="DD3" s="28" t="s">
        <v>595</v>
      </c>
      <c r="DE3" s="28" t="s">
        <v>598</v>
      </c>
      <c r="DF3" s="28" t="s">
        <v>603</v>
      </c>
      <c r="DG3" s="28" t="s">
        <v>611</v>
      </c>
      <c r="DH3" s="28" t="s">
        <v>616</v>
      </c>
      <c r="DI3" s="28" t="s">
        <v>633</v>
      </c>
      <c r="DJ3" s="28" t="s">
        <v>637</v>
      </c>
      <c r="DK3" s="28" t="s">
        <v>640</v>
      </c>
      <c r="DL3" s="28" t="s">
        <v>645</v>
      </c>
      <c r="DM3" s="28" t="s">
        <v>648</v>
      </c>
      <c r="DN3" s="28" t="s">
        <v>652</v>
      </c>
      <c r="DO3" s="28" t="s">
        <v>655</v>
      </c>
      <c r="DP3" s="28" t="s">
        <v>657</v>
      </c>
      <c r="DQ3" s="28" t="s">
        <v>660</v>
      </c>
      <c r="DR3" s="28" t="s">
        <v>664</v>
      </c>
      <c r="DS3" s="28" t="s">
        <v>667</v>
      </c>
      <c r="DT3" s="28" t="s">
        <v>672</v>
      </c>
      <c r="DU3" s="28" t="s">
        <v>674</v>
      </c>
      <c r="DV3" s="28" t="s">
        <v>676</v>
      </c>
      <c r="DW3" s="28" t="s">
        <v>678</v>
      </c>
      <c r="DX3" s="28" t="s">
        <v>680</v>
      </c>
      <c r="DY3" s="28" t="s">
        <v>686</v>
      </c>
      <c r="DZ3" s="28" t="s">
        <v>688</v>
      </c>
      <c r="EA3" s="28" t="s">
        <v>690</v>
      </c>
      <c r="EB3" s="28" t="s">
        <v>695</v>
      </c>
      <c r="EC3" s="28" t="s">
        <v>700</v>
      </c>
      <c r="ED3" s="28" t="s">
        <v>706</v>
      </c>
      <c r="EE3" s="28" t="s">
        <v>708</v>
      </c>
      <c r="EF3" s="28" t="s">
        <v>711</v>
      </c>
      <c r="EG3" s="28" t="s">
        <v>715</v>
      </c>
      <c r="EH3" s="28" t="s">
        <v>720</v>
      </c>
      <c r="EI3" s="28" t="s">
        <v>724</v>
      </c>
      <c r="EJ3" s="28" t="s">
        <v>729</v>
      </c>
      <c r="EK3" s="28" t="s">
        <v>732</v>
      </c>
      <c r="EL3" s="28" t="s">
        <v>735</v>
      </c>
      <c r="EM3" s="28" t="s">
        <v>738</v>
      </c>
      <c r="EN3" s="28" t="s">
        <v>743</v>
      </c>
      <c r="EO3" s="28" t="s">
        <v>745</v>
      </c>
      <c r="EP3" s="28" t="s">
        <v>748</v>
      </c>
      <c r="EQ3" s="28" t="s">
        <v>753</v>
      </c>
      <c r="ER3" s="28" t="s">
        <v>756</v>
      </c>
      <c r="ES3" s="28" t="s">
        <v>756</v>
      </c>
    </row>
    <row r="4" spans="1:149" s="109" customFormat="1" ht="72" customHeight="1" x14ac:dyDescent="0.25">
      <c r="A4" s="150"/>
      <c r="B4" s="18" t="s">
        <v>1085</v>
      </c>
      <c r="C4" s="328"/>
      <c r="D4" s="28" t="s">
        <v>1086</v>
      </c>
      <c r="E4" s="28" t="s">
        <v>1087</v>
      </c>
      <c r="F4" s="28" t="s">
        <v>1087</v>
      </c>
      <c r="G4" s="28" t="s">
        <v>1088</v>
      </c>
      <c r="H4" s="28" t="s">
        <v>1075</v>
      </c>
      <c r="I4" s="28" t="s">
        <v>1161</v>
      </c>
      <c r="J4" s="28" t="s">
        <v>1161</v>
      </c>
      <c r="K4" s="28" t="s">
        <v>1161</v>
      </c>
      <c r="L4" s="28" t="s">
        <v>1161</v>
      </c>
      <c r="M4" s="28" t="s">
        <v>1161</v>
      </c>
      <c r="N4" s="28" t="s">
        <v>1089</v>
      </c>
      <c r="O4" s="28" t="s">
        <v>1090</v>
      </c>
      <c r="P4" s="28" t="s">
        <v>1161</v>
      </c>
      <c r="Q4" s="28" t="s">
        <v>1161</v>
      </c>
      <c r="R4" s="28" t="s">
        <v>1088</v>
      </c>
      <c r="S4" s="28" t="s">
        <v>1088</v>
      </c>
      <c r="T4" s="28" t="s">
        <v>1161</v>
      </c>
      <c r="U4" s="28" t="s">
        <v>1161</v>
      </c>
      <c r="V4" s="28" t="s">
        <v>1161</v>
      </c>
      <c r="W4" s="28" t="s">
        <v>1086</v>
      </c>
      <c r="X4" s="28" t="s">
        <v>1086</v>
      </c>
      <c r="Y4" s="28" t="s">
        <v>1086</v>
      </c>
      <c r="Z4" s="28" t="s">
        <v>1086</v>
      </c>
      <c r="AA4" s="28" t="s">
        <v>1086</v>
      </c>
      <c r="AB4" s="28" t="s">
        <v>1086</v>
      </c>
      <c r="AC4" s="28" t="s">
        <v>1086</v>
      </c>
      <c r="AD4" s="28" t="s">
        <v>1091</v>
      </c>
      <c r="AE4" s="28" t="s">
        <v>1086</v>
      </c>
      <c r="AF4" s="28" t="s">
        <v>1091</v>
      </c>
      <c r="AG4" s="28" t="s">
        <v>1076</v>
      </c>
      <c r="AH4" s="126" t="s">
        <v>1092</v>
      </c>
      <c r="AI4" s="28" t="s">
        <v>1092</v>
      </c>
      <c r="AJ4" s="28" t="s">
        <v>1092</v>
      </c>
      <c r="AK4" s="28" t="s">
        <v>1092</v>
      </c>
      <c r="AL4" s="28" t="s">
        <v>1092</v>
      </c>
      <c r="AM4" s="28" t="s">
        <v>1092</v>
      </c>
      <c r="AN4" s="28" t="s">
        <v>1092</v>
      </c>
      <c r="AO4" s="28" t="s">
        <v>1092</v>
      </c>
      <c r="AP4" s="28" t="s">
        <v>1092</v>
      </c>
      <c r="AQ4" s="28" t="s">
        <v>1092</v>
      </c>
      <c r="AR4" s="28" t="s">
        <v>1093</v>
      </c>
      <c r="AS4" s="28" t="s">
        <v>1093</v>
      </c>
      <c r="AT4" s="28" t="s">
        <v>1093</v>
      </c>
      <c r="AU4" s="28" t="s">
        <v>1093</v>
      </c>
      <c r="AV4" s="28" t="s">
        <v>1094</v>
      </c>
      <c r="AW4" s="28" t="s">
        <v>1094</v>
      </c>
      <c r="AX4" s="28" t="s">
        <v>1095</v>
      </c>
      <c r="AY4" s="28" t="s">
        <v>1095</v>
      </c>
      <c r="AZ4" s="28" t="s">
        <v>1095</v>
      </c>
      <c r="BA4" s="28" t="s">
        <v>1095</v>
      </c>
      <c r="BB4" s="28" t="s">
        <v>1095</v>
      </c>
      <c r="BC4" s="28" t="s">
        <v>1095</v>
      </c>
      <c r="BD4" s="28" t="s">
        <v>1094</v>
      </c>
      <c r="BE4" s="28" t="s">
        <v>1094</v>
      </c>
      <c r="BF4" s="28" t="s">
        <v>1094</v>
      </c>
      <c r="BG4" s="28" t="s">
        <v>1094</v>
      </c>
      <c r="BH4" s="28" t="s">
        <v>1094</v>
      </c>
      <c r="BI4" s="28" t="s">
        <v>1096</v>
      </c>
      <c r="BJ4" s="28" t="s">
        <v>1096</v>
      </c>
      <c r="BK4" s="28" t="s">
        <v>1096</v>
      </c>
      <c r="BL4" s="28" t="s">
        <v>1097</v>
      </c>
      <c r="BM4" s="28" t="s">
        <v>1087</v>
      </c>
      <c r="BN4" s="28" t="s">
        <v>1087</v>
      </c>
      <c r="BO4" s="28" t="s">
        <v>1087</v>
      </c>
      <c r="BP4" s="28" t="s">
        <v>1098</v>
      </c>
      <c r="BQ4" s="28" t="s">
        <v>1091</v>
      </c>
      <c r="BR4" s="28" t="s">
        <v>1091</v>
      </c>
      <c r="BS4" s="28" t="s">
        <v>1091</v>
      </c>
      <c r="BT4" s="28" t="s">
        <v>1091</v>
      </c>
      <c r="BU4" s="28" t="s">
        <v>1076</v>
      </c>
      <c r="BV4" s="28" t="s">
        <v>1099</v>
      </c>
      <c r="BW4" s="28" t="s">
        <v>1099</v>
      </c>
      <c r="BX4" s="28" t="s">
        <v>1092</v>
      </c>
      <c r="BY4" s="28" t="s">
        <v>1092</v>
      </c>
      <c r="BZ4" s="28" t="s">
        <v>1092</v>
      </c>
      <c r="CA4" s="28" t="s">
        <v>1092</v>
      </c>
      <c r="CB4" s="28" t="s">
        <v>1092</v>
      </c>
      <c r="CC4" s="28" t="s">
        <v>1092</v>
      </c>
      <c r="CD4" s="28" t="s">
        <v>1092</v>
      </c>
      <c r="CE4" s="28" t="s">
        <v>1092</v>
      </c>
      <c r="CF4" s="28" t="s">
        <v>1092</v>
      </c>
      <c r="CG4" s="28" t="s">
        <v>1161</v>
      </c>
      <c r="CH4" s="28" t="s">
        <v>1161</v>
      </c>
      <c r="CI4" s="28" t="s">
        <v>1076</v>
      </c>
      <c r="CJ4" s="28" t="s">
        <v>1089</v>
      </c>
      <c r="CK4" s="28" t="s">
        <v>1100</v>
      </c>
      <c r="CL4" s="28" t="s">
        <v>1161</v>
      </c>
      <c r="CM4" s="28" t="s">
        <v>1161</v>
      </c>
      <c r="CN4" s="28" t="s">
        <v>1088</v>
      </c>
      <c r="CO4" s="28" t="s">
        <v>1101</v>
      </c>
      <c r="CP4" s="28" t="s">
        <v>1101</v>
      </c>
      <c r="CQ4" s="28" t="s">
        <v>1101</v>
      </c>
      <c r="CR4" s="28" t="s">
        <v>1088</v>
      </c>
      <c r="CS4" s="28" t="s">
        <v>1102</v>
      </c>
      <c r="CT4" s="28" t="s">
        <v>1165</v>
      </c>
      <c r="CU4" s="28" t="s">
        <v>1165</v>
      </c>
      <c r="CV4" s="28" t="s">
        <v>1165</v>
      </c>
      <c r="CW4" s="28" t="s">
        <v>1165</v>
      </c>
      <c r="CX4" s="28" t="s">
        <v>1103</v>
      </c>
      <c r="CY4" s="28" t="s">
        <v>1161</v>
      </c>
      <c r="CZ4" s="28" t="s">
        <v>1161</v>
      </c>
      <c r="DA4" s="28" t="s">
        <v>1075</v>
      </c>
      <c r="DB4" s="28" t="s">
        <v>1104</v>
      </c>
      <c r="DC4" s="28" t="s">
        <v>1090</v>
      </c>
      <c r="DD4" s="28" t="s">
        <v>1105</v>
      </c>
      <c r="DE4" s="28" t="s">
        <v>1086</v>
      </c>
      <c r="DF4" s="28" t="s">
        <v>1161</v>
      </c>
      <c r="DG4" s="28" t="s">
        <v>1088</v>
      </c>
      <c r="DH4" s="28" t="s">
        <v>1088</v>
      </c>
      <c r="DI4" s="28" t="s">
        <v>1076</v>
      </c>
      <c r="DJ4" s="28" t="s">
        <v>1076</v>
      </c>
      <c r="DK4" s="28" t="s">
        <v>1076</v>
      </c>
      <c r="DL4" s="28" t="s">
        <v>1076</v>
      </c>
      <c r="DM4" s="28" t="s">
        <v>1076</v>
      </c>
      <c r="DN4" s="28" t="s">
        <v>1076</v>
      </c>
      <c r="DO4" s="28" t="s">
        <v>1076</v>
      </c>
      <c r="DP4" s="28" t="s">
        <v>1076</v>
      </c>
      <c r="DQ4" s="28" t="s">
        <v>1076</v>
      </c>
      <c r="DR4" s="28" t="s">
        <v>1076</v>
      </c>
      <c r="DS4" s="28" t="s">
        <v>1076</v>
      </c>
      <c r="DT4" s="28" t="s">
        <v>1076</v>
      </c>
      <c r="DU4" s="28" t="s">
        <v>1076</v>
      </c>
      <c r="DV4" s="28" t="s">
        <v>1076</v>
      </c>
      <c r="DW4" s="28" t="s">
        <v>1106</v>
      </c>
      <c r="DX4" s="28" t="s">
        <v>1076</v>
      </c>
      <c r="DY4" s="28" t="s">
        <v>1077</v>
      </c>
      <c r="DZ4" s="28" t="s">
        <v>1077</v>
      </c>
      <c r="EA4" s="28" t="s">
        <v>1077</v>
      </c>
      <c r="EB4" s="28" t="s">
        <v>1077</v>
      </c>
      <c r="EC4" s="28" t="s">
        <v>1077</v>
      </c>
      <c r="ED4" s="28" t="s">
        <v>1077</v>
      </c>
      <c r="EE4" s="28" t="s">
        <v>1077</v>
      </c>
      <c r="EF4" s="28" t="s">
        <v>1077</v>
      </c>
      <c r="EG4" s="28" t="s">
        <v>1077</v>
      </c>
      <c r="EH4" s="28" t="s">
        <v>1077</v>
      </c>
      <c r="EI4" s="28" t="s">
        <v>1076</v>
      </c>
      <c r="EJ4" s="28" t="s">
        <v>1076</v>
      </c>
      <c r="EK4" s="28" t="s">
        <v>1096</v>
      </c>
      <c r="EL4" s="28" t="s">
        <v>1096</v>
      </c>
      <c r="EM4" s="28" t="s">
        <v>1097</v>
      </c>
      <c r="EN4" s="28" t="s">
        <v>1096</v>
      </c>
      <c r="EO4" s="28" t="s">
        <v>1097</v>
      </c>
      <c r="EP4" s="28" t="s">
        <v>1076</v>
      </c>
      <c r="EQ4" s="28" t="s">
        <v>1076</v>
      </c>
      <c r="ER4" s="28" t="s">
        <v>1104</v>
      </c>
      <c r="ES4" s="28" t="s">
        <v>1104</v>
      </c>
    </row>
    <row r="5" spans="1:149" s="109" customFormat="1" ht="36.75" x14ac:dyDescent="0.25">
      <c r="A5" s="150"/>
      <c r="B5" s="17" t="s">
        <v>1047</v>
      </c>
      <c r="C5" s="328"/>
      <c r="D5" s="28" t="s">
        <v>59</v>
      </c>
      <c r="E5" s="28" t="s">
        <v>77</v>
      </c>
      <c r="F5" s="28" t="s">
        <v>81</v>
      </c>
      <c r="G5" s="28" t="s">
        <v>85</v>
      </c>
      <c r="H5" s="28" t="s">
        <v>93</v>
      </c>
      <c r="I5" s="28" t="s">
        <v>95</v>
      </c>
      <c r="J5" s="28" t="s">
        <v>98</v>
      </c>
      <c r="K5" s="28" t="s">
        <v>101</v>
      </c>
      <c r="L5" s="28" t="s">
        <v>104</v>
      </c>
      <c r="M5" s="28" t="s">
        <v>107</v>
      </c>
      <c r="N5" s="28" t="s">
        <v>110</v>
      </c>
      <c r="O5" s="28" t="s">
        <v>114</v>
      </c>
      <c r="P5" s="28" t="s">
        <v>117</v>
      </c>
      <c r="Q5" s="28" t="s">
        <v>126</v>
      </c>
      <c r="R5" s="28" t="s">
        <v>137</v>
      </c>
      <c r="S5" s="28" t="s">
        <v>139</v>
      </c>
      <c r="T5" s="28" t="s">
        <v>145</v>
      </c>
      <c r="U5" s="28" t="s">
        <v>150</v>
      </c>
      <c r="V5" s="28" t="s">
        <v>155</v>
      </c>
      <c r="W5" s="28" t="s">
        <v>164</v>
      </c>
      <c r="X5" s="28" t="s">
        <v>167</v>
      </c>
      <c r="Y5" s="28" t="s">
        <v>174</v>
      </c>
      <c r="Z5" s="28" t="s">
        <v>178</v>
      </c>
      <c r="AA5" s="28" t="s">
        <v>187</v>
      </c>
      <c r="AB5" s="28" t="s">
        <v>196</v>
      </c>
      <c r="AC5" s="28" t="s">
        <v>205</v>
      </c>
      <c r="AD5" s="28" t="s">
        <v>214</v>
      </c>
      <c r="AE5" s="28" t="s">
        <v>217</v>
      </c>
      <c r="AF5" s="28" t="s">
        <v>220</v>
      </c>
      <c r="AG5" s="28" t="s">
        <v>224</v>
      </c>
      <c r="AH5" s="28" t="s">
        <v>226</v>
      </c>
      <c r="AI5" s="28" t="s">
        <v>234</v>
      </c>
      <c r="AJ5" s="28" t="s">
        <v>237</v>
      </c>
      <c r="AK5" s="28" t="s">
        <v>240</v>
      </c>
      <c r="AL5" s="28" t="s">
        <v>242</v>
      </c>
      <c r="AM5" s="28" t="s">
        <v>245</v>
      </c>
      <c r="AN5" s="28" t="s">
        <v>250</v>
      </c>
      <c r="AO5" s="28" t="s">
        <v>252</v>
      </c>
      <c r="AP5" s="28" t="s">
        <v>254</v>
      </c>
      <c r="AQ5" s="28" t="s">
        <v>257</v>
      </c>
      <c r="AR5" s="28" t="s">
        <v>262</v>
      </c>
      <c r="AS5" s="28" t="s">
        <v>268</v>
      </c>
      <c r="AT5" s="28" t="s">
        <v>272</v>
      </c>
      <c r="AU5" s="28" t="s">
        <v>275</v>
      </c>
      <c r="AV5" s="28" t="s">
        <v>280</v>
      </c>
      <c r="AW5" s="28" t="s">
        <v>282</v>
      </c>
      <c r="AX5" s="28" t="s">
        <v>287</v>
      </c>
      <c r="AY5" s="28" t="s">
        <v>289</v>
      </c>
      <c r="AZ5" s="28" t="s">
        <v>292</v>
      </c>
      <c r="BA5" s="28" t="s">
        <v>294</v>
      </c>
      <c r="BB5" s="28" t="s">
        <v>297</v>
      </c>
      <c r="BC5" s="28" t="s">
        <v>299</v>
      </c>
      <c r="BD5" s="28" t="s">
        <v>302</v>
      </c>
      <c r="BE5" s="28" t="s">
        <v>304</v>
      </c>
      <c r="BF5" s="28" t="s">
        <v>310</v>
      </c>
      <c r="BG5" s="28" t="s">
        <v>314</v>
      </c>
      <c r="BH5" s="28" t="s">
        <v>316</v>
      </c>
      <c r="BI5" s="28" t="s">
        <v>320</v>
      </c>
      <c r="BJ5" s="28" t="s">
        <v>330</v>
      </c>
      <c r="BK5" s="28" t="s">
        <v>332</v>
      </c>
      <c r="BL5" s="28" t="s">
        <v>335</v>
      </c>
      <c r="BM5" s="28" t="s">
        <v>342</v>
      </c>
      <c r="BN5" s="28" t="s">
        <v>350</v>
      </c>
      <c r="BO5" s="28" t="s">
        <v>357</v>
      </c>
      <c r="BP5" s="28" t="s">
        <v>363</v>
      </c>
      <c r="BQ5" s="28" t="s">
        <v>385</v>
      </c>
      <c r="BR5" s="28" t="s">
        <v>397</v>
      </c>
      <c r="BS5" s="28" t="s">
        <v>403</v>
      </c>
      <c r="BT5" s="28" t="s">
        <v>433</v>
      </c>
      <c r="BU5" s="28" t="s">
        <v>439</v>
      </c>
      <c r="BV5" s="28" t="s">
        <v>448</v>
      </c>
      <c r="BW5" s="28" t="s">
        <v>449</v>
      </c>
      <c r="BX5" s="28" t="s">
        <v>450</v>
      </c>
      <c r="BY5" s="28" t="s">
        <v>458</v>
      </c>
      <c r="BZ5" s="28" t="s">
        <v>460</v>
      </c>
      <c r="CA5" s="28" t="s">
        <v>463</v>
      </c>
      <c r="CB5" s="28" t="s">
        <v>465</v>
      </c>
      <c r="CC5" s="28" t="s">
        <v>468</v>
      </c>
      <c r="CD5" s="28" t="s">
        <v>474</v>
      </c>
      <c r="CE5" s="28" t="s">
        <v>476</v>
      </c>
      <c r="CF5" s="28" t="s">
        <v>480</v>
      </c>
      <c r="CG5" s="28" t="s">
        <v>485</v>
      </c>
      <c r="CH5" s="28" t="s">
        <v>491</v>
      </c>
      <c r="CI5" s="28" t="s">
        <v>496</v>
      </c>
      <c r="CJ5" s="28" t="s">
        <v>503</v>
      </c>
      <c r="CK5" s="28" t="s">
        <v>510</v>
      </c>
      <c r="CL5" s="28" t="s">
        <v>513</v>
      </c>
      <c r="CM5" s="28" t="s">
        <v>518</v>
      </c>
      <c r="CN5" s="28" t="s">
        <v>522</v>
      </c>
      <c r="CO5" s="28" t="s">
        <v>524</v>
      </c>
      <c r="CP5" s="28" t="s">
        <v>527</v>
      </c>
      <c r="CQ5" s="28" t="s">
        <v>531</v>
      </c>
      <c r="CR5" s="28" t="s">
        <v>536</v>
      </c>
      <c r="CS5" s="28" t="s">
        <v>545</v>
      </c>
      <c r="CT5" s="28" t="s">
        <v>547</v>
      </c>
      <c r="CU5" s="28" t="s">
        <v>551</v>
      </c>
      <c r="CV5" s="28" t="s">
        <v>555</v>
      </c>
      <c r="CW5" s="28" t="s">
        <v>560</v>
      </c>
      <c r="CX5" s="28" t="s">
        <v>564</v>
      </c>
      <c r="CY5" s="28" t="s">
        <v>567</v>
      </c>
      <c r="CZ5" s="28" t="s">
        <v>571</v>
      </c>
      <c r="DA5" s="28" t="s">
        <v>576</v>
      </c>
      <c r="DB5" s="28" t="s">
        <v>579</v>
      </c>
      <c r="DC5" s="28" t="s">
        <v>587</v>
      </c>
      <c r="DD5" s="28" t="s">
        <v>594</v>
      </c>
      <c r="DE5" s="28" t="s">
        <v>597</v>
      </c>
      <c r="DF5" s="28" t="s">
        <v>602</v>
      </c>
      <c r="DG5" s="28" t="s">
        <v>610</v>
      </c>
      <c r="DH5" s="28" t="s">
        <v>615</v>
      </c>
      <c r="DI5" s="28" t="s">
        <v>632</v>
      </c>
      <c r="DJ5" s="28" t="s">
        <v>636</v>
      </c>
      <c r="DK5" s="28" t="s">
        <v>639</v>
      </c>
      <c r="DL5" s="28" t="s">
        <v>644</v>
      </c>
      <c r="DM5" s="28" t="s">
        <v>647</v>
      </c>
      <c r="DN5" s="28" t="s">
        <v>651</v>
      </c>
      <c r="DO5" s="28" t="s">
        <v>654</v>
      </c>
      <c r="DP5" s="28" t="s">
        <v>656</v>
      </c>
      <c r="DQ5" s="28" t="s">
        <v>659</v>
      </c>
      <c r="DR5" s="28" t="s">
        <v>663</v>
      </c>
      <c r="DS5" s="28" t="s">
        <v>666</v>
      </c>
      <c r="DT5" s="28" t="s">
        <v>671</v>
      </c>
      <c r="DU5" s="28" t="s">
        <v>673</v>
      </c>
      <c r="DV5" s="28" t="s">
        <v>675</v>
      </c>
      <c r="DW5" s="28" t="s">
        <v>677</v>
      </c>
      <c r="DX5" s="28" t="s">
        <v>679</v>
      </c>
      <c r="DY5" s="28" t="s">
        <v>685</v>
      </c>
      <c r="DZ5" s="28" t="s">
        <v>687</v>
      </c>
      <c r="EA5" s="28" t="s">
        <v>689</v>
      </c>
      <c r="EB5" s="28" t="s">
        <v>694</v>
      </c>
      <c r="EC5" s="28" t="s">
        <v>699</v>
      </c>
      <c r="ED5" s="28" t="s">
        <v>705</v>
      </c>
      <c r="EE5" s="28" t="s">
        <v>707</v>
      </c>
      <c r="EF5" s="28" t="s">
        <v>710</v>
      </c>
      <c r="EG5" s="28" t="s">
        <v>714</v>
      </c>
      <c r="EH5" s="28" t="s">
        <v>719</v>
      </c>
      <c r="EI5" s="28" t="s">
        <v>723</v>
      </c>
      <c r="EJ5" s="28" t="s">
        <v>728</v>
      </c>
      <c r="EK5" s="28" t="s">
        <v>731</v>
      </c>
      <c r="EL5" s="28" t="s">
        <v>734</v>
      </c>
      <c r="EM5" s="28" t="s">
        <v>737</v>
      </c>
      <c r="EN5" s="28" t="s">
        <v>742</v>
      </c>
      <c r="EO5" s="28" t="s">
        <v>744</v>
      </c>
      <c r="EP5" s="28" t="s">
        <v>747</v>
      </c>
      <c r="EQ5" s="28" t="s">
        <v>752</v>
      </c>
      <c r="ER5" s="28" t="s">
        <v>755</v>
      </c>
      <c r="ES5" s="28" t="s">
        <v>757</v>
      </c>
    </row>
    <row r="6" spans="1:149" x14ac:dyDescent="0.25">
      <c r="A6" s="137"/>
      <c r="B6" s="36" t="s">
        <v>1046</v>
      </c>
      <c r="C6" s="328"/>
      <c r="D6" s="65">
        <v>42152.625694444447</v>
      </c>
      <c r="E6" s="65">
        <v>42151.408333333333</v>
      </c>
      <c r="F6" s="65">
        <v>42151.415972222225</v>
      </c>
      <c r="G6" s="65">
        <v>42152.494444444441</v>
      </c>
      <c r="H6" s="65">
        <v>42152.681250000001</v>
      </c>
      <c r="I6" s="65">
        <v>42153.490277777775</v>
      </c>
      <c r="J6" s="65">
        <v>42153.445138888892</v>
      </c>
      <c r="K6" s="65">
        <v>42153.34097222222</v>
      </c>
      <c r="L6" s="65">
        <v>42153.456944444442</v>
      </c>
      <c r="M6" s="65">
        <v>42153.425694444442</v>
      </c>
      <c r="N6" s="65">
        <v>42150.807638888888</v>
      </c>
      <c r="O6" s="65">
        <v>42151.69027777778</v>
      </c>
      <c r="P6" s="65">
        <v>42153.556944444441</v>
      </c>
      <c r="Q6" s="65">
        <v>42153.563888888886</v>
      </c>
      <c r="R6" s="65">
        <v>42152.470833333333</v>
      </c>
      <c r="S6" s="65">
        <v>42152.638194444444</v>
      </c>
      <c r="T6" s="65">
        <v>42151.585416666669</v>
      </c>
      <c r="U6" s="65">
        <v>42153.504166666666</v>
      </c>
      <c r="V6" s="65">
        <v>42154.38958333333</v>
      </c>
      <c r="W6" s="65">
        <v>42152.643750000003</v>
      </c>
      <c r="X6" s="65">
        <v>42152.604166666664</v>
      </c>
      <c r="Y6" s="65">
        <v>42152.57916666667</v>
      </c>
      <c r="Z6" s="65">
        <v>42152.481249999997</v>
      </c>
      <c r="AA6" s="65">
        <v>42152.495138888888</v>
      </c>
      <c r="AB6" s="65">
        <v>42152.567361111112</v>
      </c>
      <c r="AC6" s="65">
        <v>42152.535416666666</v>
      </c>
      <c r="AD6" s="65">
        <v>42153.424305555556</v>
      </c>
      <c r="AE6" s="65">
        <v>42152.521527777775</v>
      </c>
      <c r="AF6" s="65">
        <v>42153.409722222219</v>
      </c>
      <c r="AG6" s="65">
        <v>42155.394444444442</v>
      </c>
      <c r="AH6" s="65">
        <v>42154.636805555558</v>
      </c>
      <c r="AI6" s="65">
        <v>42156.408333333333</v>
      </c>
      <c r="AJ6" s="65">
        <v>42156.54791666667</v>
      </c>
      <c r="AK6" s="65">
        <v>42156.557638888888</v>
      </c>
      <c r="AL6" s="65">
        <v>42156.448611111111</v>
      </c>
      <c r="AM6" s="65">
        <v>42156.455555555556</v>
      </c>
      <c r="AN6" s="65">
        <v>42156.468055555553</v>
      </c>
      <c r="AO6" s="65">
        <v>42156.38958333333</v>
      </c>
      <c r="AP6" s="65">
        <v>42156.435416666667</v>
      </c>
      <c r="AQ6" s="65">
        <v>42156.422222222223</v>
      </c>
      <c r="AR6" s="65">
        <v>42151.354861111111</v>
      </c>
      <c r="AS6" s="65">
        <v>42150.804166666669</v>
      </c>
      <c r="AT6" s="65">
        <v>42150.652777777781</v>
      </c>
      <c r="AU6" s="65">
        <v>42150.668749999997</v>
      </c>
      <c r="AV6" s="65">
        <v>42151.513194444444</v>
      </c>
      <c r="AW6" s="65">
        <v>42151.513194444444</v>
      </c>
      <c r="AX6" s="65">
        <v>42151.633333333331</v>
      </c>
      <c r="AY6" s="65">
        <v>42151.633333333331</v>
      </c>
      <c r="AZ6" s="65">
        <v>42151.634722222225</v>
      </c>
      <c r="BA6" s="65">
        <v>42151.634722222225</v>
      </c>
      <c r="BB6" s="65">
        <v>42151.635416666664</v>
      </c>
      <c r="BC6" s="65">
        <v>42151.635416666664</v>
      </c>
      <c r="BD6" s="65">
        <v>42151.52847222222</v>
      </c>
      <c r="BE6" s="65">
        <v>42151.52847222222</v>
      </c>
      <c r="BF6" s="65">
        <v>42151.504861111112</v>
      </c>
      <c r="BG6" s="65">
        <v>42151.631944444445</v>
      </c>
      <c r="BH6" s="65">
        <v>42151.631944444445</v>
      </c>
      <c r="BI6" s="65">
        <v>42154.451388888891</v>
      </c>
      <c r="BJ6" s="65">
        <v>42154.442361111112</v>
      </c>
      <c r="BK6" s="65">
        <v>42154.512499999997</v>
      </c>
      <c r="BL6" s="65">
        <v>42154.473611111112</v>
      </c>
      <c r="BM6" s="65">
        <v>42151.379166666666</v>
      </c>
      <c r="BN6" s="65">
        <v>42151.393055555556</v>
      </c>
      <c r="BO6" s="65">
        <v>42151.426388888889</v>
      </c>
      <c r="BP6" s="65">
        <v>42151.449305555558</v>
      </c>
      <c r="BQ6" s="65">
        <v>42153.418055555558</v>
      </c>
      <c r="BR6" s="65">
        <v>42153.395833333336</v>
      </c>
      <c r="BS6" s="65">
        <v>42153.401388888888</v>
      </c>
      <c r="BT6" s="65">
        <v>42153.415277777778</v>
      </c>
      <c r="BU6" s="65">
        <v>42155.48333333333</v>
      </c>
      <c r="BV6" s="65">
        <v>42151.637499999997</v>
      </c>
      <c r="BW6" s="65">
        <v>42151.637499999997</v>
      </c>
      <c r="BX6" s="65">
        <v>42156.397916666669</v>
      </c>
      <c r="BY6" s="65">
        <v>42156.409722222219</v>
      </c>
      <c r="BZ6" s="65">
        <v>42156.436111111114</v>
      </c>
      <c r="CA6" s="65">
        <v>42156.444444444445</v>
      </c>
      <c r="CB6" s="65">
        <v>42156.464583333334</v>
      </c>
      <c r="CC6" s="65">
        <v>42156.482638888891</v>
      </c>
      <c r="CD6" s="65">
        <v>42156.495833333334</v>
      </c>
      <c r="CE6" s="65">
        <v>42156.444444444445</v>
      </c>
      <c r="CF6" s="65">
        <v>42156.479166666664</v>
      </c>
      <c r="CG6" s="65">
        <v>42153.629861111112</v>
      </c>
      <c r="CH6" s="65">
        <v>42154.355555555558</v>
      </c>
      <c r="CI6" s="65">
        <v>42155.420138888891</v>
      </c>
      <c r="CJ6" s="65">
        <v>42150.571527777778</v>
      </c>
      <c r="CK6" s="65">
        <v>42150.811111111114</v>
      </c>
      <c r="CL6" s="65">
        <v>42153.659722222219</v>
      </c>
      <c r="CM6" s="65">
        <v>42154.388888888891</v>
      </c>
      <c r="CN6" s="65">
        <v>42153.592361111114</v>
      </c>
      <c r="CO6" s="65">
        <v>42151.45</v>
      </c>
      <c r="CP6" s="65">
        <v>42151.44027777778</v>
      </c>
      <c r="CQ6" s="65">
        <v>42151.444444444445</v>
      </c>
      <c r="CR6" s="65">
        <v>42153.460416666669</v>
      </c>
      <c r="CS6" s="65">
        <v>42151.658333333333</v>
      </c>
      <c r="CT6" s="65">
        <v>42151.563194444447</v>
      </c>
      <c r="CU6" s="65">
        <v>42151.640277777777</v>
      </c>
      <c r="CV6" s="65">
        <v>42151.617361111108</v>
      </c>
      <c r="CW6" s="65">
        <v>42153.617361111108</v>
      </c>
      <c r="CX6" s="65">
        <v>42153.575694444444</v>
      </c>
      <c r="CY6" s="65">
        <v>42153.470138888886</v>
      </c>
      <c r="CZ6" s="65">
        <v>42153.543055555558</v>
      </c>
      <c r="DA6" s="65">
        <v>42152.380555555559</v>
      </c>
      <c r="DB6" s="65">
        <v>42151.432638888888</v>
      </c>
      <c r="DC6" s="65">
        <v>42152.406944444447</v>
      </c>
      <c r="DD6" s="65">
        <v>42153.44027777778</v>
      </c>
      <c r="DE6" s="65">
        <v>42152.45416666667</v>
      </c>
      <c r="DF6" s="65">
        <v>42153.536805555559</v>
      </c>
      <c r="DG6" s="65">
        <v>42152.535416666666</v>
      </c>
      <c r="DH6" s="65">
        <v>42152.585416666669</v>
      </c>
      <c r="DI6" s="65">
        <v>42155.611111111109</v>
      </c>
      <c r="DJ6" s="65">
        <v>42155.625694444447</v>
      </c>
      <c r="DK6" s="65">
        <v>42155.412499999999</v>
      </c>
      <c r="DL6" s="65">
        <v>42155.402777777781</v>
      </c>
      <c r="DM6" s="65">
        <v>42155.643750000003</v>
      </c>
      <c r="DN6" s="65">
        <v>42155.597222222219</v>
      </c>
      <c r="DO6" s="65">
        <v>42155.632638888892</v>
      </c>
      <c r="DP6" s="65">
        <v>42155.540277777778</v>
      </c>
      <c r="DQ6" s="65">
        <v>42155.650694444441</v>
      </c>
      <c r="DR6" s="65">
        <v>42155.544444444444</v>
      </c>
      <c r="DS6" s="65">
        <v>42155.568055555559</v>
      </c>
      <c r="DT6" s="65">
        <v>42155.561111111114</v>
      </c>
      <c r="DU6" s="65">
        <v>42154.646527777775</v>
      </c>
      <c r="DV6" s="65">
        <v>42154.650694444441</v>
      </c>
      <c r="DW6" s="65">
        <v>42156.511805555558</v>
      </c>
      <c r="DX6" s="65">
        <v>42155.559027777781</v>
      </c>
      <c r="DY6" s="65">
        <v>42154.581944444442</v>
      </c>
      <c r="DZ6" s="65">
        <v>42154.584027777775</v>
      </c>
      <c r="EA6" s="65">
        <v>42154.603472222225</v>
      </c>
      <c r="EB6" s="65">
        <v>42154.536805555559</v>
      </c>
      <c r="EC6" s="65">
        <v>42154.506249999999</v>
      </c>
      <c r="ED6" s="65">
        <v>42154.534722222219</v>
      </c>
      <c r="EE6" s="65">
        <v>42154.598611111112</v>
      </c>
      <c r="EF6" s="65">
        <v>42154.552083333336</v>
      </c>
      <c r="EG6" s="65">
        <v>42154.627083333333</v>
      </c>
      <c r="EH6" s="65">
        <v>42154.567361111112</v>
      </c>
      <c r="EI6" s="65">
        <v>42155.452777777777</v>
      </c>
      <c r="EJ6" s="65">
        <v>42155.446527777778</v>
      </c>
      <c r="EK6" s="65">
        <v>42154.440972222219</v>
      </c>
      <c r="EL6" s="65">
        <v>42154.43472222222</v>
      </c>
      <c r="EM6" s="65">
        <v>42154.480555555558</v>
      </c>
      <c r="EN6" s="65">
        <v>42154.459722222222</v>
      </c>
      <c r="EO6" s="65">
        <v>42154.488194444442</v>
      </c>
      <c r="EP6" s="65">
        <v>42155.504861111112</v>
      </c>
      <c r="EQ6" s="65">
        <v>42155.372916666667</v>
      </c>
      <c r="ER6" s="65">
        <v>42151.406944444447</v>
      </c>
      <c r="ES6" s="65">
        <v>42154.37222222222</v>
      </c>
    </row>
    <row r="7" spans="1:149" x14ac:dyDescent="0.25">
      <c r="A7" s="18" t="s">
        <v>1048</v>
      </c>
      <c r="B7" s="37" t="s">
        <v>767</v>
      </c>
      <c r="C7" s="27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</row>
    <row r="8" spans="1:149" x14ac:dyDescent="0.25">
      <c r="A8" s="19" t="s">
        <v>1049</v>
      </c>
      <c r="B8" s="27"/>
      <c r="C8" s="27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</row>
    <row r="9" spans="1:149" x14ac:dyDescent="0.25">
      <c r="A9" s="31" t="s">
        <v>18</v>
      </c>
      <c r="B9" s="27" t="str">
        <f>VLOOKUP(A9,Units!$B$2:$C$230,2,FALSE)</f>
        <v>mS/cm/deg C</v>
      </c>
      <c r="C9" s="27"/>
      <c r="D9" s="40">
        <v>0.996</v>
      </c>
      <c r="E9" s="40">
        <v>7.3979999999999997</v>
      </c>
      <c r="F9" s="40">
        <v>1.833</v>
      </c>
      <c r="G9" s="40">
        <v>11.93</v>
      </c>
      <c r="H9" s="40">
        <v>4.351</v>
      </c>
      <c r="I9" s="40">
        <v>1.696</v>
      </c>
      <c r="J9" s="40">
        <v>4.0839999999999996</v>
      </c>
      <c r="K9" s="40">
        <v>3.181</v>
      </c>
      <c r="L9" s="40">
        <v>5.3710000000000004</v>
      </c>
      <c r="M9" s="40">
        <v>3.0939999999999999</v>
      </c>
      <c r="N9" s="40">
        <v>4.2729999999999997</v>
      </c>
      <c r="O9" s="40">
        <v>53.78</v>
      </c>
      <c r="P9" s="40">
        <v>6.306</v>
      </c>
      <c r="Q9" s="40">
        <v>1.1930000000000001</v>
      </c>
      <c r="R9" s="40">
        <v>12.18</v>
      </c>
      <c r="S9" s="40">
        <v>4.1660000000000004</v>
      </c>
      <c r="T9" s="40">
        <v>0.63900000000000001</v>
      </c>
      <c r="U9" s="40">
        <v>2.2869999999999999</v>
      </c>
      <c r="V9" s="40">
        <v>0.77700000000000002</v>
      </c>
      <c r="W9" s="40">
        <v>1.0029999999999999</v>
      </c>
      <c r="X9" s="40">
        <v>0.27</v>
      </c>
      <c r="Y9" s="40">
        <v>0.92</v>
      </c>
      <c r="Z9" s="40">
        <v>0.754</v>
      </c>
      <c r="AA9" s="40">
        <v>0.58499999999999996</v>
      </c>
      <c r="AB9" s="40">
        <v>1.179</v>
      </c>
      <c r="AC9" s="40">
        <v>0.83099999999999996</v>
      </c>
      <c r="AD9" s="40">
        <v>1.4279999999999999</v>
      </c>
      <c r="AE9" s="40">
        <v>0.59399999999999997</v>
      </c>
      <c r="AF9" s="40">
        <v>0.69499999999999995</v>
      </c>
      <c r="AG9" s="40">
        <v>3.5830000000000002</v>
      </c>
      <c r="AH9" s="40">
        <v>1.7230000000000001</v>
      </c>
      <c r="AI9" s="40">
        <v>0.54500000000000004</v>
      </c>
      <c r="AJ9" s="40">
        <v>0.28399999999999997</v>
      </c>
      <c r="AK9" s="40">
        <v>0.23499999999999999</v>
      </c>
      <c r="AL9" s="40">
        <v>1.4259999999999999</v>
      </c>
      <c r="AM9" s="40">
        <v>2.0760000000000001</v>
      </c>
      <c r="AN9" s="40">
        <v>0.64700000000000002</v>
      </c>
      <c r="AO9" s="40">
        <v>1.738</v>
      </c>
      <c r="AP9" s="40">
        <v>1.8029999999999999</v>
      </c>
      <c r="AQ9" s="40">
        <v>1.667</v>
      </c>
      <c r="AR9" s="40">
        <v>1.5760000000000001</v>
      </c>
      <c r="AS9" s="40">
        <v>5.09</v>
      </c>
      <c r="AT9" s="40">
        <v>13.07</v>
      </c>
      <c r="AU9" s="40">
        <v>9.4039999999999999</v>
      </c>
      <c r="AV9" s="40">
        <v>1.4430000000000001</v>
      </c>
      <c r="AW9" s="32" t="s">
        <v>61</v>
      </c>
      <c r="AX9" s="40">
        <v>0.83899999999999997</v>
      </c>
      <c r="AY9" s="32" t="s">
        <v>61</v>
      </c>
      <c r="AZ9" s="40">
        <v>0.49099999999999999</v>
      </c>
      <c r="BA9" s="32" t="s">
        <v>61</v>
      </c>
      <c r="BB9" s="40">
        <v>2.415</v>
      </c>
      <c r="BC9" s="32" t="s">
        <v>61</v>
      </c>
      <c r="BD9" s="40">
        <v>1.3</v>
      </c>
      <c r="BE9" s="32" t="s">
        <v>61</v>
      </c>
      <c r="BF9" s="40">
        <v>0.996</v>
      </c>
      <c r="BG9" s="40">
        <v>0.55600000000000005</v>
      </c>
      <c r="BH9" s="32" t="s">
        <v>61</v>
      </c>
      <c r="BI9" s="40">
        <v>5.7759999999999998</v>
      </c>
      <c r="BJ9" s="40">
        <v>5.5350000000000001</v>
      </c>
      <c r="BK9" s="40">
        <v>0.434</v>
      </c>
      <c r="BL9" s="40">
        <v>6.056</v>
      </c>
      <c r="BM9" s="40">
        <v>2.48</v>
      </c>
      <c r="BN9" s="40">
        <v>9.2829999999999995</v>
      </c>
      <c r="BO9" s="40">
        <v>3.1509999999999998</v>
      </c>
      <c r="BP9" s="40">
        <v>3.1840000000000002</v>
      </c>
      <c r="BQ9" s="40">
        <v>0.44900000000000001</v>
      </c>
      <c r="BR9" s="40">
        <v>1.788</v>
      </c>
      <c r="BS9" s="40">
        <v>5.0679999999999996</v>
      </c>
      <c r="BT9" s="40">
        <v>0.57299999999999995</v>
      </c>
      <c r="BU9" s="40">
        <v>2.7789999999999999</v>
      </c>
      <c r="BV9" s="40">
        <v>1.589</v>
      </c>
      <c r="BW9" s="32" t="s">
        <v>61</v>
      </c>
      <c r="BX9" s="40">
        <v>0.98</v>
      </c>
      <c r="BY9" s="40">
        <v>1.708</v>
      </c>
      <c r="BZ9" s="40">
        <v>1.4890000000000001</v>
      </c>
      <c r="CA9" s="40">
        <v>1.8160000000000001</v>
      </c>
      <c r="CB9" s="40">
        <v>1.294</v>
      </c>
      <c r="CC9" s="40">
        <v>1.4410000000000001</v>
      </c>
      <c r="CD9" s="40">
        <v>1.405</v>
      </c>
      <c r="CE9" s="40">
        <v>0.9</v>
      </c>
      <c r="CF9" s="40">
        <v>1.607</v>
      </c>
      <c r="CG9" s="40">
        <v>0.51200000000000001</v>
      </c>
      <c r="CH9" s="40">
        <v>2.5550000000000002</v>
      </c>
      <c r="CI9" s="40">
        <v>0.751</v>
      </c>
      <c r="CJ9" s="40">
        <v>4.42</v>
      </c>
      <c r="CK9" s="40">
        <v>6.5170000000000003</v>
      </c>
      <c r="CL9" s="40">
        <v>2.6080000000000001</v>
      </c>
      <c r="CM9" s="40">
        <v>2.2709999999999999</v>
      </c>
      <c r="CN9" s="40">
        <v>2.3420000000000001</v>
      </c>
      <c r="CO9" s="40">
        <v>7.35</v>
      </c>
      <c r="CP9" s="40">
        <v>10.88</v>
      </c>
      <c r="CQ9" s="40">
        <v>9.8040000000000003</v>
      </c>
      <c r="CR9" s="40">
        <v>11.77</v>
      </c>
      <c r="CS9" s="40">
        <v>4.5599999999999996</v>
      </c>
      <c r="CT9" s="40">
        <v>0.112</v>
      </c>
      <c r="CU9" s="40">
        <v>0.16700000000000001</v>
      </c>
      <c r="CV9" s="40">
        <v>0.22600000000000001</v>
      </c>
      <c r="CW9" s="40">
        <v>10.49</v>
      </c>
      <c r="CX9" s="40">
        <v>0.35499999999999998</v>
      </c>
      <c r="CY9" s="40">
        <v>4.2359999999999998</v>
      </c>
      <c r="CZ9" s="40">
        <v>1.171</v>
      </c>
      <c r="DA9" s="40">
        <v>3.5270000000000001</v>
      </c>
      <c r="DB9" s="40">
        <v>10.85</v>
      </c>
      <c r="DC9" s="40">
        <v>53.54</v>
      </c>
      <c r="DD9" s="40">
        <v>32.74</v>
      </c>
      <c r="DE9" s="40">
        <v>0.79100000000000004</v>
      </c>
      <c r="DF9" s="40">
        <v>1.55</v>
      </c>
      <c r="DG9" s="40">
        <v>17.510000000000002</v>
      </c>
      <c r="DH9" s="40">
        <v>3.54</v>
      </c>
      <c r="DI9" s="40">
        <v>2.7080000000000002</v>
      </c>
      <c r="DJ9" s="40">
        <v>3.67</v>
      </c>
      <c r="DK9" s="40">
        <v>3.464</v>
      </c>
      <c r="DL9" s="40">
        <v>3.5609999999999999</v>
      </c>
      <c r="DM9" s="40">
        <v>1.3859999999999999</v>
      </c>
      <c r="DN9" s="40">
        <v>0.35699999999999998</v>
      </c>
      <c r="DO9" s="40">
        <v>0.75900000000000001</v>
      </c>
      <c r="DP9" s="40">
        <v>0.44900000000000001</v>
      </c>
      <c r="DQ9" s="40">
        <v>2.2120000000000002</v>
      </c>
      <c r="DR9" s="40">
        <v>0.57999999999999996</v>
      </c>
      <c r="DS9" s="40">
        <v>2.8210000000000002</v>
      </c>
      <c r="DT9" s="40">
        <v>2.14</v>
      </c>
      <c r="DU9" s="40">
        <v>2.992</v>
      </c>
      <c r="DV9" s="40">
        <v>3.456</v>
      </c>
      <c r="DW9" s="40">
        <v>1.44</v>
      </c>
      <c r="DX9" s="40">
        <v>5.5970000000000004</v>
      </c>
      <c r="DY9" s="40">
        <v>4.399</v>
      </c>
      <c r="DZ9" s="40">
        <v>4.0410000000000004</v>
      </c>
      <c r="EA9" s="40">
        <v>5.9219999999999997</v>
      </c>
      <c r="EB9" s="40">
        <v>38.340000000000003</v>
      </c>
      <c r="EC9" s="40">
        <v>34.369999999999997</v>
      </c>
      <c r="ED9" s="40">
        <v>0.996</v>
      </c>
      <c r="EE9" s="40">
        <v>8.9540000000000006</v>
      </c>
      <c r="EF9" s="40">
        <v>4.5579999999999998</v>
      </c>
      <c r="EG9" s="40">
        <v>14.53</v>
      </c>
      <c r="EH9" s="40">
        <v>2.4009999999999998</v>
      </c>
      <c r="EI9" s="40">
        <v>2.7229999999999999</v>
      </c>
      <c r="EJ9" s="40">
        <v>2.8039999999999998</v>
      </c>
      <c r="EK9" s="40">
        <v>1.643</v>
      </c>
      <c r="EL9" s="40">
        <v>2</v>
      </c>
      <c r="EM9" s="40">
        <v>7.4340000000000002</v>
      </c>
      <c r="EN9" s="40">
        <v>16.489999999999998</v>
      </c>
      <c r="EO9" s="40">
        <v>9.6020000000000003</v>
      </c>
      <c r="EP9" s="40">
        <v>1.5529999999999999</v>
      </c>
      <c r="EQ9" s="40">
        <v>0.499</v>
      </c>
      <c r="ER9" s="40">
        <v>10.82</v>
      </c>
      <c r="ES9" s="40">
        <v>9.6769999999999996</v>
      </c>
    </row>
    <row r="10" spans="1:149" x14ac:dyDescent="0.25">
      <c r="A10" s="31" t="s">
        <v>51</v>
      </c>
      <c r="B10" s="27" t="str">
        <f>VLOOKUP(A10,Units!$B$2:$C$230,2,FALSE)</f>
        <v>deg C</v>
      </c>
      <c r="C10" s="27"/>
      <c r="D10" s="40">
        <v>3.67</v>
      </c>
      <c r="E10" s="40">
        <v>5.39</v>
      </c>
      <c r="F10" s="40">
        <v>5.2</v>
      </c>
      <c r="G10" s="40">
        <v>3.21</v>
      </c>
      <c r="H10" s="40">
        <v>2.34</v>
      </c>
      <c r="I10" s="40">
        <v>13.33</v>
      </c>
      <c r="J10" s="40">
        <v>2.27</v>
      </c>
      <c r="K10" s="40">
        <v>1.98</v>
      </c>
      <c r="L10" s="40">
        <v>5.9</v>
      </c>
      <c r="M10" s="40">
        <v>5.09</v>
      </c>
      <c r="N10" s="40">
        <v>1.69</v>
      </c>
      <c r="O10" s="40">
        <v>16.14</v>
      </c>
      <c r="P10" s="40">
        <v>3.54</v>
      </c>
      <c r="Q10" s="40">
        <v>2.9</v>
      </c>
      <c r="R10" s="40">
        <v>1.24</v>
      </c>
      <c r="S10" s="40">
        <v>7.37</v>
      </c>
      <c r="T10" s="40">
        <v>0.06</v>
      </c>
      <c r="U10" s="40">
        <v>9.9</v>
      </c>
      <c r="V10" s="40">
        <v>3.08</v>
      </c>
      <c r="W10" s="40">
        <v>3.66</v>
      </c>
      <c r="X10" s="40">
        <v>9.61</v>
      </c>
      <c r="Y10" s="40">
        <v>9.09</v>
      </c>
      <c r="Z10" s="40">
        <v>9.27</v>
      </c>
      <c r="AA10" s="40">
        <v>6.14</v>
      </c>
      <c r="AB10" s="40">
        <v>14.48</v>
      </c>
      <c r="AC10" s="40">
        <v>7.83</v>
      </c>
      <c r="AD10" s="40">
        <v>11.62</v>
      </c>
      <c r="AE10" s="40">
        <v>14.96</v>
      </c>
      <c r="AF10" s="40">
        <v>10.3</v>
      </c>
      <c r="AG10" s="40">
        <v>3.56</v>
      </c>
      <c r="AH10" s="40">
        <v>4.51</v>
      </c>
      <c r="AI10" s="40">
        <v>8.5299999999999994</v>
      </c>
      <c r="AJ10" s="40">
        <v>4.1900000000000004</v>
      </c>
      <c r="AK10" s="40">
        <v>3.41</v>
      </c>
      <c r="AL10" s="40">
        <v>4.08</v>
      </c>
      <c r="AM10" s="40">
        <v>6.57</v>
      </c>
      <c r="AN10" s="40">
        <v>11.78</v>
      </c>
      <c r="AO10" s="40">
        <v>10.82</v>
      </c>
      <c r="AP10" s="40">
        <v>8.65</v>
      </c>
      <c r="AQ10" s="40">
        <v>5.73</v>
      </c>
      <c r="AR10" s="40">
        <v>8.6</v>
      </c>
      <c r="AS10" s="40">
        <v>15.75</v>
      </c>
      <c r="AT10" s="40">
        <v>14.11</v>
      </c>
      <c r="AU10" s="40">
        <v>13.59</v>
      </c>
      <c r="AV10" s="40">
        <v>3.26</v>
      </c>
      <c r="AW10" s="32" t="s">
        <v>61</v>
      </c>
      <c r="AX10" s="40">
        <v>11.16</v>
      </c>
      <c r="AY10" s="32" t="s">
        <v>61</v>
      </c>
      <c r="AZ10" s="40">
        <v>3.08</v>
      </c>
      <c r="BA10" s="32" t="s">
        <v>61</v>
      </c>
      <c r="BB10" s="40">
        <v>14.92</v>
      </c>
      <c r="BC10" s="32" t="s">
        <v>61</v>
      </c>
      <c r="BD10" s="40">
        <v>4.13</v>
      </c>
      <c r="BE10" s="32" t="s">
        <v>61</v>
      </c>
      <c r="BF10" s="40">
        <v>3.52</v>
      </c>
      <c r="BG10" s="40">
        <v>1.87</v>
      </c>
      <c r="BH10" s="32" t="s">
        <v>61</v>
      </c>
      <c r="BI10" s="40">
        <v>11.62</v>
      </c>
      <c r="BJ10" s="40">
        <v>17.48</v>
      </c>
      <c r="BK10" s="40">
        <v>2.59</v>
      </c>
      <c r="BL10" s="40">
        <v>13.82</v>
      </c>
      <c r="BM10" s="40">
        <v>8.35</v>
      </c>
      <c r="BN10" s="40">
        <v>4.33</v>
      </c>
      <c r="BO10" s="40">
        <v>8.75</v>
      </c>
      <c r="BP10" s="40">
        <v>9.52</v>
      </c>
      <c r="BQ10" s="40">
        <v>9.34</v>
      </c>
      <c r="BR10" s="40">
        <v>17.5</v>
      </c>
      <c r="BS10" s="40">
        <v>4.97</v>
      </c>
      <c r="BT10" s="40">
        <v>10.17</v>
      </c>
      <c r="BU10" s="40">
        <v>4.7300000000000004</v>
      </c>
      <c r="BV10" s="40">
        <v>1.07</v>
      </c>
      <c r="BW10" s="32" t="s">
        <v>61</v>
      </c>
      <c r="BX10" s="40">
        <v>5.47</v>
      </c>
      <c r="BY10" s="40">
        <v>8.06</v>
      </c>
      <c r="BZ10" s="40">
        <v>12.59</v>
      </c>
      <c r="CA10" s="40">
        <v>10.199999999999999</v>
      </c>
      <c r="CB10" s="40">
        <v>3.92</v>
      </c>
      <c r="CC10" s="40">
        <v>7.07</v>
      </c>
      <c r="CD10" s="40">
        <v>14.6</v>
      </c>
      <c r="CE10" s="40">
        <v>6.44</v>
      </c>
      <c r="CF10" s="40">
        <v>10.43</v>
      </c>
      <c r="CG10" s="40">
        <v>4.97</v>
      </c>
      <c r="CH10" s="40">
        <v>0.88</v>
      </c>
      <c r="CI10" s="40">
        <v>1.4</v>
      </c>
      <c r="CJ10" s="40">
        <v>1.89</v>
      </c>
      <c r="CK10" s="40">
        <v>17.100000000000001</v>
      </c>
      <c r="CL10" s="40">
        <v>20.85</v>
      </c>
      <c r="CM10" s="40">
        <v>2.57</v>
      </c>
      <c r="CN10" s="40">
        <v>11.16</v>
      </c>
      <c r="CO10" s="40">
        <v>4.08</v>
      </c>
      <c r="CP10" s="40">
        <v>7.14</v>
      </c>
      <c r="CQ10" s="40">
        <v>5.71</v>
      </c>
      <c r="CR10" s="40">
        <v>14.52</v>
      </c>
      <c r="CS10" s="40">
        <v>11.76</v>
      </c>
      <c r="CT10" s="40">
        <v>2.14</v>
      </c>
      <c r="CU10" s="40">
        <v>1.3</v>
      </c>
      <c r="CV10" s="40">
        <v>1.46</v>
      </c>
      <c r="CW10" s="40">
        <v>7.0000000000000007E-2</v>
      </c>
      <c r="CX10" s="40">
        <v>1.4</v>
      </c>
      <c r="CY10" s="40">
        <v>12.13</v>
      </c>
      <c r="CZ10" s="40">
        <v>4.2</v>
      </c>
      <c r="DA10" s="40">
        <v>3.05</v>
      </c>
      <c r="DB10" s="40">
        <v>7.61</v>
      </c>
      <c r="DC10" s="40">
        <v>8.06</v>
      </c>
      <c r="DD10" s="40">
        <v>17.16</v>
      </c>
      <c r="DE10" s="40">
        <v>3.78</v>
      </c>
      <c r="DF10" s="40">
        <v>13.86</v>
      </c>
      <c r="DG10" s="40">
        <v>10.29</v>
      </c>
      <c r="DH10" s="40">
        <v>24.49</v>
      </c>
      <c r="DI10" s="40">
        <v>2.2200000000000002</v>
      </c>
      <c r="DJ10" s="40">
        <v>3.13</v>
      </c>
      <c r="DK10" s="40">
        <v>4.28</v>
      </c>
      <c r="DL10" s="40">
        <v>3.55</v>
      </c>
      <c r="DM10" s="40">
        <v>10.27</v>
      </c>
      <c r="DN10" s="40">
        <v>4.8899999999999997</v>
      </c>
      <c r="DO10" s="40">
        <v>7.98</v>
      </c>
      <c r="DP10" s="40">
        <v>4.5</v>
      </c>
      <c r="DQ10" s="40">
        <v>2.0499999999999998</v>
      </c>
      <c r="DR10" s="40">
        <v>3.43</v>
      </c>
      <c r="DS10" s="40">
        <v>2.04</v>
      </c>
      <c r="DT10" s="40">
        <v>0.16</v>
      </c>
      <c r="DU10" s="40">
        <v>5.07</v>
      </c>
      <c r="DV10" s="40">
        <v>2.04</v>
      </c>
      <c r="DW10" s="40">
        <v>1.2</v>
      </c>
      <c r="DX10" s="40">
        <v>6.11</v>
      </c>
      <c r="DY10" s="40">
        <v>22.67</v>
      </c>
      <c r="DZ10" s="40">
        <v>15.72</v>
      </c>
      <c r="EA10" s="40">
        <v>8.2100000000000009</v>
      </c>
      <c r="EB10" s="40">
        <v>13.54</v>
      </c>
      <c r="EC10" s="40">
        <v>13.63</v>
      </c>
      <c r="ED10" s="40">
        <v>7.01</v>
      </c>
      <c r="EE10" s="40">
        <v>23.68</v>
      </c>
      <c r="EF10" s="40">
        <v>21.26</v>
      </c>
      <c r="EG10" s="40">
        <v>5.37</v>
      </c>
      <c r="EH10" s="40">
        <v>19.27</v>
      </c>
      <c r="EI10" s="40">
        <v>3.3</v>
      </c>
      <c r="EJ10" s="40">
        <v>4.55</v>
      </c>
      <c r="EK10" s="40">
        <v>8.11</v>
      </c>
      <c r="EL10" s="40">
        <v>8.64</v>
      </c>
      <c r="EM10" s="40">
        <v>12.5</v>
      </c>
      <c r="EN10" s="40">
        <v>13.55</v>
      </c>
      <c r="EO10" s="40">
        <v>5.08</v>
      </c>
      <c r="EP10" s="40">
        <v>11.66</v>
      </c>
      <c r="EQ10" s="40">
        <v>6</v>
      </c>
      <c r="ER10" s="40">
        <v>10.85</v>
      </c>
      <c r="ES10" s="40">
        <v>10.3</v>
      </c>
    </row>
    <row r="11" spans="1:149" x14ac:dyDescent="0.25">
      <c r="A11" s="31" t="s">
        <v>39</v>
      </c>
      <c r="B11" s="27" t="str">
        <f>VLOOKUP(A11,Units!$B$2:$C$230,2,FALSE)</f>
        <v>pH Units</v>
      </c>
      <c r="C11" s="21" t="s">
        <v>1053</v>
      </c>
      <c r="D11" s="40">
        <v>3.83</v>
      </c>
      <c r="E11" s="40">
        <v>6.35</v>
      </c>
      <c r="F11" s="40">
        <v>6.86</v>
      </c>
      <c r="G11" s="40">
        <v>5.44</v>
      </c>
      <c r="H11" s="40">
        <v>2.13</v>
      </c>
      <c r="I11" s="40">
        <v>6.4</v>
      </c>
      <c r="J11" s="40">
        <v>3.07</v>
      </c>
      <c r="K11" s="40">
        <v>5.48</v>
      </c>
      <c r="L11" s="40">
        <v>2.71</v>
      </c>
      <c r="M11" s="40">
        <v>6.45</v>
      </c>
      <c r="N11" s="40">
        <v>6.67</v>
      </c>
      <c r="O11" s="40">
        <v>2.13</v>
      </c>
      <c r="P11" s="40">
        <v>4.83</v>
      </c>
      <c r="Q11" s="40">
        <v>6.75</v>
      </c>
      <c r="R11" s="40">
        <v>5.34</v>
      </c>
      <c r="S11" s="40">
        <v>2.94</v>
      </c>
      <c r="T11" s="40">
        <v>6.16</v>
      </c>
      <c r="U11" s="40">
        <v>6.25</v>
      </c>
      <c r="V11" s="40">
        <v>4.33</v>
      </c>
      <c r="W11" s="40">
        <v>2.9</v>
      </c>
      <c r="X11" s="40">
        <v>8.02</v>
      </c>
      <c r="Y11" s="40">
        <v>6.29</v>
      </c>
      <c r="Z11" s="40">
        <v>7.54</v>
      </c>
      <c r="AA11" s="40">
        <v>7.53</v>
      </c>
      <c r="AB11" s="40">
        <v>5.43</v>
      </c>
      <c r="AC11" s="40">
        <v>7.33</v>
      </c>
      <c r="AD11" s="40">
        <v>7.98</v>
      </c>
      <c r="AE11" s="40">
        <v>8</v>
      </c>
      <c r="AF11" s="40">
        <v>7.9306950000000001</v>
      </c>
      <c r="AG11" s="40">
        <v>6.71</v>
      </c>
      <c r="AH11" s="40">
        <v>5.6</v>
      </c>
      <c r="AI11" s="40">
        <v>8.3000000000000007</v>
      </c>
      <c r="AJ11" s="40">
        <v>7.75</v>
      </c>
      <c r="AK11" s="40">
        <v>6.25</v>
      </c>
      <c r="AL11" s="40">
        <v>5.51</v>
      </c>
      <c r="AM11" s="40">
        <v>3.07</v>
      </c>
      <c r="AN11" s="40">
        <v>6.96</v>
      </c>
      <c r="AO11" s="40">
        <v>7.06</v>
      </c>
      <c r="AP11" s="40">
        <v>3.75</v>
      </c>
      <c r="AQ11" s="40">
        <v>7.69</v>
      </c>
      <c r="AR11" s="40">
        <v>6.38</v>
      </c>
      <c r="AS11" s="40">
        <v>6.58</v>
      </c>
      <c r="AT11" s="40">
        <v>2.98</v>
      </c>
      <c r="AU11" s="40">
        <v>2.79</v>
      </c>
      <c r="AV11" s="40">
        <v>6.58</v>
      </c>
      <c r="AW11" s="32" t="s">
        <v>61</v>
      </c>
      <c r="AX11" s="40">
        <v>6.57</v>
      </c>
      <c r="AY11" s="32" t="s">
        <v>61</v>
      </c>
      <c r="AZ11" s="40">
        <v>7.08</v>
      </c>
      <c r="BA11" s="32" t="s">
        <v>61</v>
      </c>
      <c r="BB11" s="40">
        <v>2.61</v>
      </c>
      <c r="BC11" s="32" t="s">
        <v>61</v>
      </c>
      <c r="BD11" s="40">
        <v>4.83</v>
      </c>
      <c r="BE11" s="32" t="s">
        <v>61</v>
      </c>
      <c r="BF11" s="40">
        <v>6.76</v>
      </c>
      <c r="BG11" s="40">
        <v>6.61</v>
      </c>
      <c r="BH11" s="32" t="s">
        <v>61</v>
      </c>
      <c r="BI11" s="40">
        <v>3.17</v>
      </c>
      <c r="BJ11" s="40">
        <v>3.1</v>
      </c>
      <c r="BK11" s="40">
        <v>3.98</v>
      </c>
      <c r="BL11" s="40">
        <v>3.96</v>
      </c>
      <c r="BM11" s="40">
        <v>5.78</v>
      </c>
      <c r="BN11" s="40">
        <v>5.56</v>
      </c>
      <c r="BO11" s="40">
        <v>6.39</v>
      </c>
      <c r="BP11" s="40">
        <v>6.12</v>
      </c>
      <c r="BQ11" s="40">
        <v>8.25</v>
      </c>
      <c r="BR11" s="40">
        <v>3.33</v>
      </c>
      <c r="BS11" s="40">
        <v>5.56</v>
      </c>
      <c r="BT11" s="40">
        <v>7.83</v>
      </c>
      <c r="BU11" s="40">
        <v>7.77</v>
      </c>
      <c r="BV11" s="40">
        <v>6.93</v>
      </c>
      <c r="BW11" s="32" t="s">
        <v>61</v>
      </c>
      <c r="BX11" s="40">
        <v>8.0500000000000007</v>
      </c>
      <c r="BY11" s="40">
        <v>7.79</v>
      </c>
      <c r="BZ11" s="40">
        <v>7.93</v>
      </c>
      <c r="CA11" s="40">
        <v>7.32</v>
      </c>
      <c r="CB11" s="40">
        <v>7.58</v>
      </c>
      <c r="CC11" s="40">
        <v>7.51</v>
      </c>
      <c r="CD11" s="40">
        <v>8.2799999999999994</v>
      </c>
      <c r="CE11" s="40">
        <v>5.5</v>
      </c>
      <c r="CF11" s="40">
        <v>7.49</v>
      </c>
      <c r="CG11" s="40">
        <v>7.15</v>
      </c>
      <c r="CH11" s="40">
        <v>7.14</v>
      </c>
      <c r="CI11" s="40">
        <v>8.0500000000000007</v>
      </c>
      <c r="CJ11" s="40">
        <v>5.7</v>
      </c>
      <c r="CK11" s="40">
        <v>2.15</v>
      </c>
      <c r="CL11" s="40">
        <v>7.14</v>
      </c>
      <c r="CM11" s="40">
        <v>7.54</v>
      </c>
      <c r="CN11" s="40">
        <v>4.0999999999999996</v>
      </c>
      <c r="CO11" s="40">
        <v>4.91</v>
      </c>
      <c r="CP11" s="40">
        <v>5.57</v>
      </c>
      <c r="CQ11" s="40">
        <v>5.5</v>
      </c>
      <c r="CR11" s="40">
        <v>2.37</v>
      </c>
      <c r="CS11" s="40">
        <v>6.95</v>
      </c>
      <c r="CT11" s="40">
        <v>5.76</v>
      </c>
      <c r="CU11" s="40">
        <v>7.21</v>
      </c>
      <c r="CV11" s="40">
        <v>3.97</v>
      </c>
      <c r="CW11" s="40">
        <v>6.59</v>
      </c>
      <c r="CX11" s="40">
        <v>1.9</v>
      </c>
      <c r="CY11" s="40">
        <v>3.15</v>
      </c>
      <c r="CZ11" s="40">
        <v>7.02</v>
      </c>
      <c r="DA11" s="40">
        <v>5.96</v>
      </c>
      <c r="DB11" s="40">
        <v>5.67</v>
      </c>
      <c r="DC11" s="40">
        <v>1.86</v>
      </c>
      <c r="DD11" s="40">
        <v>2.5</v>
      </c>
      <c r="DE11" s="40">
        <v>5.52</v>
      </c>
      <c r="DF11" s="40">
        <v>6.08</v>
      </c>
      <c r="DG11" s="40">
        <v>4.8499999999999996</v>
      </c>
      <c r="DH11" s="40">
        <v>6.71</v>
      </c>
      <c r="DI11" s="40">
        <v>6.11</v>
      </c>
      <c r="DJ11" s="40">
        <v>6.46</v>
      </c>
      <c r="DK11" s="40">
        <v>7.62</v>
      </c>
      <c r="DL11" s="40">
        <v>7.26</v>
      </c>
      <c r="DM11" s="40">
        <v>7.24</v>
      </c>
      <c r="DN11" s="40">
        <v>8.17</v>
      </c>
      <c r="DO11" s="40">
        <v>7.86</v>
      </c>
      <c r="DP11" s="40">
        <v>7.88</v>
      </c>
      <c r="DQ11" s="40">
        <v>6.35</v>
      </c>
      <c r="DR11" s="40">
        <v>7.73</v>
      </c>
      <c r="DS11" s="40">
        <v>7.4</v>
      </c>
      <c r="DT11" s="40">
        <v>7.38</v>
      </c>
      <c r="DU11" s="40">
        <v>6.49</v>
      </c>
      <c r="DV11" s="40">
        <v>6.13</v>
      </c>
      <c r="DW11" s="40">
        <v>7.75</v>
      </c>
      <c r="DX11" s="40">
        <v>5.82</v>
      </c>
      <c r="DY11" s="40">
        <v>4.83</v>
      </c>
      <c r="DZ11" s="40">
        <v>5.87</v>
      </c>
      <c r="EA11" s="40">
        <v>5.71</v>
      </c>
      <c r="EB11" s="40">
        <v>2.96</v>
      </c>
      <c r="EC11" s="40">
        <v>4.3099999999999996</v>
      </c>
      <c r="ED11" s="40">
        <v>6.22</v>
      </c>
      <c r="EE11" s="40">
        <v>2.13</v>
      </c>
      <c r="EF11" s="40">
        <v>3.07</v>
      </c>
      <c r="EG11" s="40">
        <v>4.97</v>
      </c>
      <c r="EH11" s="40">
        <v>3.06</v>
      </c>
      <c r="EI11" s="40">
        <v>7.97</v>
      </c>
      <c r="EJ11" s="40">
        <v>6.81</v>
      </c>
      <c r="EK11" s="40">
        <v>7.13</v>
      </c>
      <c r="EL11" s="40">
        <v>5.83</v>
      </c>
      <c r="EM11" s="40">
        <v>3.93</v>
      </c>
      <c r="EN11" s="40">
        <v>2.44</v>
      </c>
      <c r="EO11" s="40">
        <v>2.27</v>
      </c>
      <c r="EP11" s="40">
        <v>7.62</v>
      </c>
      <c r="EQ11" s="40">
        <v>7.71</v>
      </c>
      <c r="ER11" s="40">
        <v>6.14</v>
      </c>
      <c r="ES11" s="40">
        <v>6.46</v>
      </c>
    </row>
    <row r="12" spans="1:149" x14ac:dyDescent="0.25">
      <c r="A12" s="31" t="s">
        <v>37</v>
      </c>
      <c r="B12" s="27" t="str">
        <f>VLOOKUP(A12,Units!$B$2:$C$230,2,FALSE)</f>
        <v>mV</v>
      </c>
      <c r="C12" s="20" t="s">
        <v>1043</v>
      </c>
      <c r="D12" s="40">
        <v>110.4</v>
      </c>
      <c r="E12" s="40">
        <v>52.2</v>
      </c>
      <c r="F12" s="40">
        <v>51.3</v>
      </c>
      <c r="G12" s="40">
        <v>186.4</v>
      </c>
      <c r="H12" s="40">
        <v>497.8</v>
      </c>
      <c r="I12" s="40">
        <v>67</v>
      </c>
      <c r="J12" s="40">
        <v>356.7</v>
      </c>
      <c r="K12" s="40">
        <v>180.7</v>
      </c>
      <c r="L12" s="40">
        <v>433.4</v>
      </c>
      <c r="M12" s="40">
        <v>147.6</v>
      </c>
      <c r="N12" s="40">
        <v>59.4</v>
      </c>
      <c r="O12" s="40">
        <v>412.3</v>
      </c>
      <c r="P12" s="40">
        <v>228.5</v>
      </c>
      <c r="Q12" s="40">
        <v>68.2</v>
      </c>
      <c r="R12" s="40">
        <v>173.7</v>
      </c>
      <c r="S12" s="40">
        <v>518.29999999999995</v>
      </c>
      <c r="T12" s="40">
        <v>155.5</v>
      </c>
      <c r="U12" s="40">
        <v>27.3</v>
      </c>
      <c r="V12" s="40">
        <v>145.30000000000001</v>
      </c>
      <c r="W12" s="40">
        <v>314</v>
      </c>
      <c r="X12" s="40">
        <v>42.7</v>
      </c>
      <c r="Y12" s="40">
        <v>73</v>
      </c>
      <c r="Z12" s="40">
        <v>44.1</v>
      </c>
      <c r="AA12" s="40">
        <v>51</v>
      </c>
      <c r="AB12" s="40">
        <v>112.9</v>
      </c>
      <c r="AC12" s="40">
        <v>58.4</v>
      </c>
      <c r="AD12" s="40">
        <v>58.4</v>
      </c>
      <c r="AE12" s="40">
        <v>44.1</v>
      </c>
      <c r="AF12" s="40">
        <v>60</v>
      </c>
      <c r="AG12" s="40">
        <v>119.3</v>
      </c>
      <c r="AH12" s="40">
        <v>61.8</v>
      </c>
      <c r="AI12" s="40">
        <v>63.8</v>
      </c>
      <c r="AJ12" s="40">
        <v>68.5</v>
      </c>
      <c r="AK12" s="40">
        <v>180.9</v>
      </c>
      <c r="AL12" s="40">
        <v>107.8</v>
      </c>
      <c r="AM12" s="40">
        <v>250.4</v>
      </c>
      <c r="AN12" s="40">
        <v>99.5</v>
      </c>
      <c r="AO12" s="40">
        <v>84</v>
      </c>
      <c r="AP12" s="40">
        <v>265.7</v>
      </c>
      <c r="AQ12" s="40">
        <v>76.2</v>
      </c>
      <c r="AR12" s="40">
        <v>125.1</v>
      </c>
      <c r="AS12" s="40">
        <v>52.6</v>
      </c>
      <c r="AT12" s="40">
        <v>368.9</v>
      </c>
      <c r="AU12" s="40">
        <v>392.5</v>
      </c>
      <c r="AV12" s="40">
        <v>24.5</v>
      </c>
      <c r="AW12" s="32" t="s">
        <v>61</v>
      </c>
      <c r="AX12" s="40">
        <v>22.2</v>
      </c>
      <c r="AY12" s="32" t="s">
        <v>61</v>
      </c>
      <c r="AZ12" s="40">
        <v>40.1</v>
      </c>
      <c r="BA12" s="32" t="s">
        <v>61</v>
      </c>
      <c r="BB12" s="40">
        <v>420.5</v>
      </c>
      <c r="BC12" s="32" t="s">
        <v>61</v>
      </c>
      <c r="BD12" s="40">
        <v>79.2</v>
      </c>
      <c r="BE12" s="32" t="s">
        <v>61</v>
      </c>
      <c r="BF12" s="40">
        <v>13</v>
      </c>
      <c r="BG12" s="40">
        <v>44.5</v>
      </c>
      <c r="BH12" s="32" t="s">
        <v>61</v>
      </c>
      <c r="BI12" s="40">
        <v>346.3</v>
      </c>
      <c r="BJ12" s="40">
        <v>362.8</v>
      </c>
      <c r="BK12" s="40">
        <v>264.60000000000002</v>
      </c>
      <c r="BL12" s="40">
        <v>235.6</v>
      </c>
      <c r="BM12" s="40">
        <v>65.5</v>
      </c>
      <c r="BN12" s="40">
        <v>52.9</v>
      </c>
      <c r="BO12" s="40">
        <v>31.9</v>
      </c>
      <c r="BP12" s="40">
        <v>42.8</v>
      </c>
      <c r="BQ12" s="40">
        <v>58.1</v>
      </c>
      <c r="BR12" s="40">
        <v>332</v>
      </c>
      <c r="BS12" s="40">
        <v>59.1</v>
      </c>
      <c r="BT12" s="40">
        <v>48.3</v>
      </c>
      <c r="BU12" s="40">
        <v>69.099999999999994</v>
      </c>
      <c r="BV12" s="40">
        <v>74.900000000000006</v>
      </c>
      <c r="BW12" s="32" t="s">
        <v>61</v>
      </c>
      <c r="BX12" s="40">
        <v>64.5</v>
      </c>
      <c r="BY12" s="40">
        <v>77.400000000000006</v>
      </c>
      <c r="BZ12" s="40">
        <v>75.599999999999994</v>
      </c>
      <c r="CA12" s="40">
        <v>90.9</v>
      </c>
      <c r="CB12" s="40">
        <v>83.5</v>
      </c>
      <c r="CC12" s="40">
        <v>102.5</v>
      </c>
      <c r="CD12" s="40">
        <v>71.2</v>
      </c>
      <c r="CE12" s="40">
        <v>130.30000000000001</v>
      </c>
      <c r="CF12" s="40">
        <v>67.900000000000006</v>
      </c>
      <c r="CG12" s="40">
        <v>66.099999999999994</v>
      </c>
      <c r="CH12" s="40">
        <v>70.2</v>
      </c>
      <c r="CI12" s="40">
        <v>64.5</v>
      </c>
      <c r="CJ12" s="40">
        <v>155.9</v>
      </c>
      <c r="CK12" s="40">
        <v>482.9</v>
      </c>
      <c r="CL12" s="40">
        <v>92.2</v>
      </c>
      <c r="CM12" s="40">
        <v>67.8</v>
      </c>
      <c r="CN12" s="40">
        <v>158.4</v>
      </c>
      <c r="CO12" s="40">
        <v>122.4</v>
      </c>
      <c r="CP12" s="40">
        <v>57.7</v>
      </c>
      <c r="CQ12" s="40">
        <v>60.9</v>
      </c>
      <c r="CR12" s="40">
        <v>422.9</v>
      </c>
      <c r="CS12" s="40">
        <v>58.9</v>
      </c>
      <c r="CT12" s="40">
        <v>153.30000000000001</v>
      </c>
      <c r="CU12" s="40">
        <v>125.5</v>
      </c>
      <c r="CV12" s="40">
        <v>257.3</v>
      </c>
      <c r="CW12" s="40">
        <v>155.9</v>
      </c>
      <c r="CX12" s="40">
        <v>405</v>
      </c>
      <c r="CY12" s="40">
        <v>422.4</v>
      </c>
      <c r="CZ12" s="40">
        <v>71.5</v>
      </c>
      <c r="DA12" s="40">
        <v>208.8</v>
      </c>
      <c r="DB12" s="40">
        <v>56.5</v>
      </c>
      <c r="DC12" s="40">
        <v>412.4</v>
      </c>
      <c r="DD12" s="40">
        <v>390.4</v>
      </c>
      <c r="DE12" s="40">
        <v>61.4</v>
      </c>
      <c r="DF12" s="40">
        <v>129.9</v>
      </c>
      <c r="DG12" s="40">
        <v>292.5</v>
      </c>
      <c r="DH12" s="40">
        <v>209.4</v>
      </c>
      <c r="DI12" s="40">
        <v>131.30000000000001</v>
      </c>
      <c r="DJ12" s="40">
        <v>110.6</v>
      </c>
      <c r="DK12" s="40">
        <v>82.2</v>
      </c>
      <c r="DL12" s="40">
        <v>99.8</v>
      </c>
      <c r="DM12" s="40">
        <v>101.7</v>
      </c>
      <c r="DN12" s="40">
        <v>115</v>
      </c>
      <c r="DO12" s="40">
        <v>109</v>
      </c>
      <c r="DP12" s="40">
        <v>101</v>
      </c>
      <c r="DQ12" s="40">
        <v>122.2</v>
      </c>
      <c r="DR12" s="40">
        <v>94.2</v>
      </c>
      <c r="DS12" s="40">
        <v>83.3</v>
      </c>
      <c r="DT12" s="40">
        <v>88.6</v>
      </c>
      <c r="DU12" s="40">
        <v>36.200000000000003</v>
      </c>
      <c r="DV12" s="40">
        <v>56.9</v>
      </c>
      <c r="DW12" s="40">
        <v>95.2</v>
      </c>
      <c r="DX12" s="40">
        <v>55.5</v>
      </c>
      <c r="DY12" s="40">
        <v>225.1</v>
      </c>
      <c r="DZ12" s="40">
        <v>66.900000000000006</v>
      </c>
      <c r="EA12" s="40">
        <v>68.599999999999994</v>
      </c>
      <c r="EB12" s="40">
        <v>294.7</v>
      </c>
      <c r="EC12" s="40">
        <v>166</v>
      </c>
      <c r="ED12" s="40">
        <v>150.5</v>
      </c>
      <c r="EE12" s="40">
        <v>581.9</v>
      </c>
      <c r="EF12" s="40">
        <v>388.6</v>
      </c>
      <c r="EG12" s="40">
        <v>88.5</v>
      </c>
      <c r="EH12" s="40">
        <v>445.8</v>
      </c>
      <c r="EI12" s="40">
        <v>65.7</v>
      </c>
      <c r="EJ12" s="40">
        <v>97</v>
      </c>
      <c r="EK12" s="40">
        <v>59.8</v>
      </c>
      <c r="EL12" s="40">
        <v>100.6</v>
      </c>
      <c r="EM12" s="40">
        <v>254.6</v>
      </c>
      <c r="EN12" s="40">
        <v>475.9</v>
      </c>
      <c r="EO12" s="40">
        <v>329.9</v>
      </c>
      <c r="EP12" s="40">
        <v>87.6</v>
      </c>
      <c r="EQ12" s="40">
        <v>60.8</v>
      </c>
      <c r="ER12" s="40">
        <v>-40.5</v>
      </c>
      <c r="ES12" s="40">
        <v>-67</v>
      </c>
    </row>
    <row r="13" spans="1:149" x14ac:dyDescent="0.25">
      <c r="A13" s="31" t="s">
        <v>21</v>
      </c>
      <c r="B13" s="27" t="str">
        <f>VLOOKUP(A13,Units!$B$2:$C$230,2,FALSE)</f>
        <v>mg/L</v>
      </c>
      <c r="C13" s="21" t="s">
        <v>1054</v>
      </c>
      <c r="D13" s="40">
        <v>10.93</v>
      </c>
      <c r="E13" s="40">
        <v>5.74</v>
      </c>
      <c r="F13" s="40">
        <v>7.26</v>
      </c>
      <c r="G13" s="40">
        <v>10.66</v>
      </c>
      <c r="H13" s="40">
        <v>13.41</v>
      </c>
      <c r="I13" s="40">
        <v>9.0299999999999994</v>
      </c>
      <c r="J13" s="40">
        <v>4.58</v>
      </c>
      <c r="K13" s="40">
        <v>4.95</v>
      </c>
      <c r="L13" s="40">
        <v>11.08</v>
      </c>
      <c r="M13" s="40">
        <v>12.04</v>
      </c>
      <c r="N13" s="40">
        <v>8.86</v>
      </c>
      <c r="O13" s="40">
        <v>1.47</v>
      </c>
      <c r="P13" s="40">
        <v>13.18</v>
      </c>
      <c r="Q13" s="40">
        <v>9.08</v>
      </c>
      <c r="R13" s="40">
        <v>12.7</v>
      </c>
      <c r="S13" s="40">
        <v>12.76</v>
      </c>
      <c r="T13" s="40">
        <v>10</v>
      </c>
      <c r="U13" s="40">
        <v>9.74</v>
      </c>
      <c r="V13" s="40">
        <v>0.24</v>
      </c>
      <c r="W13" s="40">
        <v>8.56</v>
      </c>
      <c r="X13" s="40">
        <v>9.7100000000000009</v>
      </c>
      <c r="Y13" s="40">
        <v>9.49</v>
      </c>
      <c r="Z13" s="40">
        <v>9.2899999999999991</v>
      </c>
      <c r="AA13" s="40">
        <v>10.97</v>
      </c>
      <c r="AB13" s="40">
        <v>8.67</v>
      </c>
      <c r="AC13" s="40">
        <v>10.34</v>
      </c>
      <c r="AD13" s="40">
        <v>9.75</v>
      </c>
      <c r="AE13" s="40">
        <v>9.09</v>
      </c>
      <c r="AF13" s="40">
        <v>9.82</v>
      </c>
      <c r="AG13" s="40">
        <v>11.25</v>
      </c>
      <c r="AH13" s="40">
        <v>3.45</v>
      </c>
      <c r="AI13" s="40">
        <v>10.95</v>
      </c>
      <c r="AJ13" s="40">
        <v>3.76</v>
      </c>
      <c r="AK13" s="40">
        <v>8.2899999999999991</v>
      </c>
      <c r="AL13" s="40">
        <v>9.64</v>
      </c>
      <c r="AM13" s="40">
        <v>2.0699999999999998</v>
      </c>
      <c r="AN13" s="40">
        <v>8.58</v>
      </c>
      <c r="AO13" s="40">
        <v>6.58</v>
      </c>
      <c r="AP13" s="40">
        <v>10.56</v>
      </c>
      <c r="AQ13" s="40">
        <v>11.31</v>
      </c>
      <c r="AR13" s="40">
        <v>11.11</v>
      </c>
      <c r="AS13" s="40">
        <v>41.6</v>
      </c>
      <c r="AT13" s="40">
        <v>6.21</v>
      </c>
      <c r="AU13" s="40">
        <v>3.15</v>
      </c>
      <c r="AV13" s="32" t="s">
        <v>61</v>
      </c>
      <c r="AW13" s="40">
        <v>1.53</v>
      </c>
      <c r="AX13" s="32" t="s">
        <v>61</v>
      </c>
      <c r="AY13" s="40">
        <v>6.5</v>
      </c>
      <c r="AZ13" s="32" t="s">
        <v>61</v>
      </c>
      <c r="BA13" s="40">
        <v>10.81</v>
      </c>
      <c r="BB13" s="32" t="s">
        <v>61</v>
      </c>
      <c r="BC13" s="40">
        <v>6.03</v>
      </c>
      <c r="BD13" s="32" t="s">
        <v>61</v>
      </c>
      <c r="BE13" s="40">
        <v>0.98</v>
      </c>
      <c r="BF13" s="40">
        <v>7.95</v>
      </c>
      <c r="BG13" s="32" t="s">
        <v>61</v>
      </c>
      <c r="BH13" s="40">
        <v>5.66</v>
      </c>
      <c r="BI13" s="40">
        <v>9.85</v>
      </c>
      <c r="BJ13" s="40">
        <v>6.86</v>
      </c>
      <c r="BK13" s="40">
        <v>11.43</v>
      </c>
      <c r="BL13" s="40">
        <v>4.84</v>
      </c>
      <c r="BM13" s="40">
        <v>10.11</v>
      </c>
      <c r="BN13" s="40">
        <v>7.24</v>
      </c>
      <c r="BO13" s="40">
        <v>9.68</v>
      </c>
      <c r="BP13" s="40">
        <v>9.56</v>
      </c>
      <c r="BQ13" s="40">
        <v>10.14</v>
      </c>
      <c r="BR13" s="40">
        <v>7.3</v>
      </c>
      <c r="BS13" s="40">
        <v>1.55</v>
      </c>
      <c r="BT13" s="40">
        <v>9.2899999999999991</v>
      </c>
      <c r="BU13" s="40">
        <v>8.73</v>
      </c>
      <c r="BV13" s="32" t="s">
        <v>61</v>
      </c>
      <c r="BW13" s="40">
        <v>12.57</v>
      </c>
      <c r="BX13" s="40">
        <v>11.95</v>
      </c>
      <c r="BY13" s="40">
        <v>10.119999999999999</v>
      </c>
      <c r="BZ13" s="40">
        <v>7.95</v>
      </c>
      <c r="CA13" s="40">
        <v>3.26</v>
      </c>
      <c r="CB13" s="40">
        <v>10.88</v>
      </c>
      <c r="CC13" s="40">
        <v>3.4</v>
      </c>
      <c r="CD13" s="40">
        <v>8.1750000000000007</v>
      </c>
      <c r="CE13" s="40">
        <v>11.2</v>
      </c>
      <c r="CF13" s="40">
        <v>9.07</v>
      </c>
      <c r="CG13" s="40">
        <v>9.0299999999999994</v>
      </c>
      <c r="CH13" s="40">
        <v>77</v>
      </c>
      <c r="CI13" s="40">
        <v>8.17</v>
      </c>
      <c r="CJ13" s="40">
        <v>9.44</v>
      </c>
      <c r="CK13" s="40">
        <v>6.69</v>
      </c>
      <c r="CL13" s="40">
        <v>6.65</v>
      </c>
      <c r="CM13" s="40">
        <v>11.59</v>
      </c>
      <c r="CN13" s="40">
        <v>0.74</v>
      </c>
      <c r="CO13" s="40">
        <v>3.32</v>
      </c>
      <c r="CP13" s="40">
        <v>3.07</v>
      </c>
      <c r="CQ13" s="40">
        <v>5.25</v>
      </c>
      <c r="CR13" s="40">
        <v>3.75</v>
      </c>
      <c r="CS13" s="40">
        <v>7.77</v>
      </c>
      <c r="CT13" s="40">
        <v>14.16</v>
      </c>
      <c r="CU13" s="40">
        <v>13.13</v>
      </c>
      <c r="CV13" s="40">
        <v>11.35</v>
      </c>
      <c r="CW13" s="40">
        <v>11.17</v>
      </c>
      <c r="CX13" s="40">
        <v>13.16</v>
      </c>
      <c r="CY13" s="40">
        <v>10.199999999999999</v>
      </c>
      <c r="CZ13" s="40">
        <v>11.25</v>
      </c>
      <c r="DA13" s="40">
        <v>7.27</v>
      </c>
      <c r="DB13" s="40">
        <v>5.46</v>
      </c>
      <c r="DC13" s="40">
        <v>2.0299999999999998</v>
      </c>
      <c r="DD13" s="40">
        <v>3.9</v>
      </c>
      <c r="DE13" s="40">
        <v>8.66</v>
      </c>
      <c r="DF13" s="40">
        <v>7.64</v>
      </c>
      <c r="DG13" s="40">
        <v>3.31</v>
      </c>
      <c r="DH13" s="40">
        <v>5.9</v>
      </c>
      <c r="DI13" s="40">
        <v>10.79</v>
      </c>
      <c r="DJ13" s="40">
        <v>6.49</v>
      </c>
      <c r="DK13" s="40">
        <v>11.7</v>
      </c>
      <c r="DL13" s="40">
        <v>10.83</v>
      </c>
      <c r="DM13" s="40">
        <v>6.22</v>
      </c>
      <c r="DN13" s="40">
        <v>6.87</v>
      </c>
      <c r="DO13" s="40">
        <v>8.52</v>
      </c>
      <c r="DP13" s="40">
        <v>9.1199999999999992</v>
      </c>
      <c r="DQ13" s="40">
        <v>5.89</v>
      </c>
      <c r="DR13" s="40">
        <v>8.8800000000000008</v>
      </c>
      <c r="DS13" s="40">
        <v>9.1</v>
      </c>
      <c r="DT13" s="40">
        <v>9.16</v>
      </c>
      <c r="DU13" s="40">
        <v>6.82</v>
      </c>
      <c r="DV13" s="40">
        <v>1.82</v>
      </c>
      <c r="DW13" s="40">
        <v>10.64</v>
      </c>
      <c r="DX13" s="40">
        <v>5.38</v>
      </c>
      <c r="DY13" s="40">
        <v>6.64</v>
      </c>
      <c r="DZ13" s="40">
        <v>2.25</v>
      </c>
      <c r="EA13" s="40">
        <v>3.32</v>
      </c>
      <c r="EB13" s="40">
        <v>1.42</v>
      </c>
      <c r="EC13" s="40">
        <v>4.25</v>
      </c>
      <c r="ED13" s="40">
        <v>7.75</v>
      </c>
      <c r="EE13" s="40">
        <v>6.59</v>
      </c>
      <c r="EF13" s="40">
        <v>5.66</v>
      </c>
      <c r="EG13" s="40">
        <v>0.72</v>
      </c>
      <c r="EH13" s="40">
        <v>7.27</v>
      </c>
      <c r="EI13" s="40">
        <v>10.48</v>
      </c>
      <c r="EJ13" s="40">
        <v>12.15</v>
      </c>
      <c r="EK13" s="40">
        <v>10.91</v>
      </c>
      <c r="EL13" s="40">
        <v>9.5</v>
      </c>
      <c r="EM13" s="40">
        <v>8.49</v>
      </c>
      <c r="EN13" s="40">
        <v>6.84</v>
      </c>
      <c r="EO13" s="40">
        <v>3.83</v>
      </c>
      <c r="EP13" s="40">
        <v>10.66</v>
      </c>
      <c r="EQ13" s="40">
        <v>87.5</v>
      </c>
      <c r="ER13" s="40">
        <v>9.34</v>
      </c>
      <c r="ES13" s="40">
        <v>9.42</v>
      </c>
    </row>
    <row r="14" spans="1:149" x14ac:dyDescent="0.25">
      <c r="A14" s="157" t="s">
        <v>1059</v>
      </c>
      <c r="B14" s="158"/>
    </row>
    <row r="15" spans="1:149" x14ac:dyDescent="0.25">
      <c r="A15" s="155" t="s">
        <v>1183</v>
      </c>
      <c r="B15" s="156"/>
    </row>
    <row r="16" spans="1:149" x14ac:dyDescent="0.25">
      <c r="A16" s="155" t="s">
        <v>1184</v>
      </c>
      <c r="B16" s="156"/>
    </row>
  </sheetData>
  <mergeCells count="2">
    <mergeCell ref="C3:C6"/>
    <mergeCell ref="A1:L1"/>
  </mergeCells>
  <pageMargins left="0.7" right="0.7" top="0.75" bottom="0.75" header="0.3" footer="0.3"/>
  <pageSetup paperSize="3" scale="73" orientation="landscape"/>
  <headerFooter>
    <oddFooter>&amp;L&amp;8ES102011123831RDD&amp;R&amp;8Page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J102"/>
  <sheetViews>
    <sheetView view="pageBreakPreview" zoomScaleNormal="85" zoomScaleSheetLayoutView="100" workbookViewId="0">
      <pane xSplit="1" topLeftCell="B1" activePane="topRight" state="frozen"/>
      <selection pane="topRight" activeCell="E14" sqref="E14"/>
    </sheetView>
  </sheetViews>
  <sheetFormatPr defaultColWidth="9.140625" defaultRowHeight="12" x14ac:dyDescent="0.2"/>
  <cols>
    <col min="1" max="1" width="31.5703125" style="12" bestFit="1" customWidth="1"/>
    <col min="2" max="2" width="12.85546875" style="23" bestFit="1" customWidth="1"/>
    <col min="3" max="3" width="12" style="14" bestFit="1" customWidth="1"/>
    <col min="4" max="4" width="11" style="16" customWidth="1"/>
    <col min="5" max="5" width="11.7109375" style="16" bestFit="1" customWidth="1"/>
    <col min="6" max="6" width="10.42578125" style="16" bestFit="1" customWidth="1"/>
    <col min="7" max="7" width="11.7109375" style="16" bestFit="1" customWidth="1"/>
    <col min="8" max="8" width="10.42578125" style="16" bestFit="1" customWidth="1"/>
    <col min="9" max="9" width="11.42578125" style="16" bestFit="1" customWidth="1"/>
    <col min="10" max="14" width="11.7109375" style="16" bestFit="1" customWidth="1"/>
    <col min="15" max="15" width="10.42578125" style="16" bestFit="1" customWidth="1"/>
    <col min="16" max="19" width="11.7109375" style="16" bestFit="1" customWidth="1"/>
    <col min="20" max="20" width="10.42578125" style="16" bestFit="1" customWidth="1"/>
    <col min="21" max="26" width="11.7109375" style="16" bestFit="1" customWidth="1"/>
    <col min="27" max="33" width="10.42578125" style="16" bestFit="1" customWidth="1"/>
    <col min="34" max="34" width="11.7109375" style="16" bestFit="1" customWidth="1"/>
    <col min="35" max="35" width="10.42578125" style="16" bestFit="1" customWidth="1"/>
    <col min="36" max="36" width="11.7109375" style="16" bestFit="1" customWidth="1"/>
    <col min="37" max="44" width="10.42578125" style="16" bestFit="1" customWidth="1"/>
    <col min="45" max="45" width="11.7109375" style="16" bestFit="1" customWidth="1"/>
    <col min="46" max="46" width="10.42578125" style="16" bestFit="1" customWidth="1"/>
    <col min="47" max="47" width="11.7109375" style="16" bestFit="1" customWidth="1"/>
    <col min="48" max="48" width="10.42578125" style="16" bestFit="1" customWidth="1"/>
    <col min="49" max="50" width="11.7109375" style="16" bestFit="1" customWidth="1"/>
    <col min="51" max="51" width="10.42578125" style="16" bestFit="1" customWidth="1"/>
    <col min="52" max="52" width="11.7109375" style="16" bestFit="1" customWidth="1"/>
    <col min="53" max="53" width="11.7109375" style="16" customWidth="1"/>
    <col min="54" max="54" width="11.7109375" style="16" bestFit="1" customWidth="1"/>
    <col min="55" max="55" width="11.7109375" style="16" customWidth="1"/>
    <col min="56" max="56" width="11.7109375" style="16" bestFit="1" customWidth="1"/>
    <col min="57" max="57" width="12.42578125" style="16" customWidth="1"/>
    <col min="58" max="58" width="11.7109375" style="16" bestFit="1" customWidth="1"/>
    <col min="59" max="59" width="11.7109375" style="16" customWidth="1"/>
    <col min="60" max="60" width="11.7109375" style="16" bestFit="1" customWidth="1"/>
    <col min="61" max="61" width="12" style="16" customWidth="1"/>
    <col min="62" max="63" width="11.7109375" style="16" bestFit="1" customWidth="1"/>
    <col min="64" max="64" width="13.42578125" style="16" customWidth="1"/>
    <col min="65" max="65" width="11.7109375" style="16" bestFit="1" customWidth="1"/>
    <col min="66" max="66" width="13" style="16" customWidth="1"/>
    <col min="67" max="68" width="10.42578125" style="16" bestFit="1" customWidth="1"/>
    <col min="69" max="69" width="13.140625" style="16" customWidth="1"/>
    <col min="70" max="70" width="10.42578125" style="16" bestFit="1" customWidth="1"/>
    <col min="71" max="71" width="11.7109375" style="16" bestFit="1" customWidth="1"/>
    <col min="72" max="72" width="10.42578125" style="16" bestFit="1" customWidth="1"/>
    <col min="73" max="73" width="11.7109375" style="16" bestFit="1" customWidth="1"/>
    <col min="74" max="74" width="10.42578125" style="16" bestFit="1" customWidth="1"/>
    <col min="75" max="75" width="11.7109375" style="16" bestFit="1" customWidth="1"/>
    <col min="76" max="76" width="10.42578125" style="16" bestFit="1" customWidth="1"/>
    <col min="77" max="77" width="11.7109375" style="16" bestFit="1" customWidth="1"/>
    <col min="78" max="78" width="10.42578125" style="16" bestFit="1" customWidth="1"/>
    <col min="79" max="79" width="11.7109375" style="16" bestFit="1" customWidth="1"/>
    <col min="80" max="80" width="10.42578125" style="16" bestFit="1" customWidth="1"/>
    <col min="81" max="81" width="11.7109375" style="16" bestFit="1" customWidth="1"/>
    <col min="82" max="83" width="10.42578125" style="16" bestFit="1" customWidth="1"/>
    <col min="84" max="84" width="11.7109375" style="16" bestFit="1" customWidth="1"/>
    <col min="85" max="89" width="10.42578125" style="16" bestFit="1" customWidth="1"/>
    <col min="90" max="90" width="11.7109375" style="16" bestFit="1" customWidth="1"/>
    <col min="91" max="92" width="10.42578125" style="16" bestFit="1" customWidth="1"/>
    <col min="93" max="93" width="11.7109375" style="16" bestFit="1" customWidth="1"/>
    <col min="94" max="94" width="12.42578125" style="16" customWidth="1"/>
    <col min="95" max="101" width="10.42578125" style="16" bestFit="1" customWidth="1"/>
    <col min="102" max="103" width="11.7109375" style="16" bestFit="1" customWidth="1"/>
    <col min="104" max="104" width="10.42578125" style="16" bestFit="1" customWidth="1"/>
    <col min="105" max="105" width="11.5703125" style="16" customWidth="1"/>
    <col min="106" max="106" width="11.7109375" style="16" bestFit="1" customWidth="1"/>
    <col min="107" max="107" width="10.42578125" style="16" bestFit="1" customWidth="1"/>
    <col min="108" max="111" width="11.7109375" style="16" bestFit="1" customWidth="1"/>
    <col min="112" max="112" width="10.42578125" style="16" bestFit="1" customWidth="1"/>
    <col min="113" max="113" width="11.7109375" style="16" bestFit="1" customWidth="1"/>
    <col min="114" max="114" width="10.42578125" style="16" bestFit="1" customWidth="1"/>
    <col min="115" max="116" width="11.7109375" style="16" bestFit="1" customWidth="1"/>
    <col min="117" max="117" width="10.42578125" style="16" bestFit="1" customWidth="1"/>
    <col min="118" max="118" width="11.7109375" style="16" bestFit="1" customWidth="1"/>
    <col min="119" max="119" width="10.42578125" style="16" bestFit="1" customWidth="1"/>
    <col min="120" max="120" width="11.7109375" style="16" bestFit="1" customWidth="1"/>
    <col min="121" max="121" width="10.42578125" style="16" bestFit="1" customWidth="1"/>
    <col min="122" max="126" width="11.7109375" style="16" bestFit="1" customWidth="1"/>
    <col min="127" max="127" width="10.42578125" style="16" bestFit="1" customWidth="1"/>
    <col min="128" max="128" width="11.7109375" style="16" bestFit="1" customWidth="1"/>
    <col min="129" max="130" width="10.42578125" style="16" bestFit="1" customWidth="1"/>
    <col min="131" max="136" width="11.7109375" style="16" bestFit="1" customWidth="1"/>
    <col min="137" max="159" width="10.42578125" style="16" bestFit="1" customWidth="1"/>
    <col min="160" max="160" width="12.85546875" style="16" customWidth="1"/>
    <col min="161" max="161" width="13.140625" style="16" customWidth="1"/>
    <col min="162" max="163" width="10.42578125" style="16" bestFit="1" customWidth="1"/>
    <col min="164" max="164" width="11.7109375" style="16" bestFit="1" customWidth="1"/>
    <col min="165" max="165" width="10.42578125" style="16" bestFit="1" customWidth="1"/>
    <col min="166" max="166" width="11.7109375" style="16" bestFit="1" customWidth="1"/>
    <col min="167" max="16384" width="9.140625" style="16"/>
  </cols>
  <sheetData>
    <row r="1" spans="1:166" s="117" customFormat="1" ht="12.75" x14ac:dyDescent="0.2">
      <c r="A1" s="114" t="s">
        <v>1181</v>
      </c>
      <c r="B1" s="115"/>
      <c r="C1" s="116"/>
    </row>
    <row r="2" spans="1:166" s="117" customFormat="1" ht="12.75" x14ac:dyDescent="0.2">
      <c r="A2" s="132" t="s">
        <v>1027</v>
      </c>
      <c r="B2" s="115"/>
      <c r="C2" s="116"/>
    </row>
    <row r="3" spans="1:166" s="134" customFormat="1" x14ac:dyDescent="0.2">
      <c r="A3" s="138"/>
      <c r="B3" s="139"/>
      <c r="C3" s="133" t="s">
        <v>1045</v>
      </c>
      <c r="D3" s="28" t="s">
        <v>60</v>
      </c>
      <c r="E3" s="28" t="s">
        <v>78</v>
      </c>
      <c r="F3" s="28" t="s">
        <v>78</v>
      </c>
      <c r="G3" s="28" t="s">
        <v>82</v>
      </c>
      <c r="H3" s="28" t="s">
        <v>82</v>
      </c>
      <c r="I3" s="28" t="s">
        <v>96</v>
      </c>
      <c r="J3" s="28" t="s">
        <v>99</v>
      </c>
      <c r="K3" s="28" t="s">
        <v>102</v>
      </c>
      <c r="L3" s="28" t="s">
        <v>105</v>
      </c>
      <c r="M3" s="28" t="s">
        <v>108</v>
      </c>
      <c r="N3" s="28" t="s">
        <v>111</v>
      </c>
      <c r="O3" s="28" t="s">
        <v>111</v>
      </c>
      <c r="P3" s="28" t="s">
        <v>115</v>
      </c>
      <c r="Q3" s="28" t="s">
        <v>118</v>
      </c>
      <c r="R3" s="28" t="s">
        <v>127</v>
      </c>
      <c r="S3" s="28" t="s">
        <v>146</v>
      </c>
      <c r="T3" s="28" t="s">
        <v>146</v>
      </c>
      <c r="U3" s="28" t="s">
        <v>151</v>
      </c>
      <c r="V3" s="28" t="s">
        <v>154</v>
      </c>
      <c r="W3" s="28" t="s">
        <v>156</v>
      </c>
      <c r="X3" s="28" t="s">
        <v>159</v>
      </c>
      <c r="Y3" s="28" t="s">
        <v>127</v>
      </c>
      <c r="Z3" s="28" t="s">
        <v>163</v>
      </c>
      <c r="AA3" s="28" t="s">
        <v>165</v>
      </c>
      <c r="AB3" s="28" t="s">
        <v>168</v>
      </c>
      <c r="AC3" s="28" t="s">
        <v>175</v>
      </c>
      <c r="AD3" s="28" t="s">
        <v>179</v>
      </c>
      <c r="AE3" s="28" t="s">
        <v>188</v>
      </c>
      <c r="AF3" s="28" t="s">
        <v>197</v>
      </c>
      <c r="AG3" s="28" t="s">
        <v>206</v>
      </c>
      <c r="AH3" s="28" t="s">
        <v>215</v>
      </c>
      <c r="AI3" s="28" t="s">
        <v>218</v>
      </c>
      <c r="AJ3" s="28" t="s">
        <v>221</v>
      </c>
      <c r="AK3" s="28" t="s">
        <v>227</v>
      </c>
      <c r="AL3" s="28" t="s">
        <v>235</v>
      </c>
      <c r="AM3" s="28" t="s">
        <v>238</v>
      </c>
      <c r="AN3" s="28" t="s">
        <v>243</v>
      </c>
      <c r="AO3" s="28" t="s">
        <v>246</v>
      </c>
      <c r="AP3" s="28" t="s">
        <v>249</v>
      </c>
      <c r="AQ3" s="28" t="s">
        <v>255</v>
      </c>
      <c r="AR3" s="28" t="s">
        <v>258</v>
      </c>
      <c r="AS3" s="28" t="s">
        <v>263</v>
      </c>
      <c r="AT3" s="28" t="s">
        <v>263</v>
      </c>
      <c r="AU3" s="28" t="s">
        <v>269</v>
      </c>
      <c r="AV3" s="28" t="s">
        <v>269</v>
      </c>
      <c r="AW3" s="28" t="s">
        <v>273</v>
      </c>
      <c r="AX3" s="28" t="s">
        <v>276</v>
      </c>
      <c r="AY3" s="28" t="s">
        <v>276</v>
      </c>
      <c r="AZ3" s="28" t="s">
        <v>281</v>
      </c>
      <c r="BA3" s="28" t="s">
        <v>281</v>
      </c>
      <c r="BB3" s="28" t="s">
        <v>288</v>
      </c>
      <c r="BC3" s="28" t="s">
        <v>288</v>
      </c>
      <c r="BD3" s="28" t="s">
        <v>293</v>
      </c>
      <c r="BE3" s="28" t="s">
        <v>293</v>
      </c>
      <c r="BF3" s="28" t="s">
        <v>298</v>
      </c>
      <c r="BG3" s="28" t="s">
        <v>298</v>
      </c>
      <c r="BH3" s="28" t="s">
        <v>303</v>
      </c>
      <c r="BI3" s="28" t="s">
        <v>303</v>
      </c>
      <c r="BJ3" s="28" t="s">
        <v>303</v>
      </c>
      <c r="BK3" s="28" t="s">
        <v>311</v>
      </c>
      <c r="BL3" s="28" t="s">
        <v>311</v>
      </c>
      <c r="BM3" s="28" t="s">
        <v>315</v>
      </c>
      <c r="BN3" s="28" t="s">
        <v>315</v>
      </c>
      <c r="BO3" s="28" t="s">
        <v>321</v>
      </c>
      <c r="BP3" s="28" t="s">
        <v>333</v>
      </c>
      <c r="BQ3" s="28" t="s">
        <v>336</v>
      </c>
      <c r="BR3" s="28" t="s">
        <v>321</v>
      </c>
      <c r="BS3" s="28" t="s">
        <v>343</v>
      </c>
      <c r="BT3" s="28" t="s">
        <v>343</v>
      </c>
      <c r="BU3" s="28" t="s">
        <v>351</v>
      </c>
      <c r="BV3" s="28" t="s">
        <v>351</v>
      </c>
      <c r="BW3" s="28" t="s">
        <v>358</v>
      </c>
      <c r="BX3" s="28" t="s">
        <v>358</v>
      </c>
      <c r="BY3" s="28" t="s">
        <v>364</v>
      </c>
      <c r="BZ3" s="28" t="s">
        <v>364</v>
      </c>
      <c r="CA3" s="28" t="s">
        <v>364</v>
      </c>
      <c r="CB3" s="28" t="s">
        <v>381</v>
      </c>
      <c r="CC3" s="28" t="s">
        <v>386</v>
      </c>
      <c r="CD3" s="28" t="s">
        <v>389</v>
      </c>
      <c r="CE3" s="28" t="s">
        <v>400</v>
      </c>
      <c r="CF3" s="28" t="s">
        <v>404</v>
      </c>
      <c r="CG3" s="28" t="s">
        <v>407</v>
      </c>
      <c r="CH3" s="28" t="s">
        <v>412</v>
      </c>
      <c r="CI3" s="28" t="s">
        <v>419</v>
      </c>
      <c r="CJ3" s="28" t="s">
        <v>425</v>
      </c>
      <c r="CK3" s="28" t="s">
        <v>429</v>
      </c>
      <c r="CL3" s="28" t="s">
        <v>434</v>
      </c>
      <c r="CM3" s="28" t="s">
        <v>429</v>
      </c>
      <c r="CN3" s="28" t="s">
        <v>440</v>
      </c>
      <c r="CO3" s="28" t="s">
        <v>446</v>
      </c>
      <c r="CP3" s="28" t="s">
        <v>446</v>
      </c>
      <c r="CQ3" s="28" t="s">
        <v>451</v>
      </c>
      <c r="CR3" s="28" t="s">
        <v>455</v>
      </c>
      <c r="CS3" s="28" t="s">
        <v>461</v>
      </c>
      <c r="CT3" s="28" t="s">
        <v>466</v>
      </c>
      <c r="CU3" s="28" t="s">
        <v>469</v>
      </c>
      <c r="CV3" s="28" t="s">
        <v>477</v>
      </c>
      <c r="CW3" s="28" t="s">
        <v>483</v>
      </c>
      <c r="CX3" s="28" t="s">
        <v>486</v>
      </c>
      <c r="CY3" s="28" t="s">
        <v>486</v>
      </c>
      <c r="CZ3" s="28" t="s">
        <v>492</v>
      </c>
      <c r="DA3" s="28" t="s">
        <v>499</v>
      </c>
      <c r="DB3" s="28" t="s">
        <v>504</v>
      </c>
      <c r="DC3" s="28" t="s">
        <v>504</v>
      </c>
      <c r="DD3" s="28" t="s">
        <v>511</v>
      </c>
      <c r="DE3" s="28" t="s">
        <v>514</v>
      </c>
      <c r="DF3" s="28" t="s">
        <v>519</v>
      </c>
      <c r="DG3" s="28" t="s">
        <v>528</v>
      </c>
      <c r="DH3" s="28" t="s">
        <v>528</v>
      </c>
      <c r="DI3" s="28" t="s">
        <v>532</v>
      </c>
      <c r="DJ3" s="28" t="s">
        <v>532</v>
      </c>
      <c r="DK3" s="28" t="s">
        <v>537</v>
      </c>
      <c r="DL3" s="28" t="s">
        <v>548</v>
      </c>
      <c r="DM3" s="28" t="s">
        <v>548</v>
      </c>
      <c r="DN3" s="28" t="s">
        <v>552</v>
      </c>
      <c r="DO3" s="28" t="s">
        <v>552</v>
      </c>
      <c r="DP3" s="28" t="s">
        <v>556</v>
      </c>
      <c r="DQ3" s="28" t="s">
        <v>556</v>
      </c>
      <c r="DR3" s="28" t="s">
        <v>561</v>
      </c>
      <c r="DS3" s="28" t="s">
        <v>565</v>
      </c>
      <c r="DT3" s="28" t="s">
        <v>568</v>
      </c>
      <c r="DU3" s="28" t="s">
        <v>572</v>
      </c>
      <c r="DV3" s="28" t="s">
        <v>580</v>
      </c>
      <c r="DW3" s="28" t="s">
        <v>580</v>
      </c>
      <c r="DX3" s="28" t="s">
        <v>588</v>
      </c>
      <c r="DY3" s="28" t="s">
        <v>588</v>
      </c>
      <c r="DZ3" s="28" t="s">
        <v>598</v>
      </c>
      <c r="EA3" s="28" t="s">
        <v>603</v>
      </c>
      <c r="EB3" s="28" t="s">
        <v>606</v>
      </c>
      <c r="EC3" s="28" t="s">
        <v>611</v>
      </c>
      <c r="ED3" s="28" t="s">
        <v>504</v>
      </c>
      <c r="EE3" s="28" t="s">
        <v>514</v>
      </c>
      <c r="EF3" s="28" t="s">
        <v>561</v>
      </c>
      <c r="EG3" s="28" t="s">
        <v>598</v>
      </c>
      <c r="EH3" s="28" t="s">
        <v>633</v>
      </c>
      <c r="EI3" s="28" t="s">
        <v>637</v>
      </c>
      <c r="EJ3" s="28" t="s">
        <v>640</v>
      </c>
      <c r="EK3" s="28" t="s">
        <v>645</v>
      </c>
      <c r="EL3" s="28" t="s">
        <v>648</v>
      </c>
      <c r="EM3" s="28" t="s">
        <v>652</v>
      </c>
      <c r="EN3" s="28" t="s">
        <v>657</v>
      </c>
      <c r="EO3" s="28" t="s">
        <v>660</v>
      </c>
      <c r="EP3" s="28" t="s">
        <v>664</v>
      </c>
      <c r="EQ3" s="28" t="s">
        <v>667</v>
      </c>
      <c r="ER3" s="28" t="s">
        <v>680</v>
      </c>
      <c r="ES3" s="28" t="s">
        <v>660</v>
      </c>
      <c r="ET3" s="28" t="s">
        <v>690</v>
      </c>
      <c r="EU3" s="28" t="s">
        <v>695</v>
      </c>
      <c r="EV3" s="28" t="s">
        <v>700</v>
      </c>
      <c r="EW3" s="28" t="s">
        <v>708</v>
      </c>
      <c r="EX3" s="28" t="s">
        <v>711</v>
      </c>
      <c r="EY3" s="28" t="s">
        <v>715</v>
      </c>
      <c r="EZ3" s="28" t="s">
        <v>726</v>
      </c>
      <c r="FA3" s="28" t="s">
        <v>729</v>
      </c>
      <c r="FB3" s="28" t="s">
        <v>732</v>
      </c>
      <c r="FC3" s="28" t="s">
        <v>735</v>
      </c>
      <c r="FD3" s="28" t="s">
        <v>738</v>
      </c>
      <c r="FE3" s="28" t="s">
        <v>745</v>
      </c>
      <c r="FF3" s="28" t="s">
        <v>748</v>
      </c>
      <c r="FG3" s="28" t="s">
        <v>753</v>
      </c>
      <c r="FH3" s="28" t="s">
        <v>756</v>
      </c>
      <c r="FI3" s="28" t="s">
        <v>756</v>
      </c>
      <c r="FJ3" s="28" t="s">
        <v>756</v>
      </c>
    </row>
    <row r="4" spans="1:166" s="134" customFormat="1" ht="60" x14ac:dyDescent="0.2">
      <c r="A4" s="150"/>
      <c r="B4" s="153"/>
      <c r="C4" s="135" t="s">
        <v>1085</v>
      </c>
      <c r="D4" s="28" t="s">
        <v>1086</v>
      </c>
      <c r="E4" s="28" t="s">
        <v>1087</v>
      </c>
      <c r="F4" s="28" t="s">
        <v>1087</v>
      </c>
      <c r="G4" s="28" t="s">
        <v>1087</v>
      </c>
      <c r="H4" s="28" t="s">
        <v>1087</v>
      </c>
      <c r="I4" s="28" t="s">
        <v>1161</v>
      </c>
      <c r="J4" s="28" t="s">
        <v>1161</v>
      </c>
      <c r="K4" s="28" t="s">
        <v>1161</v>
      </c>
      <c r="L4" s="28" t="s">
        <v>1161</v>
      </c>
      <c r="M4" s="28" t="s">
        <v>1161</v>
      </c>
      <c r="N4" s="28" t="s">
        <v>1089</v>
      </c>
      <c r="O4" s="28" t="s">
        <v>1089</v>
      </c>
      <c r="P4" s="28" t="s">
        <v>1090</v>
      </c>
      <c r="Q4" s="28" t="s">
        <v>1161</v>
      </c>
      <c r="R4" s="28" t="s">
        <v>1161</v>
      </c>
      <c r="S4" s="28" t="s">
        <v>1165</v>
      </c>
      <c r="T4" s="28" t="s">
        <v>1165</v>
      </c>
      <c r="U4" s="28" t="s">
        <v>1161</v>
      </c>
      <c r="V4" s="28" t="s">
        <v>1161</v>
      </c>
      <c r="W4" s="28" t="s">
        <v>1161</v>
      </c>
      <c r="X4" s="126" t="s">
        <v>1161</v>
      </c>
      <c r="Y4" s="136" t="s">
        <v>1161</v>
      </c>
      <c r="Z4" s="136" t="s">
        <v>1091</v>
      </c>
      <c r="AA4" s="28" t="s">
        <v>1086</v>
      </c>
      <c r="AB4" s="28" t="s">
        <v>1086</v>
      </c>
      <c r="AC4" s="28" t="s">
        <v>1086</v>
      </c>
      <c r="AD4" s="28" t="s">
        <v>1086</v>
      </c>
      <c r="AE4" s="28" t="s">
        <v>1086</v>
      </c>
      <c r="AF4" s="28" t="s">
        <v>1086</v>
      </c>
      <c r="AG4" s="28" t="s">
        <v>1086</v>
      </c>
      <c r="AH4" s="28" t="s">
        <v>1091</v>
      </c>
      <c r="AI4" s="28" t="s">
        <v>1086</v>
      </c>
      <c r="AJ4" s="28" t="s">
        <v>1091</v>
      </c>
      <c r="AK4" s="126" t="s">
        <v>1092</v>
      </c>
      <c r="AL4" s="28" t="s">
        <v>1076</v>
      </c>
      <c r="AM4" s="28" t="s">
        <v>1092</v>
      </c>
      <c r="AN4" s="28" t="s">
        <v>1092</v>
      </c>
      <c r="AO4" s="28" t="s">
        <v>1092</v>
      </c>
      <c r="AP4" s="28" t="s">
        <v>1092</v>
      </c>
      <c r="AQ4" s="28" t="s">
        <v>1092</v>
      </c>
      <c r="AR4" s="28" t="s">
        <v>1092</v>
      </c>
      <c r="AS4" s="28" t="s">
        <v>1093</v>
      </c>
      <c r="AT4" s="28" t="s">
        <v>1093</v>
      </c>
      <c r="AU4" s="28" t="s">
        <v>1093</v>
      </c>
      <c r="AV4" s="28" t="s">
        <v>1093</v>
      </c>
      <c r="AW4" s="28" t="s">
        <v>1093</v>
      </c>
      <c r="AX4" s="28" t="s">
        <v>1093</v>
      </c>
      <c r="AY4" s="28" t="s">
        <v>1093</v>
      </c>
      <c r="AZ4" s="28" t="s">
        <v>1094</v>
      </c>
      <c r="BA4" s="28" t="s">
        <v>1094</v>
      </c>
      <c r="BB4" s="28" t="s">
        <v>1095</v>
      </c>
      <c r="BC4" s="28" t="s">
        <v>1095</v>
      </c>
      <c r="BD4" s="28" t="s">
        <v>1095</v>
      </c>
      <c r="BE4" s="28" t="s">
        <v>1095</v>
      </c>
      <c r="BF4" s="28" t="s">
        <v>1095</v>
      </c>
      <c r="BG4" s="28" t="s">
        <v>1095</v>
      </c>
      <c r="BH4" s="28" t="s">
        <v>1094</v>
      </c>
      <c r="BI4" s="28" t="s">
        <v>1094</v>
      </c>
      <c r="BJ4" s="28" t="s">
        <v>1094</v>
      </c>
      <c r="BK4" s="28" t="s">
        <v>1094</v>
      </c>
      <c r="BL4" s="28" t="s">
        <v>1094</v>
      </c>
      <c r="BM4" s="28" t="s">
        <v>1094</v>
      </c>
      <c r="BN4" s="28" t="s">
        <v>1094</v>
      </c>
      <c r="BO4" s="28" t="s">
        <v>1096</v>
      </c>
      <c r="BP4" s="28" t="s">
        <v>1096</v>
      </c>
      <c r="BQ4" s="28" t="s">
        <v>1097</v>
      </c>
      <c r="BR4" s="28" t="s">
        <v>1096</v>
      </c>
      <c r="BS4" s="28" t="s">
        <v>1087</v>
      </c>
      <c r="BT4" s="28" t="s">
        <v>1087</v>
      </c>
      <c r="BU4" s="28" t="s">
        <v>1087</v>
      </c>
      <c r="BV4" s="28" t="s">
        <v>1087</v>
      </c>
      <c r="BW4" s="28" t="s">
        <v>1087</v>
      </c>
      <c r="BX4" s="28" t="s">
        <v>1087</v>
      </c>
      <c r="BY4" s="28" t="s">
        <v>1098</v>
      </c>
      <c r="BZ4" s="28" t="s">
        <v>1098</v>
      </c>
      <c r="CA4" s="28" t="s">
        <v>1098</v>
      </c>
      <c r="CB4" s="126" t="s">
        <v>1091</v>
      </c>
      <c r="CC4" s="126" t="s">
        <v>1091</v>
      </c>
      <c r="CD4" s="126" t="s">
        <v>1091</v>
      </c>
      <c r="CE4" s="126" t="s">
        <v>1091</v>
      </c>
      <c r="CF4" s="126" t="s">
        <v>1091</v>
      </c>
      <c r="CG4" s="126" t="s">
        <v>1091</v>
      </c>
      <c r="CH4" s="126" t="s">
        <v>1091</v>
      </c>
      <c r="CI4" s="126" t="s">
        <v>1091</v>
      </c>
      <c r="CJ4" s="126" t="s">
        <v>1091</v>
      </c>
      <c r="CK4" s="126" t="s">
        <v>1091</v>
      </c>
      <c r="CL4" s="126" t="s">
        <v>1091</v>
      </c>
      <c r="CM4" s="126" t="s">
        <v>1091</v>
      </c>
      <c r="CN4" s="126" t="s">
        <v>1076</v>
      </c>
      <c r="CO4" s="126" t="s">
        <v>1099</v>
      </c>
      <c r="CP4" s="126" t="s">
        <v>1099</v>
      </c>
      <c r="CQ4" s="126" t="s">
        <v>1092</v>
      </c>
      <c r="CR4" s="126" t="s">
        <v>1092</v>
      </c>
      <c r="CS4" s="126" t="s">
        <v>1092</v>
      </c>
      <c r="CT4" s="126" t="s">
        <v>1092</v>
      </c>
      <c r="CU4" s="126" t="s">
        <v>1092</v>
      </c>
      <c r="CV4" s="126" t="s">
        <v>1092</v>
      </c>
      <c r="CW4" s="126" t="s">
        <v>1092</v>
      </c>
      <c r="CX4" s="126" t="s">
        <v>1161</v>
      </c>
      <c r="CY4" s="126" t="s">
        <v>1161</v>
      </c>
      <c r="CZ4" s="126" t="s">
        <v>1161</v>
      </c>
      <c r="DA4" s="126" t="s">
        <v>1076</v>
      </c>
      <c r="DB4" s="126" t="s">
        <v>1089</v>
      </c>
      <c r="DC4" s="126" t="s">
        <v>1089</v>
      </c>
      <c r="DD4" s="126" t="s">
        <v>1100</v>
      </c>
      <c r="DE4" s="126" t="s">
        <v>1161</v>
      </c>
      <c r="DF4" s="126" t="s">
        <v>1161</v>
      </c>
      <c r="DG4" s="126" t="s">
        <v>1101</v>
      </c>
      <c r="DH4" s="126" t="s">
        <v>1101</v>
      </c>
      <c r="DI4" s="126" t="s">
        <v>1101</v>
      </c>
      <c r="DJ4" s="126" t="s">
        <v>1101</v>
      </c>
      <c r="DK4" s="126" t="s">
        <v>1088</v>
      </c>
      <c r="DL4" s="126" t="s">
        <v>1165</v>
      </c>
      <c r="DM4" s="126" t="s">
        <v>1165</v>
      </c>
      <c r="DN4" s="126" t="s">
        <v>1165</v>
      </c>
      <c r="DO4" s="126" t="s">
        <v>1165</v>
      </c>
      <c r="DP4" s="126" t="s">
        <v>1165</v>
      </c>
      <c r="DQ4" s="126" t="s">
        <v>1165</v>
      </c>
      <c r="DR4" s="126" t="s">
        <v>1165</v>
      </c>
      <c r="DS4" s="126" t="s">
        <v>1103</v>
      </c>
      <c r="DT4" s="126" t="s">
        <v>1161</v>
      </c>
      <c r="DU4" s="126" t="s">
        <v>1161</v>
      </c>
      <c r="DV4" s="126" t="s">
        <v>1104</v>
      </c>
      <c r="DW4" s="126" t="s">
        <v>1104</v>
      </c>
      <c r="DX4" s="126" t="s">
        <v>1090</v>
      </c>
      <c r="DY4" s="126" t="s">
        <v>1090</v>
      </c>
      <c r="DZ4" s="126" t="s">
        <v>1086</v>
      </c>
      <c r="EA4" s="126" t="s">
        <v>1161</v>
      </c>
      <c r="EB4" s="126" t="s">
        <v>1088</v>
      </c>
      <c r="EC4" s="126" t="s">
        <v>1088</v>
      </c>
      <c r="ED4" s="126" t="s">
        <v>1089</v>
      </c>
      <c r="EE4" s="126" t="s">
        <v>1161</v>
      </c>
      <c r="EF4" s="126" t="s">
        <v>1165</v>
      </c>
      <c r="EG4" s="126" t="s">
        <v>1086</v>
      </c>
      <c r="EH4" s="126" t="s">
        <v>1076</v>
      </c>
      <c r="EI4" s="126" t="s">
        <v>1076</v>
      </c>
      <c r="EJ4" s="126" t="s">
        <v>1076</v>
      </c>
      <c r="EK4" s="126" t="s">
        <v>1076</v>
      </c>
      <c r="EL4" s="126" t="s">
        <v>1076</v>
      </c>
      <c r="EM4" s="126" t="s">
        <v>1076</v>
      </c>
      <c r="EN4" s="126" t="s">
        <v>1076</v>
      </c>
      <c r="EO4" s="126" t="s">
        <v>1076</v>
      </c>
      <c r="EP4" s="126" t="s">
        <v>1076</v>
      </c>
      <c r="EQ4" s="126" t="s">
        <v>1076</v>
      </c>
      <c r="ER4" s="126" t="s">
        <v>1076</v>
      </c>
      <c r="ES4" s="126" t="s">
        <v>1076</v>
      </c>
      <c r="ET4" s="126" t="s">
        <v>1077</v>
      </c>
      <c r="EU4" s="126" t="s">
        <v>1077</v>
      </c>
      <c r="EV4" s="126" t="s">
        <v>1077</v>
      </c>
      <c r="EW4" s="126" t="s">
        <v>1077</v>
      </c>
      <c r="EX4" s="126" t="s">
        <v>1077</v>
      </c>
      <c r="EY4" s="126" t="s">
        <v>1077</v>
      </c>
      <c r="EZ4" s="126" t="s">
        <v>1076</v>
      </c>
      <c r="FA4" s="126" t="s">
        <v>1076</v>
      </c>
      <c r="FB4" s="126" t="s">
        <v>1107</v>
      </c>
      <c r="FC4" s="126" t="s">
        <v>1107</v>
      </c>
      <c r="FD4" s="126" t="s">
        <v>1097</v>
      </c>
      <c r="FE4" s="126" t="s">
        <v>1097</v>
      </c>
      <c r="FF4" s="126" t="s">
        <v>1076</v>
      </c>
      <c r="FG4" s="126" t="s">
        <v>1076</v>
      </c>
      <c r="FH4" s="126" t="s">
        <v>1104</v>
      </c>
      <c r="FI4" s="126" t="s">
        <v>1104</v>
      </c>
      <c r="FJ4" s="126" t="s">
        <v>1104</v>
      </c>
    </row>
    <row r="5" spans="1:166" s="125" customFormat="1" ht="36" x14ac:dyDescent="0.2">
      <c r="A5" s="150"/>
      <c r="B5" s="154"/>
      <c r="C5" s="17" t="s">
        <v>1047</v>
      </c>
      <c r="D5" s="28" t="s">
        <v>62</v>
      </c>
      <c r="E5" s="28" t="s">
        <v>79</v>
      </c>
      <c r="F5" s="28" t="s">
        <v>80</v>
      </c>
      <c r="G5" s="28" t="s">
        <v>83</v>
      </c>
      <c r="H5" s="28" t="s">
        <v>84</v>
      </c>
      <c r="I5" s="28" t="s">
        <v>97</v>
      </c>
      <c r="J5" s="28" t="s">
        <v>100</v>
      </c>
      <c r="K5" s="28" t="s">
        <v>103</v>
      </c>
      <c r="L5" s="28" t="s">
        <v>106</v>
      </c>
      <c r="M5" s="28" t="s">
        <v>109</v>
      </c>
      <c r="N5" s="28" t="s">
        <v>112</v>
      </c>
      <c r="O5" s="28" t="s">
        <v>113</v>
      </c>
      <c r="P5" s="28" t="s">
        <v>116</v>
      </c>
      <c r="Q5" s="28" t="s">
        <v>119</v>
      </c>
      <c r="R5" s="28" t="s">
        <v>128</v>
      </c>
      <c r="S5" s="28" t="s">
        <v>147</v>
      </c>
      <c r="T5" s="28" t="s">
        <v>148</v>
      </c>
      <c r="U5" s="28" t="s">
        <v>152</v>
      </c>
      <c r="V5" s="28" t="s">
        <v>153</v>
      </c>
      <c r="W5" s="28" t="s">
        <v>157</v>
      </c>
      <c r="X5" s="28" t="s">
        <v>158</v>
      </c>
      <c r="Y5" s="28" t="s">
        <v>160</v>
      </c>
      <c r="Z5" s="28" t="s">
        <v>162</v>
      </c>
      <c r="AA5" s="28" t="s">
        <v>166</v>
      </c>
      <c r="AB5" s="28" t="s">
        <v>169</v>
      </c>
      <c r="AC5" s="28" t="s">
        <v>176</v>
      </c>
      <c r="AD5" s="28" t="s">
        <v>180</v>
      </c>
      <c r="AE5" s="28" t="s">
        <v>189</v>
      </c>
      <c r="AF5" s="28" t="s">
        <v>198</v>
      </c>
      <c r="AG5" s="28" t="s">
        <v>207</v>
      </c>
      <c r="AH5" s="28" t="s">
        <v>216</v>
      </c>
      <c r="AI5" s="28" t="s">
        <v>219</v>
      </c>
      <c r="AJ5" s="28" t="s">
        <v>222</v>
      </c>
      <c r="AK5" s="28" t="s">
        <v>228</v>
      </c>
      <c r="AL5" s="28" t="s">
        <v>236</v>
      </c>
      <c r="AM5" s="28" t="s">
        <v>239</v>
      </c>
      <c r="AN5" s="28" t="s">
        <v>244</v>
      </c>
      <c r="AO5" s="28" t="s">
        <v>247</v>
      </c>
      <c r="AP5" s="28" t="s">
        <v>248</v>
      </c>
      <c r="AQ5" s="28" t="s">
        <v>256</v>
      </c>
      <c r="AR5" s="28" t="s">
        <v>259</v>
      </c>
      <c r="AS5" s="28" t="s">
        <v>265</v>
      </c>
      <c r="AT5" s="28" t="s">
        <v>266</v>
      </c>
      <c r="AU5" s="28" t="s">
        <v>270</v>
      </c>
      <c r="AV5" s="28" t="s">
        <v>271</v>
      </c>
      <c r="AW5" s="28" t="s">
        <v>274</v>
      </c>
      <c r="AX5" s="28" t="s">
        <v>277</v>
      </c>
      <c r="AY5" s="28" t="s">
        <v>278</v>
      </c>
      <c r="AZ5" s="28" t="s">
        <v>283</v>
      </c>
      <c r="BA5" s="28" t="s">
        <v>284</v>
      </c>
      <c r="BB5" s="28" t="s">
        <v>290</v>
      </c>
      <c r="BC5" s="28" t="s">
        <v>291</v>
      </c>
      <c r="BD5" s="28" t="s">
        <v>295</v>
      </c>
      <c r="BE5" s="28" t="s">
        <v>296</v>
      </c>
      <c r="BF5" s="28" t="s">
        <v>300</v>
      </c>
      <c r="BG5" s="28" t="s">
        <v>301</v>
      </c>
      <c r="BH5" s="28" t="s">
        <v>305</v>
      </c>
      <c r="BI5" s="28" t="s">
        <v>306</v>
      </c>
      <c r="BJ5" s="28" t="s">
        <v>307</v>
      </c>
      <c r="BK5" s="28" t="s">
        <v>312</v>
      </c>
      <c r="BL5" s="28" t="s">
        <v>313</v>
      </c>
      <c r="BM5" s="28" t="s">
        <v>317</v>
      </c>
      <c r="BN5" s="28" t="s">
        <v>318</v>
      </c>
      <c r="BO5" s="28" t="s">
        <v>322</v>
      </c>
      <c r="BP5" s="28" t="s">
        <v>334</v>
      </c>
      <c r="BQ5" s="28" t="s">
        <v>337</v>
      </c>
      <c r="BR5" s="28" t="s">
        <v>338</v>
      </c>
      <c r="BS5" s="28" t="s">
        <v>344</v>
      </c>
      <c r="BT5" s="28" t="s">
        <v>346</v>
      </c>
      <c r="BU5" s="28" t="s">
        <v>352</v>
      </c>
      <c r="BV5" s="28" t="s">
        <v>353</v>
      </c>
      <c r="BW5" s="28" t="s">
        <v>359</v>
      </c>
      <c r="BX5" s="28" t="s">
        <v>360</v>
      </c>
      <c r="BY5" s="28" t="s">
        <v>365</v>
      </c>
      <c r="BZ5" s="28" t="s">
        <v>366</v>
      </c>
      <c r="CA5" s="28" t="s">
        <v>374</v>
      </c>
      <c r="CB5" s="28" t="s">
        <v>380</v>
      </c>
      <c r="CC5" s="28" t="s">
        <v>387</v>
      </c>
      <c r="CD5" s="28" t="s">
        <v>388</v>
      </c>
      <c r="CE5" s="28" t="s">
        <v>399</v>
      </c>
      <c r="CF5" s="28" t="s">
        <v>405</v>
      </c>
      <c r="CG5" s="28" t="s">
        <v>406</v>
      </c>
      <c r="CH5" s="28" t="s">
        <v>411</v>
      </c>
      <c r="CI5" s="28" t="s">
        <v>418</v>
      </c>
      <c r="CJ5" s="28" t="s">
        <v>424</v>
      </c>
      <c r="CK5" s="28" t="s">
        <v>428</v>
      </c>
      <c r="CL5" s="28" t="s">
        <v>435</v>
      </c>
      <c r="CM5" s="28" t="s">
        <v>436</v>
      </c>
      <c r="CN5" s="28" t="s">
        <v>441</v>
      </c>
      <c r="CO5" s="28" t="s">
        <v>445</v>
      </c>
      <c r="CP5" s="28" t="s">
        <v>447</v>
      </c>
      <c r="CQ5" s="28" t="s">
        <v>452</v>
      </c>
      <c r="CR5" s="28" t="s">
        <v>454</v>
      </c>
      <c r="CS5" s="28" t="s">
        <v>462</v>
      </c>
      <c r="CT5" s="28" t="s">
        <v>467</v>
      </c>
      <c r="CU5" s="28" t="s">
        <v>470</v>
      </c>
      <c r="CV5" s="28" t="s">
        <v>478</v>
      </c>
      <c r="CW5" s="28" t="s">
        <v>482</v>
      </c>
      <c r="CX5" s="28" t="s">
        <v>487</v>
      </c>
      <c r="CY5" s="28" t="s">
        <v>488</v>
      </c>
      <c r="CZ5" s="28" t="s">
        <v>493</v>
      </c>
      <c r="DA5" s="28" t="s">
        <v>498</v>
      </c>
      <c r="DB5" s="28" t="s">
        <v>505</v>
      </c>
      <c r="DC5" s="28" t="s">
        <v>506</v>
      </c>
      <c r="DD5" s="28" t="s">
        <v>512</v>
      </c>
      <c r="DE5" s="28" t="s">
        <v>515</v>
      </c>
      <c r="DF5" s="28" t="s">
        <v>520</v>
      </c>
      <c r="DG5" s="28" t="s">
        <v>529</v>
      </c>
      <c r="DH5" s="28" t="s">
        <v>530</v>
      </c>
      <c r="DI5" s="28" t="s">
        <v>533</v>
      </c>
      <c r="DJ5" s="28" t="s">
        <v>534</v>
      </c>
      <c r="DK5" s="28" t="s">
        <v>538</v>
      </c>
      <c r="DL5" s="28" t="s">
        <v>549</v>
      </c>
      <c r="DM5" s="28" t="s">
        <v>550</v>
      </c>
      <c r="DN5" s="28" t="s">
        <v>553</v>
      </c>
      <c r="DO5" s="28" t="s">
        <v>554</v>
      </c>
      <c r="DP5" s="28" t="s">
        <v>557</v>
      </c>
      <c r="DQ5" s="28" t="s">
        <v>558</v>
      </c>
      <c r="DR5" s="28" t="s">
        <v>562</v>
      </c>
      <c r="DS5" s="28" t="s">
        <v>566</v>
      </c>
      <c r="DT5" s="28" t="s">
        <v>569</v>
      </c>
      <c r="DU5" s="28" t="s">
        <v>574</v>
      </c>
      <c r="DV5" s="28" t="s">
        <v>581</v>
      </c>
      <c r="DW5" s="28" t="s">
        <v>582</v>
      </c>
      <c r="DX5" s="28" t="s">
        <v>589</v>
      </c>
      <c r="DY5" s="28" t="s">
        <v>590</v>
      </c>
      <c r="DZ5" s="28" t="s">
        <v>599</v>
      </c>
      <c r="EA5" s="28" t="s">
        <v>604</v>
      </c>
      <c r="EB5" s="28" t="s">
        <v>605</v>
      </c>
      <c r="EC5" s="28" t="s">
        <v>612</v>
      </c>
      <c r="ED5" s="28" t="s">
        <v>617</v>
      </c>
      <c r="EE5" s="28" t="s">
        <v>621</v>
      </c>
      <c r="EF5" s="28" t="s">
        <v>624</v>
      </c>
      <c r="EG5" s="28" t="s">
        <v>628</v>
      </c>
      <c r="EH5" s="28" t="s">
        <v>634</v>
      </c>
      <c r="EI5" s="28" t="s">
        <v>638</v>
      </c>
      <c r="EJ5" s="28" t="s">
        <v>641</v>
      </c>
      <c r="EK5" s="28" t="s">
        <v>646</v>
      </c>
      <c r="EL5" s="28" t="s">
        <v>649</v>
      </c>
      <c r="EM5" s="28" t="s">
        <v>653</v>
      </c>
      <c r="EN5" s="28" t="s">
        <v>658</v>
      </c>
      <c r="EO5" s="28" t="s">
        <v>661</v>
      </c>
      <c r="EP5" s="28" t="s">
        <v>665</v>
      </c>
      <c r="EQ5" s="28" t="s">
        <v>668</v>
      </c>
      <c r="ER5" s="28" t="s">
        <v>681</v>
      </c>
      <c r="ES5" s="28" t="s">
        <v>682</v>
      </c>
      <c r="ET5" s="28" t="s">
        <v>691</v>
      </c>
      <c r="EU5" s="28" t="s">
        <v>696</v>
      </c>
      <c r="EV5" s="28" t="s">
        <v>701</v>
      </c>
      <c r="EW5" s="28" t="s">
        <v>709</v>
      </c>
      <c r="EX5" s="28" t="s">
        <v>712</v>
      </c>
      <c r="EY5" s="28" t="s">
        <v>716</v>
      </c>
      <c r="EZ5" s="28" t="s">
        <v>725</v>
      </c>
      <c r="FA5" s="28" t="s">
        <v>730</v>
      </c>
      <c r="FB5" s="28" t="s">
        <v>733</v>
      </c>
      <c r="FC5" s="28" t="s">
        <v>736</v>
      </c>
      <c r="FD5" s="28" t="s">
        <v>739</v>
      </c>
      <c r="FE5" s="28" t="s">
        <v>746</v>
      </c>
      <c r="FF5" s="28" t="s">
        <v>749</v>
      </c>
      <c r="FG5" s="28" t="s">
        <v>754</v>
      </c>
      <c r="FH5" s="28" t="s">
        <v>758</v>
      </c>
      <c r="FI5" s="28" t="s">
        <v>759</v>
      </c>
      <c r="FJ5" s="28" t="s">
        <v>763</v>
      </c>
    </row>
    <row r="6" spans="1:166" s="58" customFormat="1" x14ac:dyDescent="0.25">
      <c r="A6" s="151"/>
      <c r="B6" s="152"/>
      <c r="C6" s="74" t="s">
        <v>1046</v>
      </c>
      <c r="D6" s="67">
        <v>42278.540972222225</v>
      </c>
      <c r="E6" s="67">
        <v>42276.625</v>
      </c>
      <c r="F6" s="67">
        <v>42283.44027777778</v>
      </c>
      <c r="G6" s="67">
        <v>42276.632638888892</v>
      </c>
      <c r="H6" s="67">
        <v>42283.427777777775</v>
      </c>
      <c r="I6" s="67">
        <v>42301.676388888889</v>
      </c>
      <c r="J6" s="67">
        <v>42277.507638888892</v>
      </c>
      <c r="K6" s="67">
        <v>42277.535416666666</v>
      </c>
      <c r="L6" s="67">
        <v>42277.527083333334</v>
      </c>
      <c r="M6" s="67">
        <v>42277.53125</v>
      </c>
      <c r="N6" s="67">
        <v>42275.631249999999</v>
      </c>
      <c r="O6" s="67">
        <v>42283.720138888886</v>
      </c>
      <c r="P6" s="67">
        <v>42277.582638888889</v>
      </c>
      <c r="Q6" s="67">
        <v>42277.552083333336</v>
      </c>
      <c r="R6" s="67">
        <v>42277.612500000003</v>
      </c>
      <c r="S6" s="67">
        <v>42275.571527777778</v>
      </c>
      <c r="T6" s="67">
        <v>42283.459722222222</v>
      </c>
      <c r="U6" s="67">
        <v>42277.500694444447</v>
      </c>
      <c r="V6" s="67">
        <v>42277.51666666667</v>
      </c>
      <c r="W6" s="67">
        <v>42277.495138888888</v>
      </c>
      <c r="X6" s="67">
        <v>42277.595138888886</v>
      </c>
      <c r="Y6" s="67">
        <v>42277.614583333336</v>
      </c>
      <c r="Z6" s="67">
        <v>42277.666666666664</v>
      </c>
      <c r="AA6" s="67">
        <v>42278.556944444441</v>
      </c>
      <c r="AB6" s="67">
        <v>42278.527083333334</v>
      </c>
      <c r="AC6" s="67">
        <v>42278.509722222225</v>
      </c>
      <c r="AD6" s="67">
        <v>42278.458333333336</v>
      </c>
      <c r="AE6" s="67">
        <v>42278.469444444447</v>
      </c>
      <c r="AF6" s="67">
        <v>42278.481249999997</v>
      </c>
      <c r="AG6" s="67">
        <v>42278.49722222222</v>
      </c>
      <c r="AH6" s="67">
        <v>42277.432638888888</v>
      </c>
      <c r="AI6" s="67">
        <v>42278.494444444441</v>
      </c>
      <c r="AJ6" s="67">
        <v>42277.45416666667</v>
      </c>
      <c r="AK6" s="67">
        <v>42278.725694444445</v>
      </c>
      <c r="AL6" s="67">
        <v>42279.494444444441</v>
      </c>
      <c r="AM6" s="67">
        <v>42278.684027777781</v>
      </c>
      <c r="AN6" s="67">
        <v>42279.447222222225</v>
      </c>
      <c r="AO6" s="67">
        <v>42279.438194444447</v>
      </c>
      <c r="AP6" s="67">
        <v>42278.547222222223</v>
      </c>
      <c r="AQ6" s="67">
        <v>42279.434027777781</v>
      </c>
      <c r="AR6" s="67">
        <v>42278.57916666667</v>
      </c>
      <c r="AS6" s="67">
        <v>42276.629861111112</v>
      </c>
      <c r="AT6" s="67">
        <v>42283.529166666667</v>
      </c>
      <c r="AU6" s="67">
        <v>42275.622916666667</v>
      </c>
      <c r="AV6" s="67">
        <v>42283.717361111114</v>
      </c>
      <c r="AW6" s="67">
        <v>42276.602083333331</v>
      </c>
      <c r="AX6" s="67">
        <v>42276.45208333333</v>
      </c>
      <c r="AY6" s="67">
        <v>42283.707638888889</v>
      </c>
      <c r="AZ6" s="67">
        <v>42276.665277777778</v>
      </c>
      <c r="BA6" s="67">
        <v>42283.539583333331</v>
      </c>
      <c r="BB6" s="67">
        <v>42276.681944444441</v>
      </c>
      <c r="BC6" s="67">
        <v>42283.556250000001</v>
      </c>
      <c r="BD6" s="67">
        <v>42276.711111111108</v>
      </c>
      <c r="BE6" s="67">
        <v>42283.582638888889</v>
      </c>
      <c r="BF6" s="67">
        <v>42276.705555555556</v>
      </c>
      <c r="BG6" s="67">
        <v>42283.589583333334</v>
      </c>
      <c r="BH6" s="67">
        <v>42276.650694444441</v>
      </c>
      <c r="BI6" s="67">
        <v>42283.524305555555</v>
      </c>
      <c r="BJ6" s="67">
        <v>42276.645833333336</v>
      </c>
      <c r="BK6" s="67">
        <v>42276.660416666666</v>
      </c>
      <c r="BL6" s="67">
        <v>42283.544444444444</v>
      </c>
      <c r="BM6" s="67">
        <v>42276.692361111112</v>
      </c>
      <c r="BN6" s="67">
        <v>42283.512499999997</v>
      </c>
      <c r="BO6" s="67">
        <v>42278.418749999997</v>
      </c>
      <c r="BP6" s="67">
        <v>42278.699305555558</v>
      </c>
      <c r="BQ6" s="67">
        <v>42278.511111111111</v>
      </c>
      <c r="BR6" s="67">
        <v>42278.427083333336</v>
      </c>
      <c r="BS6" s="67">
        <v>42276.601388888892</v>
      </c>
      <c r="BT6" s="67">
        <v>42283.446527777778</v>
      </c>
      <c r="BU6" s="67">
        <v>42276.590277777781</v>
      </c>
      <c r="BV6" s="67">
        <v>42283.43472222222</v>
      </c>
      <c r="BW6" s="67">
        <v>42277.429166666669</v>
      </c>
      <c r="BX6" s="67">
        <v>42283.460416666669</v>
      </c>
      <c r="BY6" s="67">
        <v>42276.729861111111</v>
      </c>
      <c r="BZ6" s="67">
        <v>42283.481249999997</v>
      </c>
      <c r="CA6" s="67">
        <v>42276.731249999997</v>
      </c>
      <c r="CB6" s="67">
        <v>42285.489583333336</v>
      </c>
      <c r="CC6" s="67">
        <v>42277.46597222222</v>
      </c>
      <c r="CD6" s="67">
        <v>42285.5625</v>
      </c>
      <c r="CE6" s="67">
        <v>42285.548611111109</v>
      </c>
      <c r="CF6" s="67">
        <v>42277.442361111112</v>
      </c>
      <c r="CG6" s="67">
        <v>42285.458333333336</v>
      </c>
      <c r="CH6" s="67">
        <v>42285.479166666664</v>
      </c>
      <c r="CI6" s="67">
        <v>42285.4375</v>
      </c>
      <c r="CJ6" s="67">
        <v>42285.520833333336</v>
      </c>
      <c r="CK6" s="67">
        <v>42285.53125</v>
      </c>
      <c r="CL6" s="67">
        <v>42277.47152777778</v>
      </c>
      <c r="CM6" s="67">
        <v>42285.53125</v>
      </c>
      <c r="CN6" s="67">
        <v>42279.438194444447</v>
      </c>
      <c r="CO6" s="67">
        <v>42276.724305555559</v>
      </c>
      <c r="CP6" s="67">
        <v>42283.493055555555</v>
      </c>
      <c r="CQ6" s="67">
        <v>42279.509722222225</v>
      </c>
      <c r="CR6" s="67">
        <v>42285.6875</v>
      </c>
      <c r="CS6" s="67">
        <v>42278.589583333334</v>
      </c>
      <c r="CT6" s="67">
        <v>42278.623611111114</v>
      </c>
      <c r="CU6" s="67">
        <v>42278.615277777775</v>
      </c>
      <c r="CV6" s="67">
        <v>42279.452777777777</v>
      </c>
      <c r="CW6" s="67">
        <v>42285.729166666664</v>
      </c>
      <c r="CX6" s="67">
        <v>42277.606944444444</v>
      </c>
      <c r="CY6" s="67">
        <v>42277.614583333336</v>
      </c>
      <c r="CZ6" s="67">
        <v>42278.470138888886</v>
      </c>
      <c r="DA6" s="67">
        <v>42279.478472222225</v>
      </c>
      <c r="DB6" s="67">
        <v>42275.628472222219</v>
      </c>
      <c r="DC6" s="67">
        <v>42283.494444444441</v>
      </c>
      <c r="DD6" s="67">
        <v>42277.574305555558</v>
      </c>
      <c r="DE6" s="67">
        <v>42277.65902777778</v>
      </c>
      <c r="DF6" s="67">
        <v>42277.635416666664</v>
      </c>
      <c r="DG6" s="67">
        <v>42276.673611111109</v>
      </c>
      <c r="DH6" s="67">
        <v>42283.513888888891</v>
      </c>
      <c r="DI6" s="67">
        <v>42276.663888888892</v>
      </c>
      <c r="DJ6" s="67">
        <v>42283.517361111109</v>
      </c>
      <c r="DK6" s="67">
        <v>42277.638194444444</v>
      </c>
      <c r="DL6" s="67">
        <v>42275.523611111108</v>
      </c>
      <c r="DM6" s="67">
        <v>42283.430555555555</v>
      </c>
      <c r="DN6" s="67">
        <v>42275.530555555553</v>
      </c>
      <c r="DO6" s="67">
        <v>42283.435416666667</v>
      </c>
      <c r="DP6" s="67">
        <v>42275.539583333331</v>
      </c>
      <c r="DQ6" s="67">
        <v>42283.440972222219</v>
      </c>
      <c r="DR6" s="67">
        <v>42277.606944444444</v>
      </c>
      <c r="DS6" s="67">
        <v>42277.697916666664</v>
      </c>
      <c r="DT6" s="67">
        <v>42277.476388888892</v>
      </c>
      <c r="DU6" s="67">
        <v>42277.636111111111</v>
      </c>
      <c r="DV6" s="67">
        <v>42276.679861111108</v>
      </c>
      <c r="DW6" s="67">
        <v>42283.511111111111</v>
      </c>
      <c r="DX6" s="67">
        <v>42276.542361111111</v>
      </c>
      <c r="DY6" s="67">
        <v>42283.486805555556</v>
      </c>
      <c r="DZ6" s="67">
        <v>42278.415972222225</v>
      </c>
      <c r="EA6" s="67">
        <v>42277.584027777775</v>
      </c>
      <c r="EB6" s="67">
        <v>42277.502083333333</v>
      </c>
      <c r="EC6" s="67">
        <v>42277.478472222225</v>
      </c>
      <c r="ED6" s="67">
        <v>42275.625</v>
      </c>
      <c r="EE6" s="67">
        <v>42277.65902777778</v>
      </c>
      <c r="EF6" s="67">
        <v>42277.597222222219</v>
      </c>
      <c r="EG6" s="67">
        <v>42278.416666666664</v>
      </c>
      <c r="EH6" s="67">
        <v>42279.595833333333</v>
      </c>
      <c r="EI6" s="67">
        <v>42279.592361111114</v>
      </c>
      <c r="EJ6" s="67">
        <v>42279.501388888886</v>
      </c>
      <c r="EK6" s="67">
        <v>42279.479861111111</v>
      </c>
      <c r="EL6" s="67">
        <v>42279.597916666666</v>
      </c>
      <c r="EM6" s="67">
        <v>42278.676388888889</v>
      </c>
      <c r="EN6" s="67">
        <v>42278.65347222222</v>
      </c>
      <c r="EO6" s="67">
        <v>42279.563194444447</v>
      </c>
      <c r="EP6" s="67">
        <v>42278.656944444447</v>
      </c>
      <c r="EQ6" s="67">
        <v>42278.624305555553</v>
      </c>
      <c r="ER6" s="67">
        <v>42278.703472222223</v>
      </c>
      <c r="ES6" s="67">
        <v>42279.563194444447</v>
      </c>
      <c r="ET6" s="67">
        <v>42278.686805555553</v>
      </c>
      <c r="EU6" s="67">
        <v>42278.595138888886</v>
      </c>
      <c r="EV6" s="67">
        <v>42278.563888888886</v>
      </c>
      <c r="EW6" s="67">
        <v>42278.661805555559</v>
      </c>
      <c r="EX6" s="67">
        <v>42279.573611111111</v>
      </c>
      <c r="EY6" s="67">
        <v>42278.625694444447</v>
      </c>
      <c r="EZ6" s="67">
        <v>42279.459027777775</v>
      </c>
      <c r="FA6" s="67">
        <v>42278.712500000001</v>
      </c>
      <c r="FB6" s="67">
        <v>42278.45416666667</v>
      </c>
      <c r="FC6" s="67">
        <v>42278.466666666667</v>
      </c>
      <c r="FD6" s="67">
        <v>42278.504166666666</v>
      </c>
      <c r="FE6" s="67">
        <v>42278.520138888889</v>
      </c>
      <c r="FF6" s="67">
        <v>42279.568749999999</v>
      </c>
      <c r="FG6" s="67">
        <v>42279.519444444442</v>
      </c>
      <c r="FH6" s="67">
        <v>42276.696527777778</v>
      </c>
      <c r="FI6" s="67">
        <v>42283.507638888892</v>
      </c>
      <c r="FJ6" s="67">
        <v>42276.704861111109</v>
      </c>
    </row>
    <row r="7" spans="1:166" s="58" customFormat="1" x14ac:dyDescent="0.25">
      <c r="A7" s="75" t="s">
        <v>1048</v>
      </c>
      <c r="B7" s="76" t="s">
        <v>767</v>
      </c>
      <c r="C7" s="97" t="s">
        <v>1029</v>
      </c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6"/>
      <c r="AK7" s="56"/>
      <c r="AL7" s="56"/>
      <c r="AM7" s="56"/>
      <c r="AN7" s="56"/>
      <c r="AO7" s="56"/>
      <c r="AP7" s="56"/>
      <c r="AQ7" s="56"/>
      <c r="AR7" s="56"/>
      <c r="AS7" s="56"/>
      <c r="AT7" s="56"/>
      <c r="AU7" s="56"/>
      <c r="AV7" s="56"/>
      <c r="AW7" s="56"/>
      <c r="AX7" s="56"/>
      <c r="AY7" s="56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56"/>
      <c r="CK7" s="56"/>
      <c r="CL7" s="56"/>
      <c r="CM7" s="56"/>
      <c r="CN7" s="56"/>
      <c r="CO7" s="56"/>
      <c r="CP7" s="56"/>
      <c r="CQ7" s="56"/>
      <c r="CR7" s="56"/>
      <c r="CS7" s="56"/>
      <c r="CT7" s="56"/>
      <c r="CU7" s="56"/>
      <c r="CV7" s="56"/>
      <c r="CW7" s="56"/>
      <c r="CX7" s="56"/>
      <c r="CY7" s="56"/>
      <c r="CZ7" s="56"/>
      <c r="DA7" s="56"/>
      <c r="DB7" s="56"/>
      <c r="DC7" s="56"/>
      <c r="DD7" s="56"/>
      <c r="DE7" s="56"/>
      <c r="DF7" s="56"/>
      <c r="DG7" s="56"/>
      <c r="DH7" s="56"/>
      <c r="DI7" s="56"/>
      <c r="DJ7" s="56"/>
      <c r="DK7" s="56"/>
      <c r="DL7" s="56"/>
      <c r="DM7" s="56"/>
      <c r="DN7" s="56"/>
      <c r="DO7" s="56"/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  <c r="EG7" s="56"/>
      <c r="EH7" s="56"/>
      <c r="EI7" s="56"/>
      <c r="EJ7" s="56"/>
      <c r="EK7" s="56"/>
      <c r="EL7" s="56"/>
      <c r="EM7" s="56"/>
      <c r="EN7" s="56"/>
      <c r="EO7" s="56"/>
      <c r="EP7" s="56"/>
      <c r="EQ7" s="56"/>
      <c r="ER7" s="56"/>
      <c r="ES7" s="56"/>
      <c r="ET7" s="56"/>
      <c r="EU7" s="56"/>
      <c r="EV7" s="56"/>
      <c r="EW7" s="56"/>
      <c r="EX7" s="56"/>
      <c r="EY7" s="56"/>
      <c r="EZ7" s="56"/>
      <c r="FA7" s="56"/>
      <c r="FB7" s="56"/>
      <c r="FC7" s="56"/>
      <c r="FD7" s="56"/>
      <c r="FE7" s="56"/>
      <c r="FF7" s="56"/>
      <c r="FG7" s="56"/>
      <c r="FH7" s="56"/>
      <c r="FI7" s="56"/>
      <c r="FJ7" s="56"/>
    </row>
    <row r="8" spans="1:166" s="58" customFormat="1" x14ac:dyDescent="0.25">
      <c r="A8" s="75" t="s">
        <v>1049</v>
      </c>
      <c r="B8" s="77"/>
      <c r="C8" s="77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6"/>
      <c r="AY8" s="56"/>
      <c r="AZ8" s="56"/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/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/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56"/>
      <c r="CK8" s="56"/>
      <c r="CL8" s="56"/>
      <c r="CM8" s="56"/>
      <c r="CN8" s="56"/>
      <c r="CO8" s="56"/>
      <c r="CP8" s="56"/>
      <c r="CQ8" s="56"/>
      <c r="CR8" s="56"/>
      <c r="CS8" s="56"/>
      <c r="CT8" s="56"/>
      <c r="CU8" s="56"/>
      <c r="CV8" s="56"/>
      <c r="CW8" s="56"/>
      <c r="CX8" s="56"/>
      <c r="CY8" s="56"/>
      <c r="CZ8" s="56"/>
      <c r="DA8" s="56"/>
      <c r="DB8" s="56"/>
      <c r="DC8" s="56"/>
      <c r="DD8" s="56"/>
      <c r="DE8" s="56"/>
      <c r="DF8" s="56"/>
      <c r="DG8" s="56"/>
      <c r="DH8" s="56"/>
      <c r="DI8" s="56"/>
      <c r="DJ8" s="56"/>
      <c r="DK8" s="56"/>
      <c r="DL8" s="56"/>
      <c r="DM8" s="56"/>
      <c r="DN8" s="56"/>
      <c r="DO8" s="56"/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  <c r="EG8" s="56"/>
      <c r="EH8" s="56"/>
      <c r="EI8" s="56"/>
      <c r="EJ8" s="56"/>
      <c r="EK8" s="56"/>
      <c r="EL8" s="56"/>
      <c r="EM8" s="56"/>
      <c r="EN8" s="56"/>
      <c r="EO8" s="56"/>
      <c r="EP8" s="56"/>
      <c r="EQ8" s="56"/>
      <c r="ER8" s="56"/>
      <c r="ES8" s="56"/>
      <c r="ET8" s="56"/>
      <c r="EU8" s="56"/>
      <c r="EV8" s="56"/>
      <c r="EW8" s="56"/>
      <c r="EX8" s="56"/>
      <c r="EY8" s="56"/>
      <c r="EZ8" s="56"/>
      <c r="FA8" s="56"/>
      <c r="FB8" s="56"/>
      <c r="FC8" s="56"/>
      <c r="FD8" s="56"/>
      <c r="FE8" s="56"/>
      <c r="FF8" s="56"/>
      <c r="FG8" s="56"/>
      <c r="FH8" s="56"/>
      <c r="FI8" s="56"/>
      <c r="FJ8" s="56"/>
    </row>
    <row r="9" spans="1:166" s="58" customFormat="1" x14ac:dyDescent="0.25">
      <c r="A9" s="72" t="s">
        <v>18</v>
      </c>
      <c r="B9" s="77" t="str">
        <f>VLOOKUP(A9,Units!$B$2:$C$230,2,FALSE)</f>
        <v>mS/cm/deg C</v>
      </c>
      <c r="C9" s="77"/>
      <c r="D9" s="59">
        <v>0.61699999999999999</v>
      </c>
      <c r="E9" s="52" t="s">
        <v>61</v>
      </c>
      <c r="F9" s="59">
        <v>6.95</v>
      </c>
      <c r="G9" s="52" t="s">
        <v>61</v>
      </c>
      <c r="H9" s="59">
        <v>3.016</v>
      </c>
      <c r="I9" s="59">
        <v>1.256</v>
      </c>
      <c r="J9" s="59">
        <v>1.2689999999999999</v>
      </c>
      <c r="K9" s="59">
        <v>0.98</v>
      </c>
      <c r="L9" s="59">
        <v>1.5860000000000001</v>
      </c>
      <c r="M9" s="59">
        <v>1.018</v>
      </c>
      <c r="N9" s="52" t="s">
        <v>61</v>
      </c>
      <c r="O9" s="59">
        <v>5.3769999999999998</v>
      </c>
      <c r="P9" s="59">
        <v>36.021999999999998</v>
      </c>
      <c r="Q9" s="59">
        <v>2.0489999999999999</v>
      </c>
      <c r="R9" s="59">
        <v>1.169</v>
      </c>
      <c r="S9" s="52" t="s">
        <v>61</v>
      </c>
      <c r="T9" s="59">
        <v>0.64600000000000002</v>
      </c>
      <c r="U9" s="59">
        <v>0.92400000000000004</v>
      </c>
      <c r="V9" s="59">
        <v>1.101</v>
      </c>
      <c r="W9" s="59">
        <v>0.63700000000000001</v>
      </c>
      <c r="X9" s="59">
        <v>0.52200000000000002</v>
      </c>
      <c r="Y9" s="52" t="s">
        <v>61</v>
      </c>
      <c r="Z9" s="59">
        <v>2.7719999999999998</v>
      </c>
      <c r="AA9" s="59">
        <v>1.0149999999999999</v>
      </c>
      <c r="AB9" s="59">
        <v>0.191</v>
      </c>
      <c r="AC9" s="59">
        <v>0.67500000000000004</v>
      </c>
      <c r="AD9" s="59">
        <v>0.55900000000000005</v>
      </c>
      <c r="AE9" s="59">
        <v>0.433</v>
      </c>
      <c r="AF9" s="59">
        <v>1.0269999999999999</v>
      </c>
      <c r="AG9" s="59">
        <v>0.79900000000000004</v>
      </c>
      <c r="AH9" s="59">
        <v>1.591</v>
      </c>
      <c r="AI9" s="59">
        <v>0.40600000000000003</v>
      </c>
      <c r="AJ9" s="59">
        <v>0.61399999999999999</v>
      </c>
      <c r="AK9" s="59">
        <v>1.9059999999999999</v>
      </c>
      <c r="AL9" s="59">
        <v>0.219</v>
      </c>
      <c r="AM9" s="59">
        <v>0.35099999999999998</v>
      </c>
      <c r="AN9" s="59">
        <v>0.88900000000000001</v>
      </c>
      <c r="AO9" s="59">
        <v>3.6040000000000001</v>
      </c>
      <c r="AP9" s="59">
        <v>1.468</v>
      </c>
      <c r="AQ9" s="59">
        <v>2.57</v>
      </c>
      <c r="AR9" s="59">
        <v>2.0009999999999999</v>
      </c>
      <c r="AS9" s="52" t="s">
        <v>61</v>
      </c>
      <c r="AT9" s="59">
        <v>1.69</v>
      </c>
      <c r="AU9" s="52" t="s">
        <v>61</v>
      </c>
      <c r="AV9" s="59">
        <v>5.0880000000000001</v>
      </c>
      <c r="AW9" s="52" t="s">
        <v>61</v>
      </c>
      <c r="AX9" s="52" t="s">
        <v>61</v>
      </c>
      <c r="AY9" s="59">
        <v>8.266</v>
      </c>
      <c r="AZ9" s="52" t="s">
        <v>61</v>
      </c>
      <c r="BA9" s="59">
        <v>2.1429999999999998</v>
      </c>
      <c r="BB9" s="52" t="s">
        <v>61</v>
      </c>
      <c r="BC9" s="59">
        <v>0.94399999999999995</v>
      </c>
      <c r="BD9" s="52" t="s">
        <v>61</v>
      </c>
      <c r="BE9" s="59">
        <v>0.53300000000000003</v>
      </c>
      <c r="BF9" s="52" t="s">
        <v>61</v>
      </c>
      <c r="BG9" s="59">
        <v>3.5659999999999998</v>
      </c>
      <c r="BH9" s="52" t="s">
        <v>61</v>
      </c>
      <c r="BI9" s="59">
        <v>1.3160000000000001</v>
      </c>
      <c r="BJ9" s="52" t="s">
        <v>61</v>
      </c>
      <c r="BK9" s="52" t="s">
        <v>61</v>
      </c>
      <c r="BL9" s="59">
        <v>1.008</v>
      </c>
      <c r="BM9" s="52" t="s">
        <v>61</v>
      </c>
      <c r="BN9" s="59">
        <v>0.56100000000000005</v>
      </c>
      <c r="BO9" s="59">
        <v>5.7009999999999996</v>
      </c>
      <c r="BP9" s="59">
        <v>0.29399999999999998</v>
      </c>
      <c r="BQ9" s="59">
        <v>5.8390000000000004</v>
      </c>
      <c r="BR9" s="52" t="s">
        <v>61</v>
      </c>
      <c r="BS9" s="52" t="s">
        <v>61</v>
      </c>
      <c r="BT9" s="59">
        <v>4.75</v>
      </c>
      <c r="BU9" s="52" t="s">
        <v>61</v>
      </c>
      <c r="BV9" s="59">
        <v>7.585</v>
      </c>
      <c r="BW9" s="59">
        <v>2.847</v>
      </c>
      <c r="BX9" s="59">
        <v>4.7519999999999998</v>
      </c>
      <c r="BY9" s="52" t="s">
        <v>61</v>
      </c>
      <c r="BZ9" s="59">
        <v>4.5750000000000002</v>
      </c>
      <c r="CA9" s="52" t="s">
        <v>61</v>
      </c>
      <c r="CB9" s="52" t="s">
        <v>61</v>
      </c>
      <c r="CC9" s="59">
        <v>0.34499999999999997</v>
      </c>
      <c r="CD9" s="52" t="s">
        <v>61</v>
      </c>
      <c r="CE9" s="52" t="s">
        <v>61</v>
      </c>
      <c r="CF9" s="59">
        <v>3.617</v>
      </c>
      <c r="CG9" s="52" t="s">
        <v>61</v>
      </c>
      <c r="CH9" s="52" t="s">
        <v>61</v>
      </c>
      <c r="CI9" s="52" t="s">
        <v>61</v>
      </c>
      <c r="CJ9" s="52" t="s">
        <v>61</v>
      </c>
      <c r="CK9" s="52" t="s">
        <v>61</v>
      </c>
      <c r="CL9" s="59">
        <v>0.48899999999999999</v>
      </c>
      <c r="CM9" s="52" t="s">
        <v>61</v>
      </c>
      <c r="CN9" s="59">
        <v>2.6120000000000001</v>
      </c>
      <c r="CO9" s="52" t="s">
        <v>61</v>
      </c>
      <c r="CP9" s="59">
        <v>1.5069999999999999</v>
      </c>
      <c r="CQ9" s="59">
        <v>0.185</v>
      </c>
      <c r="CR9" s="52" t="s">
        <v>61</v>
      </c>
      <c r="CS9" s="59">
        <v>1.8280000000000001</v>
      </c>
      <c r="CT9" s="59">
        <v>1.4079999999999999</v>
      </c>
      <c r="CU9" s="59">
        <v>1.89</v>
      </c>
      <c r="CV9" s="59">
        <v>0.76200000000000001</v>
      </c>
      <c r="CW9" s="52" t="s">
        <v>61</v>
      </c>
      <c r="CX9" s="59">
        <v>0.59099999999999997</v>
      </c>
      <c r="CY9" s="52" t="s">
        <v>61</v>
      </c>
      <c r="CZ9" s="59">
        <v>1.7290000000000001</v>
      </c>
      <c r="DA9" s="59">
        <v>0.63700000000000001</v>
      </c>
      <c r="DB9" s="52" t="s">
        <v>61</v>
      </c>
      <c r="DC9" s="59">
        <v>4.351</v>
      </c>
      <c r="DD9" s="59">
        <v>7.2140000000000004</v>
      </c>
      <c r="DE9" s="59">
        <v>1.3720000000000001</v>
      </c>
      <c r="DF9" s="59">
        <v>1.5229999999999999</v>
      </c>
      <c r="DG9" s="52" t="s">
        <v>61</v>
      </c>
      <c r="DH9" s="59">
        <v>10.045999999999999</v>
      </c>
      <c r="DI9" s="52" t="s">
        <v>61</v>
      </c>
      <c r="DJ9" s="59">
        <v>9.7729999999999997</v>
      </c>
      <c r="DK9" s="59">
        <v>20.236000000000001</v>
      </c>
      <c r="DL9" s="52" t="s">
        <v>61</v>
      </c>
      <c r="DM9" s="59">
        <v>0.11700000000000001</v>
      </c>
      <c r="DN9" s="52" t="s">
        <v>61</v>
      </c>
      <c r="DO9" s="59">
        <v>0.13200000000000001</v>
      </c>
      <c r="DP9" s="52" t="s">
        <v>61</v>
      </c>
      <c r="DQ9" s="59">
        <v>0.14399999999999999</v>
      </c>
      <c r="DR9" s="59">
        <v>5.2670000000000003</v>
      </c>
      <c r="DS9" s="59">
        <v>0.20399999999999999</v>
      </c>
      <c r="DT9" s="59">
        <v>1.1279999999999999</v>
      </c>
      <c r="DU9" s="59">
        <v>1.0860000000000001</v>
      </c>
      <c r="DV9" s="52" t="s">
        <v>61</v>
      </c>
      <c r="DW9" s="59">
        <v>9.9860000000000007</v>
      </c>
      <c r="DX9" s="52" t="s">
        <v>61</v>
      </c>
      <c r="DY9" s="59">
        <v>50.862000000000002</v>
      </c>
      <c r="DZ9" s="59">
        <v>1.159</v>
      </c>
      <c r="EA9" s="59">
        <v>0.55000000000000004</v>
      </c>
      <c r="EB9" s="59">
        <v>4.8499999999999996</v>
      </c>
      <c r="EC9" s="59">
        <v>7.4349999999999996</v>
      </c>
      <c r="ED9" s="52" t="s">
        <v>61</v>
      </c>
      <c r="EE9" s="52" t="s">
        <v>61</v>
      </c>
      <c r="EF9" s="52" t="s">
        <v>61</v>
      </c>
      <c r="EG9" s="52" t="s">
        <v>61</v>
      </c>
      <c r="EH9" s="59">
        <v>2.7749999999999999</v>
      </c>
      <c r="EI9" s="59">
        <v>2.85</v>
      </c>
      <c r="EJ9" s="59">
        <v>2.9039999999999999</v>
      </c>
      <c r="EK9" s="59">
        <v>2.8370000000000002</v>
      </c>
      <c r="EL9" s="59">
        <v>1.887</v>
      </c>
      <c r="EM9" s="59">
        <v>0.54800000000000004</v>
      </c>
      <c r="EN9" s="59">
        <v>0.39800000000000002</v>
      </c>
      <c r="EO9" s="59">
        <v>0.81799999999999995</v>
      </c>
      <c r="EP9" s="59">
        <v>0.46700000000000003</v>
      </c>
      <c r="EQ9" s="59">
        <v>2.1070000000000002</v>
      </c>
      <c r="ER9" s="59">
        <v>3.1360000000000001</v>
      </c>
      <c r="ES9" s="52" t="s">
        <v>61</v>
      </c>
      <c r="ET9" s="59">
        <v>8.0210000000000008</v>
      </c>
      <c r="EU9" s="59">
        <v>38.158000000000001</v>
      </c>
      <c r="EV9" s="59">
        <v>39.896000000000001</v>
      </c>
      <c r="EW9" s="59">
        <v>5.24</v>
      </c>
      <c r="EX9" s="59">
        <v>7.0449999999999999</v>
      </c>
      <c r="EY9" s="59">
        <v>16.02</v>
      </c>
      <c r="EZ9" s="59">
        <v>2.6160000000000001</v>
      </c>
      <c r="FA9" s="59">
        <v>2.7210000000000001</v>
      </c>
      <c r="FB9" s="59">
        <v>1.6379999999999999</v>
      </c>
      <c r="FC9" s="59">
        <v>1.762</v>
      </c>
      <c r="FD9" s="59">
        <v>5.742</v>
      </c>
      <c r="FE9" s="59">
        <v>6.8819999999999997</v>
      </c>
      <c r="FF9" s="59">
        <v>1.538</v>
      </c>
      <c r="FG9" s="59">
        <v>0.35299999999999998</v>
      </c>
      <c r="FH9" s="52" t="s">
        <v>61</v>
      </c>
      <c r="FI9" s="59">
        <v>8.923</v>
      </c>
      <c r="FJ9" s="52" t="s">
        <v>61</v>
      </c>
    </row>
    <row r="10" spans="1:166" s="58" customFormat="1" x14ac:dyDescent="0.25">
      <c r="A10" s="72" t="s">
        <v>51</v>
      </c>
      <c r="B10" s="77" t="str">
        <f>VLOOKUP(A10,Units!$B$2:$C$230,2,FALSE)</f>
        <v>deg C</v>
      </c>
      <c r="C10" s="77"/>
      <c r="D10" s="59">
        <v>3.86</v>
      </c>
      <c r="E10" s="59">
        <v>4.41</v>
      </c>
      <c r="F10" s="59">
        <v>1.69</v>
      </c>
      <c r="G10" s="59">
        <v>3.81</v>
      </c>
      <c r="H10" s="59">
        <v>2.31</v>
      </c>
      <c r="I10" s="59">
        <v>0.9</v>
      </c>
      <c r="J10" s="59">
        <v>3.04</v>
      </c>
      <c r="K10" s="59">
        <v>2.3199999999999998</v>
      </c>
      <c r="L10" s="59">
        <v>4.04</v>
      </c>
      <c r="M10" s="59">
        <v>2.09</v>
      </c>
      <c r="N10" s="59">
        <v>2.16</v>
      </c>
      <c r="O10" s="59">
        <v>1.5</v>
      </c>
      <c r="P10" s="59">
        <v>1.4</v>
      </c>
      <c r="Q10" s="59">
        <v>1.49</v>
      </c>
      <c r="R10" s="59">
        <v>2.33</v>
      </c>
      <c r="S10" s="59">
        <v>0.95</v>
      </c>
      <c r="T10" s="59">
        <v>-0.01</v>
      </c>
      <c r="U10" s="59">
        <v>3.94</v>
      </c>
      <c r="V10" s="59">
        <v>2.54</v>
      </c>
      <c r="W10" s="59">
        <v>2.79</v>
      </c>
      <c r="X10" s="59">
        <v>2.62</v>
      </c>
      <c r="Y10" s="52" t="s">
        <v>61</v>
      </c>
      <c r="Z10" s="59">
        <v>3.87</v>
      </c>
      <c r="AA10" s="59">
        <v>4.5599999999999996</v>
      </c>
      <c r="AB10" s="59">
        <v>3.28</v>
      </c>
      <c r="AC10" s="59">
        <v>3.52</v>
      </c>
      <c r="AD10" s="59">
        <v>1.52</v>
      </c>
      <c r="AE10" s="59">
        <v>1.89</v>
      </c>
      <c r="AF10" s="59">
        <v>2.2599999999999998</v>
      </c>
      <c r="AG10" s="59">
        <v>2.19</v>
      </c>
      <c r="AH10" s="59">
        <v>4.09</v>
      </c>
      <c r="AI10" s="59">
        <v>3.15</v>
      </c>
      <c r="AJ10" s="59">
        <v>3.4</v>
      </c>
      <c r="AK10" s="59">
        <v>0.86</v>
      </c>
      <c r="AL10" s="59">
        <v>-0.05</v>
      </c>
      <c r="AM10" s="59">
        <v>2.76</v>
      </c>
      <c r="AN10" s="59">
        <v>3.68</v>
      </c>
      <c r="AO10" s="59">
        <v>2.31</v>
      </c>
      <c r="AP10" s="59">
        <v>1.24</v>
      </c>
      <c r="AQ10" s="59">
        <v>2.86</v>
      </c>
      <c r="AR10" s="59">
        <v>5.78</v>
      </c>
      <c r="AS10" s="59">
        <v>6</v>
      </c>
      <c r="AT10" s="59">
        <v>3.9</v>
      </c>
      <c r="AU10" s="59">
        <v>5.9</v>
      </c>
      <c r="AV10" s="59">
        <v>0.2</v>
      </c>
      <c r="AW10" s="59">
        <v>6.26</v>
      </c>
      <c r="AX10" s="59">
        <v>5.7</v>
      </c>
      <c r="AY10" s="59">
        <v>-0.3</v>
      </c>
      <c r="AZ10" s="59">
        <v>4.3</v>
      </c>
      <c r="BA10" s="59">
        <v>3.57</v>
      </c>
      <c r="BB10" s="59">
        <v>6.6</v>
      </c>
      <c r="BC10" s="59">
        <v>3.23</v>
      </c>
      <c r="BD10" s="59">
        <v>3.63</v>
      </c>
      <c r="BE10" s="59">
        <v>2.29</v>
      </c>
      <c r="BF10" s="59">
        <v>7.48</v>
      </c>
      <c r="BG10" s="59">
        <v>0.71</v>
      </c>
      <c r="BH10" s="59">
        <v>3.91</v>
      </c>
      <c r="BI10" s="59">
        <v>2.97</v>
      </c>
      <c r="BJ10" s="52" t="s">
        <v>61</v>
      </c>
      <c r="BK10" s="59">
        <v>4.63</v>
      </c>
      <c r="BL10" s="59">
        <v>2.81</v>
      </c>
      <c r="BM10" s="59">
        <v>6.12</v>
      </c>
      <c r="BN10" s="59">
        <v>2.2799999999999998</v>
      </c>
      <c r="BO10" s="59">
        <v>-0.2</v>
      </c>
      <c r="BP10" s="59">
        <v>5.5</v>
      </c>
      <c r="BQ10" s="59">
        <v>1.3</v>
      </c>
      <c r="BR10" s="52" t="s">
        <v>61</v>
      </c>
      <c r="BS10" s="59">
        <v>7.6</v>
      </c>
      <c r="BT10" s="59">
        <v>1.04</v>
      </c>
      <c r="BU10" s="59">
        <v>4.25</v>
      </c>
      <c r="BV10" s="59">
        <v>3.1</v>
      </c>
      <c r="BW10" s="59">
        <v>2.12</v>
      </c>
      <c r="BX10" s="59">
        <v>-0.04</v>
      </c>
      <c r="BY10" s="59">
        <v>7.1</v>
      </c>
      <c r="BZ10" s="59">
        <v>-0.16</v>
      </c>
      <c r="CA10" s="52" t="s">
        <v>61</v>
      </c>
      <c r="CB10" s="52" t="s">
        <v>61</v>
      </c>
      <c r="CC10" s="59">
        <v>2.4300000000000002</v>
      </c>
      <c r="CD10" s="52" t="s">
        <v>61</v>
      </c>
      <c r="CE10" s="52" t="s">
        <v>61</v>
      </c>
      <c r="CF10" s="59">
        <v>4.34</v>
      </c>
      <c r="CG10" s="52" t="s">
        <v>61</v>
      </c>
      <c r="CH10" s="52" t="s">
        <v>61</v>
      </c>
      <c r="CI10" s="52" t="s">
        <v>61</v>
      </c>
      <c r="CJ10" s="52" t="s">
        <v>61</v>
      </c>
      <c r="CK10" s="52" t="s">
        <v>61</v>
      </c>
      <c r="CL10" s="59">
        <v>4.16</v>
      </c>
      <c r="CM10" s="52" t="s">
        <v>61</v>
      </c>
      <c r="CN10" s="59">
        <v>2.39</v>
      </c>
      <c r="CO10" s="59">
        <v>3.98</v>
      </c>
      <c r="CP10" s="59">
        <v>0.23</v>
      </c>
      <c r="CQ10" s="59">
        <v>-0.03</v>
      </c>
      <c r="CR10" s="52" t="s">
        <v>61</v>
      </c>
      <c r="CS10" s="59">
        <v>4.9400000000000004</v>
      </c>
      <c r="CT10" s="59">
        <v>4.3099999999999996</v>
      </c>
      <c r="CU10" s="59">
        <v>3.86</v>
      </c>
      <c r="CV10" s="59">
        <v>-0.03</v>
      </c>
      <c r="CW10" s="52" t="s">
        <v>61</v>
      </c>
      <c r="CX10" s="59">
        <v>2.2000000000000002</v>
      </c>
      <c r="CY10" s="52" t="s">
        <v>61</v>
      </c>
      <c r="CZ10" s="59">
        <v>1.84</v>
      </c>
      <c r="DA10" s="59">
        <v>2.0699999999999998</v>
      </c>
      <c r="DB10" s="59">
        <v>3.18</v>
      </c>
      <c r="DC10" s="59">
        <v>2.1</v>
      </c>
      <c r="DD10" s="59">
        <v>2.5</v>
      </c>
      <c r="DE10" s="59">
        <v>2.54</v>
      </c>
      <c r="DF10" s="59">
        <v>2.31</v>
      </c>
      <c r="DG10" s="59">
        <v>7.43</v>
      </c>
      <c r="DH10" s="59">
        <v>6.6</v>
      </c>
      <c r="DI10" s="59">
        <v>7.39</v>
      </c>
      <c r="DJ10" s="59">
        <v>5</v>
      </c>
      <c r="DK10" s="59">
        <v>3.1</v>
      </c>
      <c r="DL10" s="59">
        <v>2.31</v>
      </c>
      <c r="DM10" s="59">
        <v>1.5</v>
      </c>
      <c r="DN10" s="59">
        <v>3.07</v>
      </c>
      <c r="DO10" s="59">
        <v>2.4</v>
      </c>
      <c r="DP10" s="59">
        <v>3.36</v>
      </c>
      <c r="DQ10" s="59">
        <v>2.7</v>
      </c>
      <c r="DR10" s="59">
        <v>-0.1</v>
      </c>
      <c r="DS10" s="59">
        <v>2.4</v>
      </c>
      <c r="DT10" s="59">
        <v>2.5</v>
      </c>
      <c r="DU10" s="59">
        <v>2.85</v>
      </c>
      <c r="DV10" s="59">
        <v>6.86</v>
      </c>
      <c r="DW10" s="59">
        <v>5.3</v>
      </c>
      <c r="DX10" s="59">
        <v>7.89</v>
      </c>
      <c r="DY10" s="59">
        <v>3.8</v>
      </c>
      <c r="DZ10" s="59">
        <v>4.5</v>
      </c>
      <c r="EA10" s="59">
        <v>2.91</v>
      </c>
      <c r="EB10" s="59">
        <v>2.9</v>
      </c>
      <c r="EC10" s="59">
        <v>7.8</v>
      </c>
      <c r="ED10" s="52" t="s">
        <v>61</v>
      </c>
      <c r="EE10" s="52" t="s">
        <v>61</v>
      </c>
      <c r="EF10" s="52" t="s">
        <v>61</v>
      </c>
      <c r="EG10" s="52" t="s">
        <v>61</v>
      </c>
      <c r="EH10" s="59">
        <v>3.16</v>
      </c>
      <c r="EI10" s="59">
        <v>1.92</v>
      </c>
      <c r="EJ10" s="59">
        <v>2.5</v>
      </c>
      <c r="EK10" s="59">
        <v>3.1</v>
      </c>
      <c r="EL10" s="59">
        <v>4.28</v>
      </c>
      <c r="EM10" s="59">
        <v>1.41</v>
      </c>
      <c r="EN10" s="59">
        <v>3.38</v>
      </c>
      <c r="EO10" s="59">
        <v>1.91</v>
      </c>
      <c r="EP10" s="59">
        <v>3.49</v>
      </c>
      <c r="EQ10" s="59">
        <v>1.91</v>
      </c>
      <c r="ER10" s="59">
        <v>2</v>
      </c>
      <c r="ES10" s="52" t="s">
        <v>61</v>
      </c>
      <c r="ET10" s="59">
        <v>3.3</v>
      </c>
      <c r="EU10" s="59">
        <v>3.7</v>
      </c>
      <c r="EV10" s="59">
        <v>6.2</v>
      </c>
      <c r="EW10" s="59">
        <v>2.5</v>
      </c>
      <c r="EX10" s="59">
        <v>-0.2</v>
      </c>
      <c r="EY10" s="59">
        <v>2.6</v>
      </c>
      <c r="EZ10" s="59">
        <v>1.29</v>
      </c>
      <c r="FA10" s="59">
        <v>2.4</v>
      </c>
      <c r="FB10" s="59">
        <v>0.3</v>
      </c>
      <c r="FC10" s="59">
        <v>-0.1</v>
      </c>
      <c r="FD10" s="59">
        <v>3</v>
      </c>
      <c r="FE10" s="59">
        <v>5</v>
      </c>
      <c r="FF10" s="59">
        <v>0.69</v>
      </c>
      <c r="FG10" s="59">
        <v>2.21</v>
      </c>
      <c r="FH10" s="59">
        <v>8.26</v>
      </c>
      <c r="FI10" s="59">
        <v>3</v>
      </c>
      <c r="FJ10" s="52" t="s">
        <v>61</v>
      </c>
    </row>
    <row r="11" spans="1:166" s="58" customFormat="1" x14ac:dyDescent="0.25">
      <c r="A11" s="72" t="s">
        <v>39</v>
      </c>
      <c r="B11" s="77" t="str">
        <f>VLOOKUP(A11,Units!$B$2:$C$230,2,FALSE)</f>
        <v>pH Units</v>
      </c>
      <c r="C11" s="78" t="s">
        <v>1053</v>
      </c>
      <c r="D11" s="60">
        <v>4.68</v>
      </c>
      <c r="E11" s="60">
        <v>7</v>
      </c>
      <c r="F11" s="60">
        <v>6.14</v>
      </c>
      <c r="G11" s="60">
        <v>6.17</v>
      </c>
      <c r="H11" s="60">
        <v>6.17</v>
      </c>
      <c r="I11" s="60">
        <v>6.46</v>
      </c>
      <c r="J11" s="60">
        <v>2.78</v>
      </c>
      <c r="K11" s="60">
        <v>5.74</v>
      </c>
      <c r="L11" s="60">
        <v>2.96</v>
      </c>
      <c r="M11" s="60">
        <v>5.56</v>
      </c>
      <c r="N11" s="59">
        <v>7.14</v>
      </c>
      <c r="O11" s="59">
        <v>6.87</v>
      </c>
      <c r="P11" s="60">
        <v>2.2999999999999998</v>
      </c>
      <c r="Q11" s="60">
        <v>5.26</v>
      </c>
      <c r="R11" s="60">
        <v>6.44</v>
      </c>
      <c r="S11" s="59">
        <v>6.56</v>
      </c>
      <c r="T11" s="59">
        <v>6.67</v>
      </c>
      <c r="U11" s="60">
        <v>5.64</v>
      </c>
      <c r="V11" s="60">
        <v>3.33</v>
      </c>
      <c r="W11" s="60">
        <v>5.32</v>
      </c>
      <c r="X11" s="59">
        <v>7.16</v>
      </c>
      <c r="Y11" s="52" t="s">
        <v>61</v>
      </c>
      <c r="Z11" s="59">
        <v>6.62</v>
      </c>
      <c r="AA11" s="60">
        <v>2.4300000000000002</v>
      </c>
      <c r="AB11" s="59">
        <v>6.54</v>
      </c>
      <c r="AC11" s="60">
        <v>5.73</v>
      </c>
      <c r="AD11" s="59">
        <v>6.65</v>
      </c>
      <c r="AE11" s="59">
        <v>6.78</v>
      </c>
      <c r="AF11" s="60">
        <v>5.16</v>
      </c>
      <c r="AG11" s="60">
        <v>5.46</v>
      </c>
      <c r="AH11" s="59">
        <v>7.25</v>
      </c>
      <c r="AI11" s="60">
        <v>6.11</v>
      </c>
      <c r="AJ11" s="59">
        <v>7.58</v>
      </c>
      <c r="AK11" s="59">
        <v>7.53</v>
      </c>
      <c r="AL11" s="60">
        <v>6.49</v>
      </c>
      <c r="AM11" s="59">
        <v>8.57</v>
      </c>
      <c r="AN11" s="60">
        <v>6.37</v>
      </c>
      <c r="AO11" s="60">
        <v>2.69</v>
      </c>
      <c r="AP11" s="59">
        <v>8.34</v>
      </c>
      <c r="AQ11" s="60">
        <v>6.26</v>
      </c>
      <c r="AR11" s="59">
        <v>8.01</v>
      </c>
      <c r="AS11" s="60">
        <v>5.86</v>
      </c>
      <c r="AT11" s="59">
        <v>6.73</v>
      </c>
      <c r="AU11" s="59">
        <v>7.3</v>
      </c>
      <c r="AV11" s="59">
        <v>7.11</v>
      </c>
      <c r="AW11" s="60">
        <v>4.8899999999999997</v>
      </c>
      <c r="AX11" s="60">
        <v>5.74</v>
      </c>
      <c r="AY11" s="60">
        <v>5.43</v>
      </c>
      <c r="AZ11" s="60">
        <v>5.52</v>
      </c>
      <c r="BA11" s="60">
        <v>5.75</v>
      </c>
      <c r="BB11" s="60">
        <v>6.38</v>
      </c>
      <c r="BC11" s="60">
        <v>6.35</v>
      </c>
      <c r="BD11" s="60">
        <v>4.8499999999999996</v>
      </c>
      <c r="BE11" s="59">
        <v>6.74</v>
      </c>
      <c r="BF11" s="60">
        <v>1.6</v>
      </c>
      <c r="BG11" s="60">
        <v>2.76</v>
      </c>
      <c r="BH11" s="59">
        <v>6.73</v>
      </c>
      <c r="BI11" s="60">
        <v>5.45</v>
      </c>
      <c r="BJ11" s="52" t="s">
        <v>61</v>
      </c>
      <c r="BK11" s="60">
        <v>6.44</v>
      </c>
      <c r="BL11" s="60">
        <v>6.29</v>
      </c>
      <c r="BM11" s="60">
        <v>6.18</v>
      </c>
      <c r="BN11" s="59">
        <v>7.08</v>
      </c>
      <c r="BO11" s="60">
        <v>3.49</v>
      </c>
      <c r="BP11" s="60">
        <v>6.09</v>
      </c>
      <c r="BQ11" s="60">
        <v>4.12</v>
      </c>
      <c r="BR11" s="52" t="s">
        <v>61</v>
      </c>
      <c r="BS11" s="60">
        <v>4.7699999999999996</v>
      </c>
      <c r="BT11" s="60">
        <v>5.62</v>
      </c>
      <c r="BU11" s="60">
        <v>4.99</v>
      </c>
      <c r="BV11" s="60">
        <v>5.79</v>
      </c>
      <c r="BW11" s="60">
        <v>5.8</v>
      </c>
      <c r="BX11" s="60">
        <v>5.74</v>
      </c>
      <c r="BY11" s="60">
        <v>6</v>
      </c>
      <c r="BZ11" s="60">
        <v>6.11</v>
      </c>
      <c r="CA11" s="52" t="s">
        <v>61</v>
      </c>
      <c r="CB11" s="52" t="s">
        <v>61</v>
      </c>
      <c r="CC11" s="59">
        <v>7.89</v>
      </c>
      <c r="CD11" s="52" t="s">
        <v>61</v>
      </c>
      <c r="CE11" s="52" t="s">
        <v>61</v>
      </c>
      <c r="CF11" s="59">
        <v>6.69</v>
      </c>
      <c r="CG11" s="52" t="s">
        <v>61</v>
      </c>
      <c r="CH11" s="52" t="s">
        <v>61</v>
      </c>
      <c r="CI11" s="52" t="s">
        <v>61</v>
      </c>
      <c r="CJ11" s="52" t="s">
        <v>61</v>
      </c>
      <c r="CK11" s="52" t="s">
        <v>61</v>
      </c>
      <c r="CL11" s="59">
        <v>7.72</v>
      </c>
      <c r="CM11" s="52" t="s">
        <v>61</v>
      </c>
      <c r="CN11" s="59">
        <v>7.25</v>
      </c>
      <c r="CO11" s="60">
        <v>5.9</v>
      </c>
      <c r="CP11" s="59">
        <v>8.6999999999999993</v>
      </c>
      <c r="CQ11" s="60">
        <v>6.38</v>
      </c>
      <c r="CR11" s="52" t="s">
        <v>61</v>
      </c>
      <c r="CS11" s="59">
        <v>8.16</v>
      </c>
      <c r="CT11" s="59">
        <v>7.82</v>
      </c>
      <c r="CU11" s="59">
        <v>7.63</v>
      </c>
      <c r="CV11" s="60">
        <v>6.37</v>
      </c>
      <c r="CW11" s="52" t="s">
        <v>61</v>
      </c>
      <c r="CX11" s="59">
        <v>7.35</v>
      </c>
      <c r="CY11" s="52" t="s">
        <v>61</v>
      </c>
      <c r="CZ11" s="59">
        <v>7.48</v>
      </c>
      <c r="DA11" s="59">
        <v>8.0399999999999991</v>
      </c>
      <c r="DB11" s="59">
        <v>7.01</v>
      </c>
      <c r="DC11" s="60">
        <v>6.05</v>
      </c>
      <c r="DD11" s="60">
        <v>2.12</v>
      </c>
      <c r="DE11" s="59">
        <v>7.29</v>
      </c>
      <c r="DF11" s="59">
        <v>7.33</v>
      </c>
      <c r="DG11" s="60">
        <v>5.74</v>
      </c>
      <c r="DH11" s="60">
        <v>5.94</v>
      </c>
      <c r="DI11" s="60">
        <v>5.7</v>
      </c>
      <c r="DJ11" s="60">
        <v>6.05</v>
      </c>
      <c r="DK11" s="60">
        <v>2.23</v>
      </c>
      <c r="DL11" s="59">
        <v>6.79</v>
      </c>
      <c r="DM11" s="60">
        <v>6.47</v>
      </c>
      <c r="DN11" s="59">
        <v>6.61</v>
      </c>
      <c r="DO11" s="59">
        <v>6.95</v>
      </c>
      <c r="DP11" s="60">
        <v>6.44</v>
      </c>
      <c r="DQ11" s="59">
        <v>6.95</v>
      </c>
      <c r="DR11" s="59">
        <v>6.63</v>
      </c>
      <c r="DS11" s="60">
        <v>5.6</v>
      </c>
      <c r="DT11" s="60">
        <v>4.07</v>
      </c>
      <c r="DU11" s="59">
        <v>6.76</v>
      </c>
      <c r="DV11" s="60">
        <v>5.76</v>
      </c>
      <c r="DW11" s="60">
        <v>5.91</v>
      </c>
      <c r="DX11" s="60">
        <v>1.68</v>
      </c>
      <c r="DY11" s="60">
        <v>1.78</v>
      </c>
      <c r="DZ11" s="60">
        <v>2.0499999999999998</v>
      </c>
      <c r="EA11" s="60">
        <v>5.75</v>
      </c>
      <c r="EB11" s="60">
        <v>6.48</v>
      </c>
      <c r="EC11" s="60">
        <v>4.71</v>
      </c>
      <c r="ED11" s="52" t="s">
        <v>61</v>
      </c>
      <c r="EE11" s="52" t="s">
        <v>61</v>
      </c>
      <c r="EF11" s="52" t="s">
        <v>61</v>
      </c>
      <c r="EG11" s="52" t="s">
        <v>61</v>
      </c>
      <c r="EH11" s="59">
        <v>7.29</v>
      </c>
      <c r="EI11" s="59">
        <v>7.41</v>
      </c>
      <c r="EJ11" s="59">
        <v>7.86</v>
      </c>
      <c r="EK11" s="59">
        <v>7.67</v>
      </c>
      <c r="EL11" s="59">
        <v>6.91</v>
      </c>
      <c r="EM11" s="59">
        <v>8.4700000000000006</v>
      </c>
      <c r="EN11" s="59">
        <v>8.25</v>
      </c>
      <c r="EO11" s="59">
        <v>6.83</v>
      </c>
      <c r="EP11" s="59">
        <v>7.94</v>
      </c>
      <c r="EQ11" s="59">
        <v>7.08</v>
      </c>
      <c r="ER11" s="59">
        <v>7.5</v>
      </c>
      <c r="ES11" s="52" t="s">
        <v>61</v>
      </c>
      <c r="ET11" s="60">
        <v>5.71</v>
      </c>
      <c r="EU11" s="60">
        <v>3.24</v>
      </c>
      <c r="EV11" s="60">
        <v>4.22</v>
      </c>
      <c r="EW11" s="60">
        <v>2.2599999999999998</v>
      </c>
      <c r="EX11" s="60">
        <v>3.57</v>
      </c>
      <c r="EY11" s="60">
        <v>3.17</v>
      </c>
      <c r="EZ11" s="59">
        <v>7.77</v>
      </c>
      <c r="FA11" s="59">
        <v>7.21</v>
      </c>
      <c r="FB11" s="59">
        <v>6.88</v>
      </c>
      <c r="FC11" s="60">
        <v>4.1500000000000004</v>
      </c>
      <c r="FD11" s="60">
        <v>4.8499999999999996</v>
      </c>
      <c r="FE11" s="60">
        <v>2.5299999999999998</v>
      </c>
      <c r="FF11" s="59">
        <v>7.52</v>
      </c>
      <c r="FG11" s="59">
        <v>7.7</v>
      </c>
      <c r="FH11" s="60">
        <v>6.33</v>
      </c>
      <c r="FI11" s="60">
        <v>5.84</v>
      </c>
      <c r="FJ11" s="52" t="s">
        <v>61</v>
      </c>
    </row>
    <row r="12" spans="1:166" s="58" customFormat="1" x14ac:dyDescent="0.25">
      <c r="A12" s="72" t="s">
        <v>37</v>
      </c>
      <c r="B12" s="77" t="str">
        <f>VLOOKUP(A12,Units!$B$2:$C$230,2,FALSE)</f>
        <v>mV</v>
      </c>
      <c r="C12" s="79" t="s">
        <v>1043</v>
      </c>
      <c r="D12" s="59">
        <v>324.39999999999998</v>
      </c>
      <c r="E12" s="59">
        <v>6.9</v>
      </c>
      <c r="F12" s="59">
        <v>110.1</v>
      </c>
      <c r="G12" s="59">
        <v>65</v>
      </c>
      <c r="H12" s="59">
        <v>131.6</v>
      </c>
      <c r="I12" s="59">
        <v>131.1</v>
      </c>
      <c r="J12" s="59">
        <v>287.8</v>
      </c>
      <c r="K12" s="59">
        <v>233.9</v>
      </c>
      <c r="L12" s="59">
        <v>358.6</v>
      </c>
      <c r="M12" s="59">
        <v>256.3</v>
      </c>
      <c r="N12" s="59">
        <v>50</v>
      </c>
      <c r="O12" s="59">
        <v>90.9</v>
      </c>
      <c r="P12" s="59">
        <v>399.2</v>
      </c>
      <c r="Q12" s="59">
        <v>208.7</v>
      </c>
      <c r="R12" s="59">
        <v>120.3</v>
      </c>
      <c r="S12" s="59">
        <v>119</v>
      </c>
      <c r="T12" s="59">
        <v>159.80000000000001</v>
      </c>
      <c r="U12" s="59">
        <v>107.7</v>
      </c>
      <c r="V12" s="59">
        <v>310.39999999999998</v>
      </c>
      <c r="W12" s="59">
        <v>151</v>
      </c>
      <c r="X12" s="59">
        <v>36</v>
      </c>
      <c r="Y12" s="52" t="s">
        <v>61</v>
      </c>
      <c r="Z12" s="59">
        <v>85.2</v>
      </c>
      <c r="AA12" s="59">
        <v>362</v>
      </c>
      <c r="AB12" s="59">
        <v>320</v>
      </c>
      <c r="AC12" s="59">
        <v>332.6</v>
      </c>
      <c r="AD12" s="59">
        <v>349.7</v>
      </c>
      <c r="AE12" s="59">
        <v>345.9</v>
      </c>
      <c r="AF12" s="59">
        <v>349.4</v>
      </c>
      <c r="AG12" s="59">
        <v>347.5</v>
      </c>
      <c r="AH12" s="59">
        <v>80.8</v>
      </c>
      <c r="AI12" s="59">
        <v>334</v>
      </c>
      <c r="AJ12" s="59">
        <v>40.6</v>
      </c>
      <c r="AK12" s="59">
        <v>-117</v>
      </c>
      <c r="AL12" s="59">
        <v>17.399999999999999</v>
      </c>
      <c r="AM12" s="59">
        <v>147</v>
      </c>
      <c r="AN12" s="59">
        <v>-65.900000000000006</v>
      </c>
      <c r="AO12" s="59">
        <v>359.8</v>
      </c>
      <c r="AP12" s="59">
        <v>200.6</v>
      </c>
      <c r="AQ12" s="59">
        <v>-16.100000000000001</v>
      </c>
      <c r="AR12" s="59">
        <v>135.6</v>
      </c>
      <c r="AS12" s="59">
        <v>98</v>
      </c>
      <c r="AT12" s="59">
        <v>78.400000000000006</v>
      </c>
      <c r="AU12" s="59">
        <v>85.8</v>
      </c>
      <c r="AV12" s="59">
        <v>78.8</v>
      </c>
      <c r="AW12" s="59">
        <v>123.5</v>
      </c>
      <c r="AX12" s="59">
        <v>-0.9</v>
      </c>
      <c r="AY12" s="59">
        <v>114.9</v>
      </c>
      <c r="AZ12" s="59">
        <v>76.7</v>
      </c>
      <c r="BA12" s="59">
        <v>86.3</v>
      </c>
      <c r="BB12" s="59">
        <v>32.200000000000003</v>
      </c>
      <c r="BC12" s="59">
        <v>71.599999999999994</v>
      </c>
      <c r="BD12" s="59">
        <v>298.8</v>
      </c>
      <c r="BE12" s="59">
        <v>87.5</v>
      </c>
      <c r="BF12" s="59">
        <v>494.2</v>
      </c>
      <c r="BG12" s="59">
        <v>342</v>
      </c>
      <c r="BH12" s="59">
        <v>19.2</v>
      </c>
      <c r="BI12" s="59">
        <v>245.2</v>
      </c>
      <c r="BJ12" s="52" t="s">
        <v>61</v>
      </c>
      <c r="BK12" s="59">
        <v>20</v>
      </c>
      <c r="BL12" s="59">
        <v>55</v>
      </c>
      <c r="BM12" s="59">
        <v>90.9</v>
      </c>
      <c r="BN12" s="59">
        <v>88.5</v>
      </c>
      <c r="BO12" s="59">
        <v>323.5</v>
      </c>
      <c r="BP12" s="59">
        <v>161.9</v>
      </c>
      <c r="BQ12" s="59">
        <v>238</v>
      </c>
      <c r="BR12" s="52" t="s">
        <v>61</v>
      </c>
      <c r="BS12" s="59">
        <v>163.19999999999999</v>
      </c>
      <c r="BT12" s="59">
        <v>135.80000000000001</v>
      </c>
      <c r="BU12" s="59">
        <v>109.7</v>
      </c>
      <c r="BV12" s="59">
        <v>78.599999999999994</v>
      </c>
      <c r="BW12" s="59">
        <v>98</v>
      </c>
      <c r="BX12" s="59">
        <v>112.4</v>
      </c>
      <c r="BY12" s="59">
        <v>103.3</v>
      </c>
      <c r="BZ12" s="59">
        <v>42.9</v>
      </c>
      <c r="CA12" s="52" t="s">
        <v>61</v>
      </c>
      <c r="CB12" s="52" t="s">
        <v>61</v>
      </c>
      <c r="CC12" s="59">
        <v>136.5</v>
      </c>
      <c r="CD12" s="52" t="s">
        <v>61</v>
      </c>
      <c r="CE12" s="52" t="s">
        <v>61</v>
      </c>
      <c r="CF12" s="59">
        <v>-60.5</v>
      </c>
      <c r="CG12" s="52" t="s">
        <v>61</v>
      </c>
      <c r="CH12" s="52" t="s">
        <v>61</v>
      </c>
      <c r="CI12" s="52" t="s">
        <v>61</v>
      </c>
      <c r="CJ12" s="52" t="s">
        <v>61</v>
      </c>
      <c r="CK12" s="52" t="s">
        <v>61</v>
      </c>
      <c r="CL12" s="59">
        <v>-38.4</v>
      </c>
      <c r="CM12" s="52" t="s">
        <v>61</v>
      </c>
      <c r="CN12" s="59">
        <v>102</v>
      </c>
      <c r="CO12" s="59">
        <v>250.8</v>
      </c>
      <c r="CP12" s="59">
        <v>110.5</v>
      </c>
      <c r="CQ12" s="59">
        <v>36.6</v>
      </c>
      <c r="CR12" s="52" t="s">
        <v>61</v>
      </c>
      <c r="CS12" s="59">
        <v>129.6</v>
      </c>
      <c r="CT12" s="59">
        <v>139</v>
      </c>
      <c r="CU12" s="59">
        <v>139</v>
      </c>
      <c r="CV12" s="59">
        <v>23.2</v>
      </c>
      <c r="CW12" s="52" t="s">
        <v>61</v>
      </c>
      <c r="CX12" s="59">
        <v>81.8</v>
      </c>
      <c r="CY12" s="52" t="s">
        <v>61</v>
      </c>
      <c r="CZ12" s="59">
        <v>207.6</v>
      </c>
      <c r="DA12" s="59">
        <v>100.5</v>
      </c>
      <c r="DB12" s="59">
        <v>24.1</v>
      </c>
      <c r="DC12" s="59">
        <v>180.6</v>
      </c>
      <c r="DD12" s="59">
        <v>480.8</v>
      </c>
      <c r="DE12" s="59">
        <v>138.1</v>
      </c>
      <c r="DF12" s="59">
        <v>122.6</v>
      </c>
      <c r="DG12" s="59">
        <v>29.6</v>
      </c>
      <c r="DH12" s="59">
        <v>78.099999999999994</v>
      </c>
      <c r="DI12" s="59">
        <v>32.200000000000003</v>
      </c>
      <c r="DJ12" s="59">
        <v>70.7</v>
      </c>
      <c r="DK12" s="59">
        <v>421.9</v>
      </c>
      <c r="DL12" s="59">
        <v>164</v>
      </c>
      <c r="DM12" s="59">
        <v>188</v>
      </c>
      <c r="DN12" s="59">
        <v>155.69999999999999</v>
      </c>
      <c r="DO12" s="59">
        <v>177.4</v>
      </c>
      <c r="DP12" s="59">
        <v>161.30000000000001</v>
      </c>
      <c r="DQ12" s="59">
        <v>175.9</v>
      </c>
      <c r="DR12" s="59">
        <v>181.3</v>
      </c>
      <c r="DS12" s="59">
        <v>203</v>
      </c>
      <c r="DT12" s="59">
        <v>217.9</v>
      </c>
      <c r="DU12" s="59">
        <v>103</v>
      </c>
      <c r="DV12" s="59">
        <v>33.4</v>
      </c>
      <c r="DW12" s="59">
        <v>88</v>
      </c>
      <c r="DX12" s="59">
        <v>410.8</v>
      </c>
      <c r="DY12" s="59">
        <v>441.2</v>
      </c>
      <c r="DZ12" s="59">
        <v>551.79999999999995</v>
      </c>
      <c r="EA12" s="59">
        <v>175.6</v>
      </c>
      <c r="EB12" s="59">
        <v>228.1</v>
      </c>
      <c r="EC12" s="59">
        <v>308.3</v>
      </c>
      <c r="ED12" s="52" t="s">
        <v>61</v>
      </c>
      <c r="EE12" s="52" t="s">
        <v>61</v>
      </c>
      <c r="EF12" s="52" t="s">
        <v>61</v>
      </c>
      <c r="EG12" s="52" t="s">
        <v>61</v>
      </c>
      <c r="EH12" s="59">
        <v>98.6</v>
      </c>
      <c r="EI12" s="59">
        <v>99</v>
      </c>
      <c r="EJ12" s="59">
        <v>187.7</v>
      </c>
      <c r="EK12" s="59">
        <v>202.4</v>
      </c>
      <c r="EL12" s="59">
        <v>36.5</v>
      </c>
      <c r="EM12" s="59">
        <v>40.299999999999997</v>
      </c>
      <c r="EN12" s="59">
        <v>46.1</v>
      </c>
      <c r="EO12" s="59">
        <v>62.1</v>
      </c>
      <c r="EP12" s="59">
        <v>47.2</v>
      </c>
      <c r="EQ12" s="59">
        <v>69</v>
      </c>
      <c r="ER12" s="59">
        <v>39.9</v>
      </c>
      <c r="ES12" s="52" t="s">
        <v>61</v>
      </c>
      <c r="ET12" s="59">
        <v>84.1</v>
      </c>
      <c r="EU12" s="59">
        <v>298.10000000000002</v>
      </c>
      <c r="EV12" s="59">
        <v>173.8</v>
      </c>
      <c r="EW12" s="59">
        <v>532.5</v>
      </c>
      <c r="EX12" s="59">
        <v>334.9</v>
      </c>
      <c r="EY12" s="59">
        <v>335.8</v>
      </c>
      <c r="EZ12" s="59">
        <v>99.1</v>
      </c>
      <c r="FA12" s="59">
        <v>142.30000000000001</v>
      </c>
      <c r="FB12" s="59">
        <v>60.9</v>
      </c>
      <c r="FC12" s="59">
        <v>-13</v>
      </c>
      <c r="FD12" s="59">
        <v>169.6</v>
      </c>
      <c r="FE12" s="59">
        <v>224.2</v>
      </c>
      <c r="FF12" s="59">
        <v>100</v>
      </c>
      <c r="FG12" s="59">
        <v>101.6</v>
      </c>
      <c r="FH12" s="59">
        <v>-46.3</v>
      </c>
      <c r="FI12" s="59">
        <v>95.4</v>
      </c>
      <c r="FJ12" s="52" t="s">
        <v>61</v>
      </c>
    </row>
    <row r="13" spans="1:166" s="58" customFormat="1" x14ac:dyDescent="0.25">
      <c r="A13" s="72" t="s">
        <v>20</v>
      </c>
      <c r="B13" s="77" t="str">
        <f>VLOOKUP(A13,Units!$B$2:$C$230,2,FALSE)</f>
        <v>%</v>
      </c>
      <c r="C13" s="77"/>
      <c r="D13" s="59">
        <v>88.5</v>
      </c>
      <c r="E13" s="59">
        <v>56.5</v>
      </c>
      <c r="F13" s="59">
        <v>49.1</v>
      </c>
      <c r="G13" s="59">
        <v>58</v>
      </c>
      <c r="H13" s="59">
        <v>59.4</v>
      </c>
      <c r="I13" s="59">
        <v>86.6</v>
      </c>
      <c r="J13" s="59">
        <v>59</v>
      </c>
      <c r="K13" s="59">
        <v>24</v>
      </c>
      <c r="L13" s="59">
        <v>48.1</v>
      </c>
      <c r="M13" s="59">
        <v>78.400000000000006</v>
      </c>
      <c r="N13" s="59">
        <v>56.8</v>
      </c>
      <c r="O13" s="59">
        <v>48</v>
      </c>
      <c r="P13" s="59">
        <v>84.3</v>
      </c>
      <c r="Q13" s="59">
        <v>83.4</v>
      </c>
      <c r="R13" s="59">
        <v>68.5</v>
      </c>
      <c r="S13" s="59">
        <v>58.1</v>
      </c>
      <c r="T13" s="59">
        <v>50.6</v>
      </c>
      <c r="U13" s="59">
        <v>24.7</v>
      </c>
      <c r="V13" s="59">
        <v>75.400000000000006</v>
      </c>
      <c r="W13" s="59">
        <v>5.0999999999999996</v>
      </c>
      <c r="X13" s="59">
        <v>84</v>
      </c>
      <c r="Y13" s="52" t="s">
        <v>61</v>
      </c>
      <c r="Z13" s="59">
        <v>83.8</v>
      </c>
      <c r="AA13" s="59">
        <v>76</v>
      </c>
      <c r="AB13" s="59">
        <v>85.6</v>
      </c>
      <c r="AC13" s="59">
        <v>83.9</v>
      </c>
      <c r="AD13" s="59">
        <v>82.3</v>
      </c>
      <c r="AE13" s="59">
        <v>87</v>
      </c>
      <c r="AF13" s="59">
        <v>88</v>
      </c>
      <c r="AG13" s="59">
        <v>88</v>
      </c>
      <c r="AH13" s="59">
        <v>84.6</v>
      </c>
      <c r="AI13" s="59">
        <v>88.1</v>
      </c>
      <c r="AJ13" s="59">
        <v>85.6</v>
      </c>
      <c r="AK13" s="59">
        <v>73.7</v>
      </c>
      <c r="AL13" s="59">
        <v>48</v>
      </c>
      <c r="AM13" s="59">
        <v>55.4</v>
      </c>
      <c r="AN13" s="59">
        <v>24</v>
      </c>
      <c r="AO13" s="59">
        <v>18.8</v>
      </c>
      <c r="AP13" s="59">
        <v>8.4</v>
      </c>
      <c r="AQ13" s="59">
        <v>8.6999999999999993</v>
      </c>
      <c r="AR13" s="59">
        <v>78.7</v>
      </c>
      <c r="AS13" s="59">
        <v>80</v>
      </c>
      <c r="AT13" s="59">
        <v>83.3</v>
      </c>
      <c r="AU13" s="59">
        <v>83.8</v>
      </c>
      <c r="AV13" s="59">
        <v>83.3</v>
      </c>
      <c r="AW13" s="59">
        <v>63.2</v>
      </c>
      <c r="AX13" s="59">
        <v>75</v>
      </c>
      <c r="AY13" s="59">
        <v>62.5</v>
      </c>
      <c r="AZ13" s="59">
        <v>9.1</v>
      </c>
      <c r="BA13" s="59">
        <v>11.2</v>
      </c>
      <c r="BB13" s="59">
        <v>71.2</v>
      </c>
      <c r="BC13" s="59">
        <v>51.4</v>
      </c>
      <c r="BD13" s="59">
        <v>44.9</v>
      </c>
      <c r="BE13" s="59">
        <v>51</v>
      </c>
      <c r="BF13" s="59">
        <v>79.3</v>
      </c>
      <c r="BG13" s="59">
        <v>24</v>
      </c>
      <c r="BH13" s="59">
        <v>15.2</v>
      </c>
      <c r="BI13" s="59">
        <v>11.3</v>
      </c>
      <c r="BJ13" s="52" t="s">
        <v>61</v>
      </c>
      <c r="BK13" s="59">
        <v>62.2</v>
      </c>
      <c r="BL13" s="59">
        <v>60.9</v>
      </c>
      <c r="BM13" s="59">
        <v>55</v>
      </c>
      <c r="BN13" s="59">
        <v>45</v>
      </c>
      <c r="BO13" s="59">
        <v>86.7</v>
      </c>
      <c r="BP13" s="59">
        <v>79.8</v>
      </c>
      <c r="BQ13" s="59">
        <v>71.8</v>
      </c>
      <c r="BR13" s="52" t="s">
        <v>61</v>
      </c>
      <c r="BS13" s="59">
        <v>88.9</v>
      </c>
      <c r="BT13" s="59">
        <v>81.599999999999994</v>
      </c>
      <c r="BU13" s="59">
        <v>61.7</v>
      </c>
      <c r="BV13" s="59">
        <v>64.5</v>
      </c>
      <c r="BW13" s="59">
        <v>73.900000000000006</v>
      </c>
      <c r="BX13" s="59">
        <v>81.2</v>
      </c>
      <c r="BY13" s="59">
        <v>90.5</v>
      </c>
      <c r="BZ13" s="59">
        <v>86.8</v>
      </c>
      <c r="CA13" s="52" t="s">
        <v>61</v>
      </c>
      <c r="CB13" s="52" t="s">
        <v>61</v>
      </c>
      <c r="CC13" s="59">
        <v>86.2</v>
      </c>
      <c r="CD13" s="52" t="s">
        <v>61</v>
      </c>
      <c r="CE13" s="52" t="s">
        <v>61</v>
      </c>
      <c r="CF13" s="59">
        <v>78.8</v>
      </c>
      <c r="CG13" s="52" t="s">
        <v>61</v>
      </c>
      <c r="CH13" s="52" t="s">
        <v>61</v>
      </c>
      <c r="CI13" s="52" t="s">
        <v>61</v>
      </c>
      <c r="CJ13" s="52" t="s">
        <v>61</v>
      </c>
      <c r="CK13" s="52" t="s">
        <v>61</v>
      </c>
      <c r="CL13" s="59">
        <v>82</v>
      </c>
      <c r="CM13" s="52" t="s">
        <v>61</v>
      </c>
      <c r="CN13" s="59">
        <v>83.5</v>
      </c>
      <c r="CO13" s="59">
        <v>90</v>
      </c>
      <c r="CP13" s="59">
        <v>89.2</v>
      </c>
      <c r="CQ13" s="59">
        <v>91.7</v>
      </c>
      <c r="CR13" s="52" t="s">
        <v>61</v>
      </c>
      <c r="CS13" s="59">
        <v>79.099999999999994</v>
      </c>
      <c r="CT13" s="59">
        <v>85.7</v>
      </c>
      <c r="CU13" s="59">
        <v>36.6</v>
      </c>
      <c r="CV13" s="59">
        <v>61.7</v>
      </c>
      <c r="CW13" s="52" t="s">
        <v>61</v>
      </c>
      <c r="CX13" s="59">
        <v>78.099999999999994</v>
      </c>
      <c r="CY13" s="52" t="s">
        <v>61</v>
      </c>
      <c r="CZ13" s="59">
        <v>78.7</v>
      </c>
      <c r="DA13" s="59">
        <v>91.4</v>
      </c>
      <c r="DB13" s="59">
        <v>75.7</v>
      </c>
      <c r="DC13" s="59">
        <v>63.7</v>
      </c>
      <c r="DD13" s="59">
        <v>77</v>
      </c>
      <c r="DE13" s="59">
        <v>75.7</v>
      </c>
      <c r="DF13" s="59">
        <v>83.2</v>
      </c>
      <c r="DG13" s="59">
        <v>29.4</v>
      </c>
      <c r="DH13" s="59">
        <v>45.4</v>
      </c>
      <c r="DI13" s="59">
        <v>38.299999999999997</v>
      </c>
      <c r="DJ13" s="59">
        <v>52.6</v>
      </c>
      <c r="DK13" s="59">
        <v>71.099999999999994</v>
      </c>
      <c r="DL13" s="52" t="s">
        <v>61</v>
      </c>
      <c r="DM13" s="59">
        <v>88.5</v>
      </c>
      <c r="DN13" s="59">
        <v>88.5</v>
      </c>
      <c r="DO13" s="59">
        <v>86.6</v>
      </c>
      <c r="DP13" s="59">
        <v>55.7</v>
      </c>
      <c r="DQ13" s="59">
        <v>66.900000000000006</v>
      </c>
      <c r="DR13" s="59">
        <v>65.900000000000006</v>
      </c>
      <c r="DS13" s="59">
        <v>81.2</v>
      </c>
      <c r="DT13" s="59">
        <v>81.2</v>
      </c>
      <c r="DU13" s="59">
        <v>81.400000000000006</v>
      </c>
      <c r="DV13" s="59">
        <v>37.1</v>
      </c>
      <c r="DW13" s="59">
        <v>55.3</v>
      </c>
      <c r="DX13" s="59">
        <v>20.3</v>
      </c>
      <c r="DY13" s="59">
        <v>45</v>
      </c>
      <c r="DZ13" s="59">
        <v>75.599999999999994</v>
      </c>
      <c r="EA13" s="59">
        <v>80.2</v>
      </c>
      <c r="EB13" s="59">
        <v>62.3</v>
      </c>
      <c r="EC13" s="59">
        <v>23.1</v>
      </c>
      <c r="ED13" s="52" t="s">
        <v>61</v>
      </c>
      <c r="EE13" s="52" t="s">
        <v>61</v>
      </c>
      <c r="EF13" s="52" t="s">
        <v>61</v>
      </c>
      <c r="EG13" s="52" t="s">
        <v>61</v>
      </c>
      <c r="EH13" s="59">
        <v>45.7</v>
      </c>
      <c r="EI13" s="59">
        <v>40.200000000000003</v>
      </c>
      <c r="EJ13" s="59">
        <v>88.7</v>
      </c>
      <c r="EK13" s="59">
        <v>86.4</v>
      </c>
      <c r="EL13" s="59">
        <v>21.5</v>
      </c>
      <c r="EM13" s="59">
        <v>68.099999999999994</v>
      </c>
      <c r="EN13" s="59">
        <v>75</v>
      </c>
      <c r="EO13" s="59">
        <v>40.9</v>
      </c>
      <c r="EP13" s="59">
        <v>66.3</v>
      </c>
      <c r="EQ13" s="59">
        <v>66.099999999999994</v>
      </c>
      <c r="ER13" s="59">
        <v>51.3</v>
      </c>
      <c r="ES13" s="52" t="s">
        <v>61</v>
      </c>
      <c r="ET13" s="59">
        <v>26</v>
      </c>
      <c r="EU13" s="59">
        <v>16.3</v>
      </c>
      <c r="EV13" s="59">
        <v>48.7</v>
      </c>
      <c r="EW13" s="59">
        <v>91.8</v>
      </c>
      <c r="EX13" s="59">
        <v>44.9</v>
      </c>
      <c r="EY13" s="59">
        <v>11.5</v>
      </c>
      <c r="EZ13" s="59">
        <v>86.7</v>
      </c>
      <c r="FA13" s="59">
        <v>83.2</v>
      </c>
      <c r="FB13" s="59">
        <v>88.6</v>
      </c>
      <c r="FC13" s="59">
        <v>82.7</v>
      </c>
      <c r="FD13" s="59">
        <v>78.099999999999994</v>
      </c>
      <c r="FE13" s="59">
        <v>19.899999999999999</v>
      </c>
      <c r="FF13" s="59">
        <v>87.2</v>
      </c>
      <c r="FG13" s="59">
        <v>74.900000000000006</v>
      </c>
      <c r="FH13" s="59">
        <v>71</v>
      </c>
      <c r="FI13" s="59">
        <v>44.1</v>
      </c>
      <c r="FJ13" s="52" t="s">
        <v>61</v>
      </c>
    </row>
    <row r="14" spans="1:166" s="58" customFormat="1" x14ac:dyDescent="0.25">
      <c r="A14" s="72" t="s">
        <v>21</v>
      </c>
      <c r="B14" s="77" t="str">
        <f>VLOOKUP(A14,Units!$B$2:$C$230,2,FALSE)</f>
        <v>mg/L</v>
      </c>
      <c r="C14" s="78" t="s">
        <v>1054</v>
      </c>
      <c r="D14" s="60">
        <v>11.62</v>
      </c>
      <c r="E14" s="59">
        <v>10</v>
      </c>
      <c r="F14" s="59">
        <v>6.68</v>
      </c>
      <c r="G14" s="59">
        <v>7.52</v>
      </c>
      <c r="H14" s="59">
        <v>8.06</v>
      </c>
      <c r="I14" s="60">
        <v>12.23</v>
      </c>
      <c r="J14" s="59">
        <v>8</v>
      </c>
      <c r="K14" s="60">
        <v>3.27</v>
      </c>
      <c r="L14" s="59">
        <v>6.26</v>
      </c>
      <c r="M14" s="60">
        <v>10.77</v>
      </c>
      <c r="N14" s="59">
        <v>7.66</v>
      </c>
      <c r="O14" s="59">
        <v>6.62</v>
      </c>
      <c r="P14" s="60">
        <v>10.17</v>
      </c>
      <c r="Q14" s="60">
        <v>11.66</v>
      </c>
      <c r="R14" s="59">
        <v>9.34</v>
      </c>
      <c r="S14" s="59">
        <v>8.23</v>
      </c>
      <c r="T14" s="59">
        <v>7.52</v>
      </c>
      <c r="U14" s="60">
        <v>3.2</v>
      </c>
      <c r="V14" s="60">
        <v>10.26</v>
      </c>
      <c r="W14" s="60">
        <v>0.7</v>
      </c>
      <c r="X14" s="60">
        <v>11.4</v>
      </c>
      <c r="Y14" s="52" t="s">
        <v>61</v>
      </c>
      <c r="Z14" s="60">
        <v>10.92</v>
      </c>
      <c r="AA14" s="60">
        <v>9.7899999999999991</v>
      </c>
      <c r="AB14" s="60">
        <v>11.44</v>
      </c>
      <c r="AC14" s="60">
        <v>11.12</v>
      </c>
      <c r="AD14" s="60">
        <v>11.5</v>
      </c>
      <c r="AE14" s="60">
        <v>12.05</v>
      </c>
      <c r="AF14" s="60">
        <v>12.02</v>
      </c>
      <c r="AG14" s="60">
        <v>12.07</v>
      </c>
      <c r="AH14" s="60">
        <v>11</v>
      </c>
      <c r="AI14" s="60">
        <v>11.79</v>
      </c>
      <c r="AJ14" s="60">
        <v>11.39</v>
      </c>
      <c r="AK14" s="60">
        <v>10.45</v>
      </c>
      <c r="AL14" s="59">
        <v>7.04</v>
      </c>
      <c r="AM14" s="59">
        <v>7.49</v>
      </c>
      <c r="AN14" s="60">
        <v>3.16</v>
      </c>
      <c r="AO14" s="60">
        <v>2.57</v>
      </c>
      <c r="AP14" s="60">
        <v>12.15</v>
      </c>
      <c r="AQ14" s="60">
        <v>1.1599999999999999</v>
      </c>
      <c r="AR14" s="60">
        <v>9.7899999999999991</v>
      </c>
      <c r="AS14" s="60">
        <v>9.9499999999999993</v>
      </c>
      <c r="AT14" s="60">
        <v>10.88</v>
      </c>
      <c r="AU14" s="60">
        <v>10.24</v>
      </c>
      <c r="AV14" s="60">
        <v>11.89</v>
      </c>
      <c r="AW14" s="59">
        <v>7.57</v>
      </c>
      <c r="AX14" s="59">
        <v>9.09</v>
      </c>
      <c r="AY14" s="59">
        <v>8.98</v>
      </c>
      <c r="AZ14" s="60">
        <v>1.18</v>
      </c>
      <c r="BA14" s="60">
        <v>1.48</v>
      </c>
      <c r="BB14" s="59">
        <v>8.6</v>
      </c>
      <c r="BC14" s="59">
        <v>6.85</v>
      </c>
      <c r="BD14" s="59">
        <v>5.94</v>
      </c>
      <c r="BE14" s="59">
        <v>7</v>
      </c>
      <c r="BF14" s="59">
        <v>9.35</v>
      </c>
      <c r="BG14" s="60">
        <v>3.39</v>
      </c>
      <c r="BH14" s="60">
        <v>2.0699999999999998</v>
      </c>
      <c r="BI14" s="60">
        <v>1.52</v>
      </c>
      <c r="BJ14" s="52" t="s">
        <v>61</v>
      </c>
      <c r="BK14" s="59">
        <v>7.99</v>
      </c>
      <c r="BL14" s="59">
        <v>8.2100000000000009</v>
      </c>
      <c r="BM14" s="59">
        <v>6.87</v>
      </c>
      <c r="BN14" s="59">
        <v>6.18</v>
      </c>
      <c r="BO14" s="60">
        <v>12.49</v>
      </c>
      <c r="BP14" s="60">
        <v>10.050000000000001</v>
      </c>
      <c r="BQ14" s="60">
        <v>9.8800000000000008</v>
      </c>
      <c r="BR14" s="52" t="s">
        <v>61</v>
      </c>
      <c r="BS14" s="60">
        <v>10.130000000000001</v>
      </c>
      <c r="BT14" s="60">
        <v>11.39</v>
      </c>
      <c r="BU14" s="59">
        <v>7.65</v>
      </c>
      <c r="BV14" s="59">
        <v>8.42</v>
      </c>
      <c r="BW14" s="60">
        <v>10.1</v>
      </c>
      <c r="BX14" s="60">
        <v>11.68</v>
      </c>
      <c r="BY14" s="60">
        <v>10.75</v>
      </c>
      <c r="BZ14" s="60">
        <v>12.53</v>
      </c>
      <c r="CA14" s="52" t="s">
        <v>61</v>
      </c>
      <c r="CB14" s="52" t="s">
        <v>61</v>
      </c>
      <c r="CC14" s="60">
        <v>11.76</v>
      </c>
      <c r="CD14" s="52" t="s">
        <v>61</v>
      </c>
      <c r="CE14" s="52" t="s">
        <v>61</v>
      </c>
      <c r="CF14" s="60">
        <v>10.119999999999999</v>
      </c>
      <c r="CG14" s="52" t="s">
        <v>61</v>
      </c>
      <c r="CH14" s="52" t="s">
        <v>61</v>
      </c>
      <c r="CI14" s="52" t="s">
        <v>61</v>
      </c>
      <c r="CJ14" s="52" t="s">
        <v>61</v>
      </c>
      <c r="CK14" s="52" t="s">
        <v>61</v>
      </c>
      <c r="CL14" s="60">
        <v>10.67</v>
      </c>
      <c r="CM14" s="52" t="s">
        <v>61</v>
      </c>
      <c r="CN14" s="60">
        <v>11.33</v>
      </c>
      <c r="CO14" s="60">
        <v>11.71</v>
      </c>
      <c r="CP14" s="60">
        <v>12.9</v>
      </c>
      <c r="CQ14" s="60">
        <v>13.43</v>
      </c>
      <c r="CR14" s="52" t="s">
        <v>61</v>
      </c>
      <c r="CS14" s="60">
        <v>10.06</v>
      </c>
      <c r="CT14" s="60">
        <v>11.08</v>
      </c>
      <c r="CU14" s="60">
        <v>4.8</v>
      </c>
      <c r="CV14" s="59">
        <v>9.01</v>
      </c>
      <c r="CW14" s="52" t="s">
        <v>61</v>
      </c>
      <c r="CX14" s="60">
        <v>10.73</v>
      </c>
      <c r="CY14" s="52" t="s">
        <v>61</v>
      </c>
      <c r="CZ14" s="60">
        <v>10.85</v>
      </c>
      <c r="DA14" s="60">
        <v>12.6</v>
      </c>
      <c r="DB14" s="60">
        <v>9.91</v>
      </c>
      <c r="DC14" s="59">
        <v>8.68</v>
      </c>
      <c r="DD14" s="60">
        <v>10.210000000000001</v>
      </c>
      <c r="DE14" s="60">
        <v>10.27</v>
      </c>
      <c r="DF14" s="60">
        <v>11.34</v>
      </c>
      <c r="DG14" s="60">
        <v>3.46</v>
      </c>
      <c r="DH14" s="60">
        <v>5.48</v>
      </c>
      <c r="DI14" s="60">
        <v>4.53</v>
      </c>
      <c r="DJ14" s="59">
        <v>6.53</v>
      </c>
      <c r="DK14" s="59">
        <v>8.8699999999999992</v>
      </c>
      <c r="DL14" s="52" t="s">
        <v>61</v>
      </c>
      <c r="DM14" s="60">
        <v>12.41</v>
      </c>
      <c r="DN14" s="60">
        <v>11.86</v>
      </c>
      <c r="DO14" s="60">
        <v>11.83</v>
      </c>
      <c r="DP14" s="59">
        <v>7.42</v>
      </c>
      <c r="DQ14" s="59">
        <v>9.1199999999999992</v>
      </c>
      <c r="DR14" s="59">
        <v>9.4700000000000006</v>
      </c>
      <c r="DS14" s="60">
        <v>11.1</v>
      </c>
      <c r="DT14" s="60">
        <v>11.04</v>
      </c>
      <c r="DU14" s="60">
        <v>10.97</v>
      </c>
      <c r="DV14" s="60">
        <v>4.42</v>
      </c>
      <c r="DW14" s="59">
        <v>6.96</v>
      </c>
      <c r="DX14" s="60">
        <v>1.72</v>
      </c>
      <c r="DY14" s="60">
        <v>4.83</v>
      </c>
      <c r="DZ14" s="60">
        <v>9.73</v>
      </c>
      <c r="EA14" s="60">
        <v>10.8</v>
      </c>
      <c r="EB14" s="59">
        <v>8.24</v>
      </c>
      <c r="EC14" s="60">
        <v>2.68</v>
      </c>
      <c r="ED14" s="52" t="s">
        <v>61</v>
      </c>
      <c r="EE14" s="52" t="s">
        <v>61</v>
      </c>
      <c r="EF14" s="52" t="s">
        <v>61</v>
      </c>
      <c r="EG14" s="52" t="s">
        <v>61</v>
      </c>
      <c r="EH14" s="59">
        <v>6.08</v>
      </c>
      <c r="EI14" s="59">
        <v>5.55</v>
      </c>
      <c r="EJ14" s="60">
        <v>11.97</v>
      </c>
      <c r="EK14" s="60">
        <v>11.49</v>
      </c>
      <c r="EL14" s="60">
        <v>2.83</v>
      </c>
      <c r="EM14" s="60">
        <v>9.57</v>
      </c>
      <c r="EN14" s="60">
        <v>9.9499999999999993</v>
      </c>
      <c r="EO14" s="59">
        <v>5.66</v>
      </c>
      <c r="EP14" s="59">
        <v>8.8000000000000007</v>
      </c>
      <c r="EQ14" s="59">
        <v>9.1</v>
      </c>
      <c r="ER14" s="59">
        <v>7</v>
      </c>
      <c r="ES14" s="52" t="s">
        <v>61</v>
      </c>
      <c r="ET14" s="60">
        <v>3.38</v>
      </c>
      <c r="EU14" s="60">
        <v>1.84</v>
      </c>
      <c r="EV14" s="60">
        <v>5.1100000000000003</v>
      </c>
      <c r="EW14" s="60">
        <v>12.32</v>
      </c>
      <c r="EX14" s="59">
        <v>6.44</v>
      </c>
      <c r="EY14" s="60">
        <v>1.47</v>
      </c>
      <c r="EZ14" s="60">
        <v>12.11</v>
      </c>
      <c r="FA14" s="60">
        <v>11.29</v>
      </c>
      <c r="FB14" s="60">
        <v>12.79</v>
      </c>
      <c r="FC14" s="60">
        <v>12.06</v>
      </c>
      <c r="FD14" s="60">
        <v>10.32</v>
      </c>
      <c r="FE14" s="60">
        <v>2.48</v>
      </c>
      <c r="FF14" s="60">
        <v>12.72</v>
      </c>
      <c r="FG14" s="60">
        <v>10.28</v>
      </c>
      <c r="FH14" s="59">
        <v>8.1999999999999993</v>
      </c>
      <c r="FI14" s="59">
        <v>5.94</v>
      </c>
      <c r="FJ14" s="52" t="s">
        <v>61</v>
      </c>
    </row>
    <row r="15" spans="1:166" s="58" customFormat="1" x14ac:dyDescent="0.25">
      <c r="A15" s="80" t="s">
        <v>1074</v>
      </c>
      <c r="B15" s="77"/>
      <c r="C15" s="78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  <c r="AU15" s="56"/>
      <c r="AV15" s="56"/>
      <c r="AW15" s="56"/>
      <c r="AX15" s="56"/>
      <c r="AY15" s="56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56"/>
      <c r="CK15" s="56"/>
      <c r="CL15" s="56"/>
      <c r="CM15" s="56"/>
      <c r="CN15" s="56"/>
      <c r="CO15" s="56"/>
      <c r="CP15" s="56"/>
      <c r="CQ15" s="56"/>
      <c r="CR15" s="56"/>
      <c r="CS15" s="56"/>
      <c r="CT15" s="56"/>
      <c r="CU15" s="56"/>
      <c r="CV15" s="56"/>
      <c r="CW15" s="56"/>
      <c r="CX15" s="56"/>
      <c r="CY15" s="56"/>
      <c r="CZ15" s="56"/>
      <c r="DA15" s="56"/>
      <c r="DB15" s="56"/>
      <c r="DC15" s="56"/>
      <c r="DD15" s="56"/>
      <c r="DE15" s="56"/>
      <c r="DF15" s="56"/>
      <c r="DG15" s="56"/>
      <c r="DH15" s="56"/>
      <c r="DI15" s="56"/>
      <c r="DJ15" s="56"/>
      <c r="DK15" s="56"/>
      <c r="DL15" s="56"/>
      <c r="DM15" s="56"/>
      <c r="DN15" s="56"/>
      <c r="DO15" s="56"/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  <c r="EG15" s="56"/>
      <c r="EH15" s="56"/>
      <c r="EI15" s="56"/>
      <c r="EJ15" s="56"/>
      <c r="EK15" s="56"/>
      <c r="EL15" s="56"/>
      <c r="EM15" s="56"/>
      <c r="EN15" s="56"/>
      <c r="EO15" s="56"/>
      <c r="EP15" s="56"/>
      <c r="EQ15" s="56"/>
      <c r="ER15" s="56"/>
      <c r="ES15" s="56"/>
      <c r="ET15" s="56"/>
      <c r="EU15" s="56"/>
      <c r="EV15" s="56"/>
      <c r="EW15" s="56"/>
      <c r="EX15" s="56"/>
      <c r="EY15" s="56"/>
      <c r="EZ15" s="56"/>
      <c r="FA15" s="56"/>
      <c r="FB15" s="56"/>
      <c r="FC15" s="56"/>
      <c r="FD15" s="56"/>
      <c r="FE15" s="56"/>
      <c r="FF15" s="56"/>
      <c r="FG15" s="56"/>
      <c r="FH15" s="56"/>
      <c r="FI15" s="56"/>
      <c r="FJ15" s="56"/>
    </row>
    <row r="16" spans="1:166" s="58" customFormat="1" x14ac:dyDescent="0.25">
      <c r="A16" s="72" t="s">
        <v>38</v>
      </c>
      <c r="B16" s="77" t="s">
        <v>38</v>
      </c>
      <c r="C16" s="77"/>
      <c r="D16" s="52" t="s">
        <v>71</v>
      </c>
      <c r="E16" s="52" t="s">
        <v>61</v>
      </c>
      <c r="F16" s="52" t="s">
        <v>61</v>
      </c>
      <c r="G16" s="52" t="s">
        <v>61</v>
      </c>
      <c r="H16" s="52" t="s">
        <v>61</v>
      </c>
      <c r="I16" s="52" t="s">
        <v>61</v>
      </c>
      <c r="J16" s="52" t="s">
        <v>61</v>
      </c>
      <c r="K16" s="52" t="s">
        <v>61</v>
      </c>
      <c r="L16" s="52" t="s">
        <v>61</v>
      </c>
      <c r="M16" s="52" t="s">
        <v>61</v>
      </c>
      <c r="N16" s="52" t="s">
        <v>61</v>
      </c>
      <c r="O16" s="52" t="s">
        <v>61</v>
      </c>
      <c r="P16" s="52" t="s">
        <v>61</v>
      </c>
      <c r="Q16" s="52" t="s">
        <v>123</v>
      </c>
      <c r="R16" s="52" t="s">
        <v>132</v>
      </c>
      <c r="S16" s="52" t="s">
        <v>149</v>
      </c>
      <c r="T16" s="52" t="s">
        <v>61</v>
      </c>
      <c r="U16" s="52" t="s">
        <v>61</v>
      </c>
      <c r="V16" s="52" t="s">
        <v>61</v>
      </c>
      <c r="W16" s="52" t="s">
        <v>61</v>
      </c>
      <c r="X16" s="52" t="s">
        <v>61</v>
      </c>
      <c r="Y16" s="52" t="s">
        <v>161</v>
      </c>
      <c r="Z16" s="52" t="s">
        <v>61</v>
      </c>
      <c r="AA16" s="52" t="s">
        <v>61</v>
      </c>
      <c r="AB16" s="52" t="s">
        <v>172</v>
      </c>
      <c r="AC16" s="52" t="s">
        <v>177</v>
      </c>
      <c r="AD16" s="52" t="s">
        <v>183</v>
      </c>
      <c r="AE16" s="52" t="s">
        <v>191</v>
      </c>
      <c r="AF16" s="52" t="s">
        <v>200</v>
      </c>
      <c r="AG16" s="52" t="s">
        <v>209</v>
      </c>
      <c r="AH16" s="52" t="s">
        <v>61</v>
      </c>
      <c r="AI16" s="52" t="s">
        <v>61</v>
      </c>
      <c r="AJ16" s="52" t="s">
        <v>61</v>
      </c>
      <c r="AK16" s="52" t="s">
        <v>232</v>
      </c>
      <c r="AL16" s="52" t="s">
        <v>61</v>
      </c>
      <c r="AM16" s="52" t="s">
        <v>61</v>
      </c>
      <c r="AN16" s="52" t="s">
        <v>61</v>
      </c>
      <c r="AO16" s="52" t="s">
        <v>61</v>
      </c>
      <c r="AP16" s="52" t="s">
        <v>61</v>
      </c>
      <c r="AQ16" s="52" t="s">
        <v>61</v>
      </c>
      <c r="AR16" s="52" t="s">
        <v>61</v>
      </c>
      <c r="AS16" s="52" t="s">
        <v>267</v>
      </c>
      <c r="AT16" s="52" t="s">
        <v>61</v>
      </c>
      <c r="AU16" s="52" t="s">
        <v>61</v>
      </c>
      <c r="AV16" s="52" t="s">
        <v>61</v>
      </c>
      <c r="AW16" s="52" t="s">
        <v>61</v>
      </c>
      <c r="AX16" s="52" t="s">
        <v>61</v>
      </c>
      <c r="AY16" s="52" t="s">
        <v>61</v>
      </c>
      <c r="AZ16" s="52" t="s">
        <v>286</v>
      </c>
      <c r="BA16" s="52" t="s">
        <v>61</v>
      </c>
      <c r="BB16" s="52" t="s">
        <v>61</v>
      </c>
      <c r="BC16" s="52" t="s">
        <v>61</v>
      </c>
      <c r="BD16" s="52" t="s">
        <v>61</v>
      </c>
      <c r="BE16" s="52" t="s">
        <v>61</v>
      </c>
      <c r="BF16" s="52" t="s">
        <v>61</v>
      </c>
      <c r="BG16" s="52" t="s">
        <v>61</v>
      </c>
      <c r="BH16" s="52" t="s">
        <v>308</v>
      </c>
      <c r="BI16" s="52" t="s">
        <v>61</v>
      </c>
      <c r="BJ16" s="56"/>
      <c r="BK16" s="52" t="s">
        <v>61</v>
      </c>
      <c r="BL16" s="52" t="s">
        <v>61</v>
      </c>
      <c r="BM16" s="52" t="s">
        <v>61</v>
      </c>
      <c r="BN16" s="52" t="s">
        <v>61</v>
      </c>
      <c r="BO16" s="52" t="s">
        <v>61</v>
      </c>
      <c r="BP16" s="52" t="s">
        <v>61</v>
      </c>
      <c r="BQ16" s="52" t="s">
        <v>61</v>
      </c>
      <c r="BR16" s="52" t="s">
        <v>61</v>
      </c>
      <c r="BS16" s="52" t="s">
        <v>349</v>
      </c>
      <c r="BT16" s="52" t="s">
        <v>61</v>
      </c>
      <c r="BU16" s="52" t="s">
        <v>355</v>
      </c>
      <c r="BV16" s="52" t="s">
        <v>61</v>
      </c>
      <c r="BW16" s="52" t="s">
        <v>362</v>
      </c>
      <c r="BX16" s="52" t="s">
        <v>61</v>
      </c>
      <c r="BY16" s="52" t="s">
        <v>370</v>
      </c>
      <c r="BZ16" s="52" t="s">
        <v>61</v>
      </c>
      <c r="CA16" s="52" t="s">
        <v>377</v>
      </c>
      <c r="CB16" s="52" t="s">
        <v>384</v>
      </c>
      <c r="CC16" s="52" t="s">
        <v>61</v>
      </c>
      <c r="CD16" s="52" t="s">
        <v>396</v>
      </c>
      <c r="CE16" s="52" t="s">
        <v>402</v>
      </c>
      <c r="CF16" s="52" t="s">
        <v>61</v>
      </c>
      <c r="CG16" s="52" t="s">
        <v>410</v>
      </c>
      <c r="CH16" s="52" t="s">
        <v>417</v>
      </c>
      <c r="CI16" s="52" t="s">
        <v>423</v>
      </c>
      <c r="CJ16" s="52" t="s">
        <v>427</v>
      </c>
      <c r="CK16" s="52" t="s">
        <v>432</v>
      </c>
      <c r="CL16" s="52" t="s">
        <v>61</v>
      </c>
      <c r="CM16" s="52" t="s">
        <v>438</v>
      </c>
      <c r="CN16" s="52" t="s">
        <v>442</v>
      </c>
      <c r="CO16" s="52" t="s">
        <v>61</v>
      </c>
      <c r="CP16" s="52" t="s">
        <v>61</v>
      </c>
      <c r="CQ16" s="52" t="s">
        <v>384</v>
      </c>
      <c r="CR16" s="52" t="s">
        <v>457</v>
      </c>
      <c r="CS16" s="52" t="s">
        <v>61</v>
      </c>
      <c r="CT16" s="52" t="s">
        <v>61</v>
      </c>
      <c r="CU16" s="52" t="s">
        <v>472</v>
      </c>
      <c r="CV16" s="52" t="s">
        <v>479</v>
      </c>
      <c r="CW16" s="52" t="s">
        <v>484</v>
      </c>
      <c r="CX16" s="52" t="s">
        <v>489</v>
      </c>
      <c r="CY16" s="56"/>
      <c r="CZ16" s="52" t="s">
        <v>495</v>
      </c>
      <c r="DA16" s="52" t="s">
        <v>501</v>
      </c>
      <c r="DB16" s="52" t="s">
        <v>508</v>
      </c>
      <c r="DC16" s="52" t="s">
        <v>61</v>
      </c>
      <c r="DD16" s="52" t="s">
        <v>61</v>
      </c>
      <c r="DE16" s="52" t="s">
        <v>516</v>
      </c>
      <c r="DF16" s="52" t="s">
        <v>521</v>
      </c>
      <c r="DG16" s="52" t="s">
        <v>61</v>
      </c>
      <c r="DH16" s="52" t="s">
        <v>61</v>
      </c>
      <c r="DI16" s="52" t="s">
        <v>61</v>
      </c>
      <c r="DJ16" s="52" t="s">
        <v>61</v>
      </c>
      <c r="DK16" s="52" t="s">
        <v>541</v>
      </c>
      <c r="DL16" s="52" t="s">
        <v>61</v>
      </c>
      <c r="DM16" s="52" t="s">
        <v>61</v>
      </c>
      <c r="DN16" s="52" t="s">
        <v>61</v>
      </c>
      <c r="DO16" s="52" t="s">
        <v>61</v>
      </c>
      <c r="DP16" s="52" t="s">
        <v>559</v>
      </c>
      <c r="DQ16" s="52" t="s">
        <v>61</v>
      </c>
      <c r="DR16" s="52" t="s">
        <v>563</v>
      </c>
      <c r="DS16" s="52" t="s">
        <v>61</v>
      </c>
      <c r="DT16" s="52" t="s">
        <v>570</v>
      </c>
      <c r="DU16" s="52" t="s">
        <v>575</v>
      </c>
      <c r="DV16" s="52" t="s">
        <v>585</v>
      </c>
      <c r="DW16" s="52" t="s">
        <v>61</v>
      </c>
      <c r="DX16" s="52" t="s">
        <v>593</v>
      </c>
      <c r="DY16" s="52" t="s">
        <v>61</v>
      </c>
      <c r="DZ16" s="52" t="s">
        <v>61</v>
      </c>
      <c r="EA16" s="52" t="s">
        <v>61</v>
      </c>
      <c r="EB16" s="52" t="s">
        <v>609</v>
      </c>
      <c r="EC16" s="52" t="s">
        <v>614</v>
      </c>
      <c r="ED16" s="52" t="s">
        <v>619</v>
      </c>
      <c r="EE16" s="52" t="s">
        <v>622</v>
      </c>
      <c r="EF16" s="52" t="s">
        <v>626</v>
      </c>
      <c r="EG16" s="52" t="s">
        <v>61</v>
      </c>
      <c r="EH16" s="52" t="s">
        <v>635</v>
      </c>
      <c r="EI16" s="52" t="s">
        <v>61</v>
      </c>
      <c r="EJ16" s="52" t="s">
        <v>642</v>
      </c>
      <c r="EK16" s="52" t="s">
        <v>61</v>
      </c>
      <c r="EL16" s="52" t="s">
        <v>650</v>
      </c>
      <c r="EM16" s="52" t="s">
        <v>61</v>
      </c>
      <c r="EN16" s="52" t="s">
        <v>61</v>
      </c>
      <c r="EO16" s="52" t="s">
        <v>662</v>
      </c>
      <c r="EP16" s="52" t="s">
        <v>61</v>
      </c>
      <c r="EQ16" s="52" t="s">
        <v>670</v>
      </c>
      <c r="ER16" s="52" t="s">
        <v>432</v>
      </c>
      <c r="ES16" s="52" t="s">
        <v>683</v>
      </c>
      <c r="ET16" s="52" t="s">
        <v>693</v>
      </c>
      <c r="EU16" s="52" t="s">
        <v>61</v>
      </c>
      <c r="EV16" s="52" t="s">
        <v>61</v>
      </c>
      <c r="EW16" s="52" t="s">
        <v>61</v>
      </c>
      <c r="EX16" s="52" t="s">
        <v>61</v>
      </c>
      <c r="EY16" s="52" t="s">
        <v>61</v>
      </c>
      <c r="EZ16" s="52" t="s">
        <v>727</v>
      </c>
      <c r="FA16" s="52" t="s">
        <v>61</v>
      </c>
      <c r="FB16" s="52" t="s">
        <v>61</v>
      </c>
      <c r="FC16" s="52" t="s">
        <v>61</v>
      </c>
      <c r="FD16" s="52" t="s">
        <v>741</v>
      </c>
      <c r="FE16" s="52" t="s">
        <v>61</v>
      </c>
      <c r="FF16" s="52" t="s">
        <v>516</v>
      </c>
      <c r="FG16" s="52" t="s">
        <v>232</v>
      </c>
      <c r="FH16" s="52" t="s">
        <v>762</v>
      </c>
      <c r="FI16" s="52" t="s">
        <v>61</v>
      </c>
      <c r="FJ16" s="52" t="s">
        <v>766</v>
      </c>
    </row>
    <row r="17" spans="1:166" s="58" customFormat="1" ht="13.5" x14ac:dyDescent="0.25">
      <c r="A17" s="72" t="s">
        <v>1108</v>
      </c>
      <c r="B17" s="77" t="str">
        <f>VLOOKUP(A17,Units!$B$2:$C$230,2,FALSE)</f>
        <v>mg/L</v>
      </c>
      <c r="C17" s="79" t="s">
        <v>1043</v>
      </c>
      <c r="D17" s="59">
        <v>340</v>
      </c>
      <c r="E17" s="52" t="s">
        <v>61</v>
      </c>
      <c r="F17" s="52" t="s">
        <v>61</v>
      </c>
      <c r="G17" s="52" t="s">
        <v>61</v>
      </c>
      <c r="H17" s="52" t="s">
        <v>61</v>
      </c>
      <c r="I17" s="52" t="s">
        <v>61</v>
      </c>
      <c r="J17" s="52" t="s">
        <v>61</v>
      </c>
      <c r="K17" s="52" t="s">
        <v>61</v>
      </c>
      <c r="L17" s="52" t="s">
        <v>61</v>
      </c>
      <c r="M17" s="52" t="s">
        <v>61</v>
      </c>
      <c r="N17" s="52" t="s">
        <v>61</v>
      </c>
      <c r="O17" s="52" t="s">
        <v>61</v>
      </c>
      <c r="P17" s="52" t="s">
        <v>61</v>
      </c>
      <c r="Q17" s="59">
        <v>3670</v>
      </c>
      <c r="R17" s="59">
        <v>1070</v>
      </c>
      <c r="S17" s="59">
        <v>519</v>
      </c>
      <c r="T17" s="52" t="s">
        <v>61</v>
      </c>
      <c r="U17" s="52" t="s">
        <v>61</v>
      </c>
      <c r="V17" s="52" t="s">
        <v>61</v>
      </c>
      <c r="W17" s="52" t="s">
        <v>61</v>
      </c>
      <c r="X17" s="52" t="s">
        <v>61</v>
      </c>
      <c r="Y17" s="59">
        <v>1070</v>
      </c>
      <c r="Z17" s="52" t="s">
        <v>61</v>
      </c>
      <c r="AA17" s="52" t="s">
        <v>61</v>
      </c>
      <c r="AB17" s="59">
        <v>122</v>
      </c>
      <c r="AC17" s="59">
        <v>412</v>
      </c>
      <c r="AD17" s="59">
        <v>375</v>
      </c>
      <c r="AE17" s="59">
        <v>265</v>
      </c>
      <c r="AF17" s="59">
        <v>643</v>
      </c>
      <c r="AG17" s="59">
        <v>508</v>
      </c>
      <c r="AH17" s="52" t="s">
        <v>61</v>
      </c>
      <c r="AI17" s="52" t="s">
        <v>61</v>
      </c>
      <c r="AJ17" s="52" t="s">
        <v>61</v>
      </c>
      <c r="AK17" s="59">
        <v>1130</v>
      </c>
      <c r="AL17" s="52" t="s">
        <v>61</v>
      </c>
      <c r="AM17" s="52" t="s">
        <v>61</v>
      </c>
      <c r="AN17" s="52" t="s">
        <v>61</v>
      </c>
      <c r="AO17" s="52" t="s">
        <v>61</v>
      </c>
      <c r="AP17" s="52" t="s">
        <v>61</v>
      </c>
      <c r="AQ17" s="52" t="s">
        <v>61</v>
      </c>
      <c r="AR17" s="52" t="s">
        <v>61</v>
      </c>
      <c r="AS17" s="59">
        <v>1090</v>
      </c>
      <c r="AT17" s="52" t="s">
        <v>61</v>
      </c>
      <c r="AU17" s="52" t="s">
        <v>61</v>
      </c>
      <c r="AV17" s="52" t="s">
        <v>61</v>
      </c>
      <c r="AW17" s="52" t="s">
        <v>61</v>
      </c>
      <c r="AX17" s="52" t="s">
        <v>61</v>
      </c>
      <c r="AY17" s="52" t="s">
        <v>61</v>
      </c>
      <c r="AZ17" s="59">
        <v>1050</v>
      </c>
      <c r="BA17" s="52" t="s">
        <v>61</v>
      </c>
      <c r="BB17" s="52" t="s">
        <v>61</v>
      </c>
      <c r="BC17" s="52" t="s">
        <v>61</v>
      </c>
      <c r="BD17" s="52" t="s">
        <v>61</v>
      </c>
      <c r="BE17" s="52" t="s">
        <v>61</v>
      </c>
      <c r="BF17" s="52" t="s">
        <v>61</v>
      </c>
      <c r="BG17" s="52" t="s">
        <v>61</v>
      </c>
      <c r="BH17" s="59">
        <v>416</v>
      </c>
      <c r="BI17" s="52" t="s">
        <v>61</v>
      </c>
      <c r="BJ17" s="56"/>
      <c r="BK17" s="52" t="s">
        <v>61</v>
      </c>
      <c r="BL17" s="52" t="s">
        <v>61</v>
      </c>
      <c r="BM17" s="52" t="s">
        <v>61</v>
      </c>
      <c r="BN17" s="52" t="s">
        <v>61</v>
      </c>
      <c r="BO17" s="59">
        <v>1810</v>
      </c>
      <c r="BP17" s="52" t="s">
        <v>61</v>
      </c>
      <c r="BQ17" s="52" t="s">
        <v>61</v>
      </c>
      <c r="BR17" s="59">
        <v>1790</v>
      </c>
      <c r="BS17" s="59">
        <v>6180</v>
      </c>
      <c r="BT17" s="52" t="s">
        <v>61</v>
      </c>
      <c r="BU17" s="59">
        <v>5860</v>
      </c>
      <c r="BV17" s="52" t="s">
        <v>61</v>
      </c>
      <c r="BW17" s="59">
        <v>5150</v>
      </c>
      <c r="BX17" s="52" t="s">
        <v>61</v>
      </c>
      <c r="BY17" s="59">
        <v>1940</v>
      </c>
      <c r="BZ17" s="52" t="s">
        <v>61</v>
      </c>
      <c r="CA17" s="59">
        <v>2090</v>
      </c>
      <c r="CB17" s="59">
        <v>193</v>
      </c>
      <c r="CC17" s="52" t="s">
        <v>61</v>
      </c>
      <c r="CD17" s="59">
        <v>266</v>
      </c>
      <c r="CE17" s="59">
        <v>193</v>
      </c>
      <c r="CF17" s="52" t="s">
        <v>61</v>
      </c>
      <c r="CG17" s="59">
        <v>391</v>
      </c>
      <c r="CH17" s="59">
        <v>251</v>
      </c>
      <c r="CI17" s="59">
        <v>941</v>
      </c>
      <c r="CJ17" s="59">
        <v>381</v>
      </c>
      <c r="CK17" s="59">
        <v>500</v>
      </c>
      <c r="CL17" s="52" t="s">
        <v>61</v>
      </c>
      <c r="CM17" s="59">
        <v>522</v>
      </c>
      <c r="CN17" s="59">
        <v>2180</v>
      </c>
      <c r="CO17" s="52" t="s">
        <v>61</v>
      </c>
      <c r="CP17" s="52" t="s">
        <v>61</v>
      </c>
      <c r="CQ17" s="59">
        <v>614</v>
      </c>
      <c r="CR17" s="59">
        <v>212</v>
      </c>
      <c r="CS17" s="52" t="s">
        <v>61</v>
      </c>
      <c r="CT17" s="52" t="s">
        <v>61</v>
      </c>
      <c r="CU17" s="59">
        <v>1200</v>
      </c>
      <c r="CV17" s="59">
        <v>448</v>
      </c>
      <c r="CW17" s="59">
        <v>140</v>
      </c>
      <c r="CX17" s="59">
        <v>317</v>
      </c>
      <c r="CY17" s="56"/>
      <c r="CZ17" s="59">
        <v>1060</v>
      </c>
      <c r="DA17" s="59">
        <v>441</v>
      </c>
      <c r="DB17" s="59">
        <v>3020</v>
      </c>
      <c r="DC17" s="52" t="s">
        <v>61</v>
      </c>
      <c r="DD17" s="52" t="s">
        <v>61</v>
      </c>
      <c r="DE17" s="59">
        <v>799</v>
      </c>
      <c r="DF17" s="59">
        <v>918</v>
      </c>
      <c r="DG17" s="52" t="s">
        <v>61</v>
      </c>
      <c r="DH17" s="52" t="s">
        <v>61</v>
      </c>
      <c r="DI17" s="52" t="s">
        <v>61</v>
      </c>
      <c r="DJ17" s="52" t="s">
        <v>61</v>
      </c>
      <c r="DK17" s="59">
        <v>13900</v>
      </c>
      <c r="DL17" s="52" t="s">
        <v>61</v>
      </c>
      <c r="DM17" s="52" t="s">
        <v>61</v>
      </c>
      <c r="DN17" s="52" t="s">
        <v>61</v>
      </c>
      <c r="DO17" s="52" t="s">
        <v>61</v>
      </c>
      <c r="DP17" s="59">
        <v>71</v>
      </c>
      <c r="DQ17" s="52" t="s">
        <v>61</v>
      </c>
      <c r="DR17" s="59">
        <v>5350</v>
      </c>
      <c r="DS17" s="52" t="s">
        <v>61</v>
      </c>
      <c r="DT17" s="59">
        <v>1200</v>
      </c>
      <c r="DU17" s="59">
        <v>981</v>
      </c>
      <c r="DV17" s="59">
        <v>7100</v>
      </c>
      <c r="DW17" s="52" t="s">
        <v>61</v>
      </c>
      <c r="DX17" s="59">
        <v>8070</v>
      </c>
      <c r="DY17" s="52" t="s">
        <v>61</v>
      </c>
      <c r="DZ17" s="59">
        <v>360</v>
      </c>
      <c r="EA17" s="52" t="s">
        <v>61</v>
      </c>
      <c r="EB17" s="59">
        <v>6230</v>
      </c>
      <c r="EC17" s="59">
        <v>12200</v>
      </c>
      <c r="ED17" s="59">
        <v>3050</v>
      </c>
      <c r="EE17" s="59">
        <v>788</v>
      </c>
      <c r="EF17" s="59">
        <v>5410</v>
      </c>
      <c r="EG17" s="59">
        <v>359</v>
      </c>
      <c r="EH17" s="59">
        <v>2370</v>
      </c>
      <c r="EI17" s="52" t="s">
        <v>61</v>
      </c>
      <c r="EJ17" s="59">
        <v>2570</v>
      </c>
      <c r="EK17" s="52" t="s">
        <v>61</v>
      </c>
      <c r="EL17" s="59">
        <v>1020</v>
      </c>
      <c r="EM17" s="52" t="s">
        <v>61</v>
      </c>
      <c r="EN17" s="52" t="s">
        <v>61</v>
      </c>
      <c r="EO17" s="59">
        <v>1610</v>
      </c>
      <c r="EP17" s="52" t="s">
        <v>61</v>
      </c>
      <c r="EQ17" s="59">
        <v>1850</v>
      </c>
      <c r="ER17" s="59">
        <v>2560</v>
      </c>
      <c r="ES17" s="59">
        <v>1570</v>
      </c>
      <c r="ET17" s="59">
        <v>5880</v>
      </c>
      <c r="EU17" s="59">
        <v>21500</v>
      </c>
      <c r="EV17" s="59">
        <v>35600</v>
      </c>
      <c r="EW17" s="52" t="s">
        <v>61</v>
      </c>
      <c r="EX17" s="59">
        <v>4100</v>
      </c>
      <c r="EY17" s="59">
        <v>10800</v>
      </c>
      <c r="EZ17" s="59">
        <v>2260</v>
      </c>
      <c r="FA17" s="52" t="s">
        <v>61</v>
      </c>
      <c r="FB17" s="52" t="s">
        <v>61</v>
      </c>
      <c r="FC17" s="52" t="s">
        <v>61</v>
      </c>
      <c r="FD17" s="59">
        <v>1560</v>
      </c>
      <c r="FE17" s="52" t="s">
        <v>61</v>
      </c>
      <c r="FF17" s="59">
        <v>1250</v>
      </c>
      <c r="FG17" s="59">
        <v>287</v>
      </c>
      <c r="FH17" s="59">
        <v>7070</v>
      </c>
      <c r="FI17" s="52" t="s">
        <v>61</v>
      </c>
      <c r="FJ17" s="59">
        <v>7090</v>
      </c>
    </row>
    <row r="18" spans="1:166" s="58" customFormat="1" x14ac:dyDescent="0.25">
      <c r="A18" s="72" t="s">
        <v>55</v>
      </c>
      <c r="B18" s="77" t="str">
        <f>VLOOKUP(A18,Units!$B$2:$C$230,2,FALSE)</f>
        <v>mg/L</v>
      </c>
      <c r="C18" s="79" t="s">
        <v>1043</v>
      </c>
      <c r="D18" s="59">
        <v>16.8</v>
      </c>
      <c r="E18" s="52" t="s">
        <v>61</v>
      </c>
      <c r="F18" s="52" t="s">
        <v>61</v>
      </c>
      <c r="G18" s="52" t="s">
        <v>61</v>
      </c>
      <c r="H18" s="52" t="s">
        <v>61</v>
      </c>
      <c r="I18" s="52" t="s">
        <v>61</v>
      </c>
      <c r="J18" s="52" t="s">
        <v>61</v>
      </c>
      <c r="K18" s="52" t="s">
        <v>61</v>
      </c>
      <c r="L18" s="52" t="s">
        <v>61</v>
      </c>
      <c r="M18" s="52" t="s">
        <v>61</v>
      </c>
      <c r="N18" s="52" t="s">
        <v>61</v>
      </c>
      <c r="O18" s="52" t="s">
        <v>61</v>
      </c>
      <c r="P18" s="52" t="s">
        <v>61</v>
      </c>
      <c r="Q18" s="59">
        <v>148</v>
      </c>
      <c r="R18" s="52" t="s">
        <v>136</v>
      </c>
      <c r="S18" s="52" t="s">
        <v>136</v>
      </c>
      <c r="T18" s="52" t="s">
        <v>61</v>
      </c>
      <c r="U18" s="52" t="s">
        <v>61</v>
      </c>
      <c r="V18" s="52" t="s">
        <v>61</v>
      </c>
      <c r="W18" s="52" t="s">
        <v>61</v>
      </c>
      <c r="X18" s="52" t="s">
        <v>61</v>
      </c>
      <c r="Y18" s="52" t="s">
        <v>136</v>
      </c>
      <c r="Z18" s="52" t="s">
        <v>61</v>
      </c>
      <c r="AA18" s="52" t="s">
        <v>61</v>
      </c>
      <c r="AB18" s="59">
        <v>289</v>
      </c>
      <c r="AC18" s="59">
        <v>39.200000000000003</v>
      </c>
      <c r="AD18" s="59">
        <v>21.8</v>
      </c>
      <c r="AE18" s="59">
        <v>11.8</v>
      </c>
      <c r="AF18" s="59">
        <v>268</v>
      </c>
      <c r="AG18" s="59">
        <v>4.8</v>
      </c>
      <c r="AH18" s="52" t="s">
        <v>61</v>
      </c>
      <c r="AI18" s="52" t="s">
        <v>61</v>
      </c>
      <c r="AJ18" s="52" t="s">
        <v>61</v>
      </c>
      <c r="AK18" s="59">
        <v>151</v>
      </c>
      <c r="AL18" s="52" t="s">
        <v>61</v>
      </c>
      <c r="AM18" s="52" t="s">
        <v>61</v>
      </c>
      <c r="AN18" s="52" t="s">
        <v>61</v>
      </c>
      <c r="AO18" s="52" t="s">
        <v>61</v>
      </c>
      <c r="AP18" s="52" t="s">
        <v>61</v>
      </c>
      <c r="AQ18" s="52" t="s">
        <v>61</v>
      </c>
      <c r="AR18" s="52" t="s">
        <v>61</v>
      </c>
      <c r="AS18" s="59">
        <v>5.2</v>
      </c>
      <c r="AT18" s="52" t="s">
        <v>61</v>
      </c>
      <c r="AU18" s="52" t="s">
        <v>61</v>
      </c>
      <c r="AV18" s="52" t="s">
        <v>61</v>
      </c>
      <c r="AW18" s="52" t="s">
        <v>61</v>
      </c>
      <c r="AX18" s="52" t="s">
        <v>61</v>
      </c>
      <c r="AY18" s="52" t="s">
        <v>61</v>
      </c>
      <c r="AZ18" s="59">
        <v>245</v>
      </c>
      <c r="BA18" s="52" t="s">
        <v>61</v>
      </c>
      <c r="BB18" s="52" t="s">
        <v>61</v>
      </c>
      <c r="BC18" s="52" t="s">
        <v>61</v>
      </c>
      <c r="BD18" s="52" t="s">
        <v>61</v>
      </c>
      <c r="BE18" s="52" t="s">
        <v>61</v>
      </c>
      <c r="BF18" s="52" t="s">
        <v>61</v>
      </c>
      <c r="BG18" s="52" t="s">
        <v>61</v>
      </c>
      <c r="BH18" s="59">
        <v>124</v>
      </c>
      <c r="BI18" s="52" t="s">
        <v>61</v>
      </c>
      <c r="BJ18" s="56"/>
      <c r="BK18" s="52" t="s">
        <v>61</v>
      </c>
      <c r="BL18" s="52" t="s">
        <v>61</v>
      </c>
      <c r="BM18" s="52" t="s">
        <v>61</v>
      </c>
      <c r="BN18" s="52" t="s">
        <v>61</v>
      </c>
      <c r="BO18" s="52" t="s">
        <v>328</v>
      </c>
      <c r="BP18" s="52" t="s">
        <v>61</v>
      </c>
      <c r="BQ18" s="52" t="s">
        <v>61</v>
      </c>
      <c r="BR18" s="52" t="s">
        <v>341</v>
      </c>
      <c r="BS18" s="59">
        <v>46.8</v>
      </c>
      <c r="BT18" s="52" t="s">
        <v>61</v>
      </c>
      <c r="BU18" s="59">
        <v>66</v>
      </c>
      <c r="BV18" s="52" t="s">
        <v>61</v>
      </c>
      <c r="BW18" s="59">
        <v>151</v>
      </c>
      <c r="BX18" s="52" t="s">
        <v>61</v>
      </c>
      <c r="BY18" s="52" t="s">
        <v>372</v>
      </c>
      <c r="BZ18" s="52" t="s">
        <v>61</v>
      </c>
      <c r="CA18" s="52" t="s">
        <v>379</v>
      </c>
      <c r="CB18" s="59">
        <v>60</v>
      </c>
      <c r="CC18" s="52" t="s">
        <v>61</v>
      </c>
      <c r="CD18" s="59">
        <v>73.599999999999994</v>
      </c>
      <c r="CE18" s="59">
        <v>19.2</v>
      </c>
      <c r="CF18" s="52" t="s">
        <v>61</v>
      </c>
      <c r="CG18" s="59">
        <v>8.3000000000000007</v>
      </c>
      <c r="CH18" s="59">
        <v>17.7</v>
      </c>
      <c r="CI18" s="59">
        <v>4.0999999999999996</v>
      </c>
      <c r="CJ18" s="59">
        <v>2.2999999999999998</v>
      </c>
      <c r="CK18" s="59">
        <v>22.4</v>
      </c>
      <c r="CL18" s="52" t="s">
        <v>61</v>
      </c>
      <c r="CM18" s="59">
        <v>18.399999999999999</v>
      </c>
      <c r="CN18" s="59">
        <v>1.6</v>
      </c>
      <c r="CO18" s="52" t="s">
        <v>61</v>
      </c>
      <c r="CP18" s="52" t="s">
        <v>61</v>
      </c>
      <c r="CQ18" s="59">
        <v>457</v>
      </c>
      <c r="CR18" s="59">
        <v>742</v>
      </c>
      <c r="CS18" s="52" t="s">
        <v>61</v>
      </c>
      <c r="CT18" s="52" t="s">
        <v>61</v>
      </c>
      <c r="CU18" s="59">
        <v>110</v>
      </c>
      <c r="CV18" s="59">
        <v>420</v>
      </c>
      <c r="CW18" s="59">
        <v>50.4</v>
      </c>
      <c r="CX18" s="52" t="s">
        <v>136</v>
      </c>
      <c r="CY18" s="56"/>
      <c r="CZ18" s="59">
        <v>208</v>
      </c>
      <c r="DA18" s="52" t="s">
        <v>136</v>
      </c>
      <c r="DB18" s="52" t="s">
        <v>509</v>
      </c>
      <c r="DC18" s="52" t="s">
        <v>61</v>
      </c>
      <c r="DD18" s="52" t="s">
        <v>61</v>
      </c>
      <c r="DE18" s="52" t="s">
        <v>136</v>
      </c>
      <c r="DF18" s="59">
        <v>228</v>
      </c>
      <c r="DG18" s="52" t="s">
        <v>61</v>
      </c>
      <c r="DH18" s="52" t="s">
        <v>61</v>
      </c>
      <c r="DI18" s="52" t="s">
        <v>61</v>
      </c>
      <c r="DJ18" s="52" t="s">
        <v>61</v>
      </c>
      <c r="DK18" s="59">
        <v>35.299999999999997</v>
      </c>
      <c r="DL18" s="52" t="s">
        <v>61</v>
      </c>
      <c r="DM18" s="52" t="s">
        <v>61</v>
      </c>
      <c r="DN18" s="52" t="s">
        <v>61</v>
      </c>
      <c r="DO18" s="52" t="s">
        <v>61</v>
      </c>
      <c r="DP18" s="59">
        <v>1.4</v>
      </c>
      <c r="DQ18" s="52" t="s">
        <v>61</v>
      </c>
      <c r="DR18" s="59">
        <v>2.8</v>
      </c>
      <c r="DS18" s="52" t="s">
        <v>61</v>
      </c>
      <c r="DT18" s="59">
        <v>17.3</v>
      </c>
      <c r="DU18" s="59">
        <v>5.8</v>
      </c>
      <c r="DV18" s="59">
        <v>44</v>
      </c>
      <c r="DW18" s="52" t="s">
        <v>61</v>
      </c>
      <c r="DX18" s="59">
        <v>21</v>
      </c>
      <c r="DY18" s="52" t="s">
        <v>61</v>
      </c>
      <c r="DZ18" s="59">
        <v>32.4</v>
      </c>
      <c r="EA18" s="52" t="s">
        <v>61</v>
      </c>
      <c r="EB18" s="59">
        <v>153</v>
      </c>
      <c r="EC18" s="59">
        <v>9.6</v>
      </c>
      <c r="ED18" s="52" t="s">
        <v>620</v>
      </c>
      <c r="EE18" s="59">
        <v>1</v>
      </c>
      <c r="EF18" s="59">
        <v>2.8</v>
      </c>
      <c r="EG18" s="59">
        <v>31.1</v>
      </c>
      <c r="EH18" s="59">
        <v>3.3</v>
      </c>
      <c r="EI18" s="52" t="s">
        <v>61</v>
      </c>
      <c r="EJ18" s="59">
        <v>3.2</v>
      </c>
      <c r="EK18" s="52" t="s">
        <v>61</v>
      </c>
      <c r="EL18" s="52" t="s">
        <v>136</v>
      </c>
      <c r="EM18" s="52" t="s">
        <v>61</v>
      </c>
      <c r="EN18" s="52" t="s">
        <v>61</v>
      </c>
      <c r="EO18" s="59">
        <v>3</v>
      </c>
      <c r="EP18" s="52" t="s">
        <v>61</v>
      </c>
      <c r="EQ18" s="59">
        <v>13.6</v>
      </c>
      <c r="ER18" s="59">
        <v>128</v>
      </c>
      <c r="ES18" s="59">
        <v>2.2000000000000002</v>
      </c>
      <c r="ET18" s="59">
        <v>59</v>
      </c>
      <c r="EU18" s="59">
        <v>661</v>
      </c>
      <c r="EV18" s="59">
        <v>93.7</v>
      </c>
      <c r="EW18" s="52" t="s">
        <v>61</v>
      </c>
      <c r="EX18" s="59">
        <v>64.3</v>
      </c>
      <c r="EY18" s="59">
        <v>90</v>
      </c>
      <c r="EZ18" s="59">
        <v>16.8</v>
      </c>
      <c r="FA18" s="52" t="s">
        <v>61</v>
      </c>
      <c r="FB18" s="52" t="s">
        <v>61</v>
      </c>
      <c r="FC18" s="52" t="s">
        <v>61</v>
      </c>
      <c r="FD18" s="59">
        <v>86</v>
      </c>
      <c r="FE18" s="52" t="s">
        <v>61</v>
      </c>
      <c r="FF18" s="59">
        <v>2.2000000000000002</v>
      </c>
      <c r="FG18" s="59">
        <v>18.399999999999999</v>
      </c>
      <c r="FH18" s="59">
        <v>127</v>
      </c>
      <c r="FI18" s="52" t="s">
        <v>61</v>
      </c>
      <c r="FJ18" s="59">
        <v>116</v>
      </c>
    </row>
    <row r="19" spans="1:166" s="58" customFormat="1" x14ac:dyDescent="0.25">
      <c r="A19" s="72" t="s">
        <v>1113</v>
      </c>
      <c r="B19" s="77" t="str">
        <f>VLOOKUP(A19,Units!$B$2:$C$230,2,FALSE)</f>
        <v>mg/L</v>
      </c>
      <c r="C19" s="79" t="s">
        <v>1043</v>
      </c>
      <c r="D19" s="59">
        <v>689</v>
      </c>
      <c r="E19" s="52" t="s">
        <v>61</v>
      </c>
      <c r="F19" s="52" t="s">
        <v>61</v>
      </c>
      <c r="G19" s="52" t="s">
        <v>61</v>
      </c>
      <c r="H19" s="52" t="s">
        <v>61</v>
      </c>
      <c r="I19" s="52" t="s">
        <v>61</v>
      </c>
      <c r="J19" s="52" t="s">
        <v>61</v>
      </c>
      <c r="K19" s="52" t="s">
        <v>61</v>
      </c>
      <c r="L19" s="52" t="s">
        <v>61</v>
      </c>
      <c r="M19" s="52" t="s">
        <v>61</v>
      </c>
      <c r="N19" s="52" t="s">
        <v>61</v>
      </c>
      <c r="O19" s="52" t="s">
        <v>61</v>
      </c>
      <c r="P19" s="52" t="s">
        <v>61</v>
      </c>
      <c r="Q19" s="59">
        <v>5310</v>
      </c>
      <c r="R19" s="59">
        <v>1560</v>
      </c>
      <c r="S19" s="59">
        <v>622</v>
      </c>
      <c r="T19" s="52" t="s">
        <v>61</v>
      </c>
      <c r="U19" s="52" t="s">
        <v>61</v>
      </c>
      <c r="V19" s="52" t="s">
        <v>61</v>
      </c>
      <c r="W19" s="52" t="s">
        <v>61</v>
      </c>
      <c r="X19" s="52" t="s">
        <v>61</v>
      </c>
      <c r="Y19" s="59">
        <v>1550</v>
      </c>
      <c r="Z19" s="52" t="s">
        <v>61</v>
      </c>
      <c r="AA19" s="52" t="s">
        <v>61</v>
      </c>
      <c r="AB19" s="59">
        <v>177</v>
      </c>
      <c r="AC19" s="59">
        <v>747</v>
      </c>
      <c r="AD19" s="59">
        <v>521</v>
      </c>
      <c r="AE19" s="59">
        <v>389</v>
      </c>
      <c r="AF19" s="59">
        <v>1220</v>
      </c>
      <c r="AG19" s="59">
        <v>909</v>
      </c>
      <c r="AH19" s="52" t="s">
        <v>61</v>
      </c>
      <c r="AI19" s="52" t="s">
        <v>61</v>
      </c>
      <c r="AJ19" s="52" t="s">
        <v>61</v>
      </c>
      <c r="AK19" s="52" t="s">
        <v>233</v>
      </c>
      <c r="AL19" s="52" t="s">
        <v>61</v>
      </c>
      <c r="AM19" s="52" t="s">
        <v>61</v>
      </c>
      <c r="AN19" s="52" t="s">
        <v>61</v>
      </c>
      <c r="AO19" s="52" t="s">
        <v>61</v>
      </c>
      <c r="AP19" s="52" t="s">
        <v>61</v>
      </c>
      <c r="AQ19" s="52" t="s">
        <v>61</v>
      </c>
      <c r="AR19" s="52" t="s">
        <v>61</v>
      </c>
      <c r="AS19" s="59">
        <v>1820</v>
      </c>
      <c r="AT19" s="52" t="s">
        <v>61</v>
      </c>
      <c r="AU19" s="52" t="s">
        <v>61</v>
      </c>
      <c r="AV19" s="52" t="s">
        <v>61</v>
      </c>
      <c r="AW19" s="52" t="s">
        <v>61</v>
      </c>
      <c r="AX19" s="52" t="s">
        <v>61</v>
      </c>
      <c r="AY19" s="52" t="s">
        <v>61</v>
      </c>
      <c r="AZ19" s="59">
        <v>2480</v>
      </c>
      <c r="BA19" s="52" t="s">
        <v>61</v>
      </c>
      <c r="BB19" s="52" t="s">
        <v>61</v>
      </c>
      <c r="BC19" s="52" t="s">
        <v>61</v>
      </c>
      <c r="BD19" s="52" t="s">
        <v>61</v>
      </c>
      <c r="BE19" s="52" t="s">
        <v>61</v>
      </c>
      <c r="BF19" s="52" t="s">
        <v>61</v>
      </c>
      <c r="BG19" s="52" t="s">
        <v>61</v>
      </c>
      <c r="BH19" s="59">
        <v>837</v>
      </c>
      <c r="BI19" s="52" t="s">
        <v>61</v>
      </c>
      <c r="BJ19" s="56"/>
      <c r="BK19" s="52" t="s">
        <v>61</v>
      </c>
      <c r="BL19" s="52" t="s">
        <v>61</v>
      </c>
      <c r="BM19" s="52" t="s">
        <v>61</v>
      </c>
      <c r="BN19" s="52" t="s">
        <v>61</v>
      </c>
      <c r="BO19" s="59">
        <v>9770</v>
      </c>
      <c r="BP19" s="52" t="s">
        <v>61</v>
      </c>
      <c r="BQ19" s="52" t="s">
        <v>61</v>
      </c>
      <c r="BR19" s="59">
        <v>9610</v>
      </c>
      <c r="BS19" s="59">
        <v>12100</v>
      </c>
      <c r="BT19" s="52" t="s">
        <v>61</v>
      </c>
      <c r="BU19" s="59">
        <v>13400</v>
      </c>
      <c r="BV19" s="52" t="s">
        <v>61</v>
      </c>
      <c r="BW19" s="59">
        <v>11400</v>
      </c>
      <c r="BX19" s="52" t="s">
        <v>61</v>
      </c>
      <c r="BY19" s="59">
        <v>4120</v>
      </c>
      <c r="BZ19" s="52" t="s">
        <v>61</v>
      </c>
      <c r="CA19" s="59">
        <v>4440</v>
      </c>
      <c r="CB19" s="59">
        <v>191</v>
      </c>
      <c r="CC19" s="52" t="s">
        <v>61</v>
      </c>
      <c r="CD19" s="59">
        <v>263</v>
      </c>
      <c r="CE19" s="59">
        <v>315</v>
      </c>
      <c r="CF19" s="52" t="s">
        <v>61</v>
      </c>
      <c r="CG19" s="59">
        <v>389</v>
      </c>
      <c r="CH19" s="59">
        <v>258</v>
      </c>
      <c r="CI19" s="59">
        <v>3030</v>
      </c>
      <c r="CJ19" s="59">
        <v>515</v>
      </c>
      <c r="CK19" s="59">
        <v>853</v>
      </c>
      <c r="CL19" s="52" t="s">
        <v>61</v>
      </c>
      <c r="CM19" s="59">
        <v>840</v>
      </c>
      <c r="CN19" s="59">
        <v>3120</v>
      </c>
      <c r="CO19" s="52" t="s">
        <v>61</v>
      </c>
      <c r="CP19" s="52" t="s">
        <v>61</v>
      </c>
      <c r="CQ19" s="59">
        <v>933</v>
      </c>
      <c r="CR19" s="59">
        <v>278</v>
      </c>
      <c r="CS19" s="52" t="s">
        <v>61</v>
      </c>
      <c r="CT19" s="52" t="s">
        <v>61</v>
      </c>
      <c r="CU19" s="52" t="s">
        <v>473</v>
      </c>
      <c r="CV19" s="59">
        <v>650</v>
      </c>
      <c r="CW19" s="59">
        <v>173</v>
      </c>
      <c r="CX19" s="59">
        <v>470</v>
      </c>
      <c r="CY19" s="56"/>
      <c r="CZ19" s="59">
        <v>1540</v>
      </c>
      <c r="DA19" s="52" t="s">
        <v>502</v>
      </c>
      <c r="DB19" s="59">
        <v>4530</v>
      </c>
      <c r="DC19" s="52" t="s">
        <v>61</v>
      </c>
      <c r="DD19" s="52" t="s">
        <v>61</v>
      </c>
      <c r="DE19" s="52" t="s">
        <v>517</v>
      </c>
      <c r="DF19" s="59">
        <v>1320</v>
      </c>
      <c r="DG19" s="52" t="s">
        <v>61</v>
      </c>
      <c r="DH19" s="52" t="s">
        <v>61</v>
      </c>
      <c r="DI19" s="52" t="s">
        <v>61</v>
      </c>
      <c r="DJ19" s="52" t="s">
        <v>61</v>
      </c>
      <c r="DK19" s="59">
        <v>66500</v>
      </c>
      <c r="DL19" s="52" t="s">
        <v>61</v>
      </c>
      <c r="DM19" s="52" t="s">
        <v>61</v>
      </c>
      <c r="DN19" s="52" t="s">
        <v>61</v>
      </c>
      <c r="DO19" s="52" t="s">
        <v>61</v>
      </c>
      <c r="DP19" s="59">
        <v>96</v>
      </c>
      <c r="DQ19" s="52" t="s">
        <v>61</v>
      </c>
      <c r="DR19" s="59">
        <v>8430</v>
      </c>
      <c r="DS19" s="52" t="s">
        <v>61</v>
      </c>
      <c r="DT19" s="59">
        <v>2190</v>
      </c>
      <c r="DU19" s="59">
        <v>1350</v>
      </c>
      <c r="DV19" s="59">
        <v>14700</v>
      </c>
      <c r="DW19" s="52" t="s">
        <v>61</v>
      </c>
      <c r="DX19" s="59">
        <v>274000</v>
      </c>
      <c r="DY19" s="52" t="s">
        <v>61</v>
      </c>
      <c r="DZ19" s="59">
        <v>865</v>
      </c>
      <c r="EA19" s="52" t="s">
        <v>61</v>
      </c>
      <c r="EB19" s="59">
        <v>9990</v>
      </c>
      <c r="EC19" s="59">
        <v>22800</v>
      </c>
      <c r="ED19" s="59">
        <v>4680</v>
      </c>
      <c r="EE19" s="52" t="s">
        <v>623</v>
      </c>
      <c r="EF19" s="59">
        <v>8310</v>
      </c>
      <c r="EG19" s="59">
        <v>868</v>
      </c>
      <c r="EH19" s="59">
        <v>3210</v>
      </c>
      <c r="EI19" s="52" t="s">
        <v>61</v>
      </c>
      <c r="EJ19" s="52" t="s">
        <v>643</v>
      </c>
      <c r="EK19" s="52" t="s">
        <v>61</v>
      </c>
      <c r="EL19" s="59">
        <v>1240</v>
      </c>
      <c r="EM19" s="52" t="s">
        <v>61</v>
      </c>
      <c r="EN19" s="52" t="s">
        <v>61</v>
      </c>
      <c r="EO19" s="59">
        <v>2120</v>
      </c>
      <c r="EP19" s="52" t="s">
        <v>61</v>
      </c>
      <c r="EQ19" s="59">
        <v>2500</v>
      </c>
      <c r="ER19" s="59">
        <v>4150</v>
      </c>
      <c r="ES19" s="59">
        <v>2120</v>
      </c>
      <c r="ET19" s="59">
        <v>13400</v>
      </c>
      <c r="EU19" s="59">
        <v>140000</v>
      </c>
      <c r="EV19" s="59">
        <v>147000</v>
      </c>
      <c r="EW19" s="52" t="s">
        <v>61</v>
      </c>
      <c r="EX19" s="59">
        <v>11000</v>
      </c>
      <c r="EY19" s="59">
        <v>34500</v>
      </c>
      <c r="EZ19" s="59">
        <v>3150</v>
      </c>
      <c r="FA19" s="52" t="s">
        <v>61</v>
      </c>
      <c r="FB19" s="52" t="s">
        <v>61</v>
      </c>
      <c r="FC19" s="52" t="s">
        <v>61</v>
      </c>
      <c r="FD19" s="59">
        <v>10100</v>
      </c>
      <c r="FE19" s="52" t="s">
        <v>61</v>
      </c>
      <c r="FF19" s="52" t="s">
        <v>750</v>
      </c>
      <c r="FG19" s="59">
        <v>327</v>
      </c>
      <c r="FH19" s="59">
        <v>14600</v>
      </c>
      <c r="FI19" s="52" t="s">
        <v>61</v>
      </c>
      <c r="FJ19" s="59">
        <v>14900</v>
      </c>
    </row>
    <row r="20" spans="1:166" s="58" customFormat="1" x14ac:dyDescent="0.25">
      <c r="A20" s="81" t="s">
        <v>1050</v>
      </c>
      <c r="B20" s="79" t="s">
        <v>789</v>
      </c>
      <c r="C20" s="82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  <c r="O20" s="56"/>
      <c r="P20" s="56"/>
      <c r="Q20" s="56"/>
      <c r="R20" s="56"/>
      <c r="S20" s="56"/>
      <c r="T20" s="56"/>
      <c r="U20" s="56"/>
      <c r="V20" s="56"/>
      <c r="W20" s="56"/>
      <c r="X20" s="56"/>
      <c r="Y20" s="56"/>
      <c r="Z20" s="56"/>
      <c r="AA20" s="56"/>
      <c r="AB20" s="56"/>
      <c r="AC20" s="56"/>
      <c r="AD20" s="56"/>
      <c r="AE20" s="56"/>
      <c r="AF20" s="56"/>
      <c r="AG20" s="56"/>
      <c r="AH20" s="56"/>
      <c r="AI20" s="56"/>
      <c r="AJ20" s="56"/>
      <c r="AK20" s="56"/>
      <c r="AL20" s="56"/>
      <c r="AM20" s="56"/>
      <c r="AN20" s="56"/>
      <c r="AO20" s="56"/>
      <c r="AP20" s="56"/>
      <c r="AQ20" s="56"/>
      <c r="AR20" s="56"/>
      <c r="AS20" s="56"/>
      <c r="AT20" s="56"/>
      <c r="AU20" s="56"/>
      <c r="AV20" s="56"/>
      <c r="AW20" s="56"/>
      <c r="AX20" s="56"/>
      <c r="AY20" s="56"/>
      <c r="AZ20" s="56"/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/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/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56"/>
      <c r="CK20" s="56"/>
      <c r="CL20" s="56"/>
      <c r="CM20" s="56"/>
      <c r="CN20" s="56"/>
      <c r="CO20" s="56"/>
      <c r="CP20" s="56"/>
      <c r="CQ20" s="56"/>
      <c r="CR20" s="56"/>
      <c r="CS20" s="56"/>
      <c r="CT20" s="56"/>
      <c r="CU20" s="56"/>
      <c r="CV20" s="56"/>
      <c r="CW20" s="56"/>
      <c r="CX20" s="56"/>
      <c r="CY20" s="56"/>
      <c r="CZ20" s="56"/>
      <c r="DA20" s="56"/>
      <c r="DB20" s="56"/>
      <c r="DC20" s="56"/>
      <c r="DD20" s="56"/>
      <c r="DE20" s="56"/>
      <c r="DF20" s="56"/>
      <c r="DG20" s="56"/>
      <c r="DH20" s="56"/>
      <c r="DI20" s="56"/>
      <c r="DJ20" s="56"/>
      <c r="DK20" s="56"/>
      <c r="DL20" s="56"/>
      <c r="DM20" s="56"/>
      <c r="DN20" s="56"/>
      <c r="DO20" s="56"/>
      <c r="DP20" s="56"/>
      <c r="DQ20" s="56"/>
      <c r="DR20" s="56"/>
      <c r="DS20" s="56"/>
      <c r="DT20" s="56"/>
      <c r="DU20" s="56"/>
      <c r="DV20" s="56"/>
      <c r="DW20" s="56"/>
      <c r="DX20" s="56"/>
      <c r="DY20" s="56"/>
      <c r="DZ20" s="56"/>
      <c r="EA20" s="56"/>
      <c r="EB20" s="56"/>
      <c r="EC20" s="56"/>
      <c r="ED20" s="56"/>
      <c r="EE20" s="56"/>
      <c r="EF20" s="56"/>
      <c r="EG20" s="56"/>
      <c r="EH20" s="56"/>
      <c r="EI20" s="56"/>
      <c r="EJ20" s="56"/>
      <c r="EK20" s="56"/>
      <c r="EL20" s="56"/>
      <c r="EM20" s="56"/>
      <c r="EN20" s="56"/>
      <c r="EO20" s="56"/>
      <c r="EP20" s="56"/>
      <c r="EQ20" s="56"/>
      <c r="ER20" s="56"/>
      <c r="ES20" s="56"/>
      <c r="ET20" s="56"/>
      <c r="EU20" s="56"/>
      <c r="EV20" s="56"/>
      <c r="EW20" s="56"/>
      <c r="EX20" s="56"/>
      <c r="EY20" s="56"/>
      <c r="EZ20" s="56"/>
      <c r="FA20" s="56"/>
      <c r="FB20" s="56"/>
      <c r="FC20" s="56"/>
      <c r="FD20" s="56"/>
      <c r="FE20" s="56"/>
      <c r="FF20" s="56"/>
      <c r="FG20" s="56"/>
      <c r="FH20" s="56"/>
      <c r="FI20" s="56"/>
      <c r="FJ20" s="56"/>
    </row>
    <row r="21" spans="1:166" s="58" customFormat="1" ht="13.5" hidden="1" x14ac:dyDescent="0.25">
      <c r="A21" s="81" t="s">
        <v>1031</v>
      </c>
      <c r="B21" s="79" t="s">
        <v>816</v>
      </c>
      <c r="C21" s="82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  <c r="V21" s="56"/>
      <c r="W21" s="56"/>
      <c r="X21" s="56"/>
      <c r="Y21" s="56"/>
      <c r="Z21" s="56"/>
      <c r="AA21" s="56"/>
      <c r="AB21" s="56"/>
      <c r="AC21" s="56"/>
      <c r="AD21" s="56"/>
      <c r="AE21" s="56"/>
      <c r="AF21" s="56"/>
      <c r="AG21" s="56"/>
      <c r="AH21" s="56"/>
      <c r="AI21" s="56"/>
      <c r="AJ21" s="56"/>
      <c r="AK21" s="56"/>
      <c r="AL21" s="56"/>
      <c r="AM21" s="56"/>
      <c r="AN21" s="56"/>
      <c r="AO21" s="56"/>
      <c r="AP21" s="56"/>
      <c r="AQ21" s="56"/>
      <c r="AR21" s="56"/>
      <c r="AS21" s="56"/>
      <c r="AT21" s="56"/>
      <c r="AU21" s="56"/>
      <c r="AV21" s="56"/>
      <c r="AW21" s="56"/>
      <c r="AX21" s="56"/>
      <c r="AY21" s="56"/>
      <c r="AZ21" s="56"/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/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/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56"/>
      <c r="CK21" s="56"/>
      <c r="CL21" s="56"/>
      <c r="CM21" s="56"/>
      <c r="CN21" s="56"/>
      <c r="CO21" s="56"/>
      <c r="CP21" s="56"/>
      <c r="CQ21" s="56"/>
      <c r="CR21" s="56"/>
      <c r="CS21" s="56"/>
      <c r="CT21" s="56"/>
      <c r="CU21" s="56"/>
      <c r="CV21" s="56"/>
      <c r="CW21" s="56"/>
      <c r="CX21" s="56"/>
      <c r="CY21" s="56"/>
      <c r="CZ21" s="56"/>
      <c r="DA21" s="56"/>
      <c r="DB21" s="56"/>
      <c r="DC21" s="56"/>
      <c r="DD21" s="56"/>
      <c r="DE21" s="56"/>
      <c r="DF21" s="56"/>
      <c r="DG21" s="56"/>
      <c r="DH21" s="56"/>
      <c r="DI21" s="56"/>
      <c r="DJ21" s="56"/>
      <c r="DK21" s="56"/>
      <c r="DL21" s="56"/>
      <c r="DM21" s="56"/>
      <c r="DN21" s="56"/>
      <c r="DO21" s="56"/>
      <c r="DP21" s="56"/>
      <c r="DQ21" s="56"/>
      <c r="DR21" s="56"/>
      <c r="DS21" s="56"/>
      <c r="DT21" s="56"/>
      <c r="DU21" s="56"/>
      <c r="DV21" s="56"/>
      <c r="DW21" s="56"/>
      <c r="DX21" s="56"/>
      <c r="DY21" s="56"/>
      <c r="DZ21" s="56"/>
      <c r="EA21" s="56"/>
      <c r="EB21" s="56"/>
      <c r="EC21" s="56"/>
      <c r="ED21" s="56"/>
      <c r="EE21" s="56"/>
      <c r="EF21" s="56"/>
      <c r="EG21" s="56"/>
      <c r="EH21" s="56"/>
      <c r="EI21" s="56"/>
      <c r="EJ21" s="56"/>
      <c r="EK21" s="56"/>
      <c r="EL21" s="56"/>
      <c r="EM21" s="56"/>
      <c r="EN21" s="56"/>
      <c r="EO21" s="56"/>
      <c r="EP21" s="56"/>
      <c r="EQ21" s="56"/>
      <c r="ER21" s="56"/>
      <c r="ES21" s="56"/>
      <c r="ET21" s="56"/>
      <c r="EU21" s="56"/>
      <c r="EV21" s="56"/>
      <c r="EW21" s="56"/>
      <c r="EX21" s="56"/>
      <c r="EY21" s="56"/>
      <c r="EZ21" s="56"/>
      <c r="FA21" s="56"/>
      <c r="FB21" s="56"/>
      <c r="FC21" s="56"/>
      <c r="FD21" s="56"/>
      <c r="FE21" s="56"/>
      <c r="FF21" s="56"/>
      <c r="FG21" s="56"/>
      <c r="FH21" s="56"/>
      <c r="FI21" s="56"/>
      <c r="FJ21" s="56"/>
    </row>
    <row r="22" spans="1:166" s="58" customFormat="1" ht="13.5" hidden="1" x14ac:dyDescent="0.25">
      <c r="A22" s="81" t="s">
        <v>1032</v>
      </c>
      <c r="B22" s="79" t="s">
        <v>816</v>
      </c>
      <c r="C22" s="82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  <c r="P22" s="56"/>
      <c r="Q22" s="56"/>
      <c r="R22" s="56"/>
      <c r="S22" s="56"/>
      <c r="T22" s="56"/>
      <c r="U22" s="56"/>
      <c r="V22" s="56"/>
      <c r="W22" s="56"/>
      <c r="X22" s="56"/>
      <c r="Y22" s="56"/>
      <c r="Z22" s="56"/>
      <c r="AA22" s="56"/>
      <c r="AB22" s="56"/>
      <c r="AC22" s="56"/>
      <c r="AD22" s="56"/>
      <c r="AE22" s="56"/>
      <c r="AF22" s="56"/>
      <c r="AG22" s="56"/>
      <c r="AH22" s="56"/>
      <c r="AI22" s="56"/>
      <c r="AJ22" s="56"/>
      <c r="AK22" s="56"/>
      <c r="AL22" s="56"/>
      <c r="AM22" s="56"/>
      <c r="AN22" s="56"/>
      <c r="AO22" s="56"/>
      <c r="AP22" s="56"/>
      <c r="AQ22" s="56"/>
      <c r="AR22" s="56"/>
      <c r="AS22" s="56"/>
      <c r="AT22" s="56"/>
      <c r="AU22" s="56"/>
      <c r="AV22" s="56"/>
      <c r="AW22" s="56"/>
      <c r="AX22" s="56"/>
      <c r="AY22" s="56"/>
      <c r="AZ22" s="56"/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/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/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56"/>
      <c r="CK22" s="56"/>
      <c r="CL22" s="56"/>
      <c r="CM22" s="56"/>
      <c r="CN22" s="56"/>
      <c r="CO22" s="56"/>
      <c r="CP22" s="56"/>
      <c r="CQ22" s="56"/>
      <c r="CR22" s="56"/>
      <c r="CS22" s="56"/>
      <c r="CT22" s="56"/>
      <c r="CU22" s="56"/>
      <c r="CV22" s="56"/>
      <c r="CW22" s="56"/>
      <c r="CX22" s="56"/>
      <c r="CY22" s="56"/>
      <c r="CZ22" s="56"/>
      <c r="DA22" s="56"/>
      <c r="DB22" s="56"/>
      <c r="DC22" s="56"/>
      <c r="DD22" s="56"/>
      <c r="DE22" s="56"/>
      <c r="DF22" s="56"/>
      <c r="DG22" s="56"/>
      <c r="DH22" s="56"/>
      <c r="DI22" s="56"/>
      <c r="DJ22" s="56"/>
      <c r="DK22" s="56"/>
      <c r="DL22" s="56"/>
      <c r="DM22" s="56"/>
      <c r="DN22" s="56"/>
      <c r="DO22" s="56"/>
      <c r="DP22" s="56"/>
      <c r="DQ22" s="56"/>
      <c r="DR22" s="56"/>
      <c r="DS22" s="56"/>
      <c r="DT22" s="56"/>
      <c r="DU22" s="56"/>
      <c r="DV22" s="56"/>
      <c r="DW22" s="56"/>
      <c r="DX22" s="56"/>
      <c r="DY22" s="56"/>
      <c r="DZ22" s="56"/>
      <c r="EA22" s="56"/>
      <c r="EB22" s="56"/>
      <c r="EC22" s="56"/>
      <c r="ED22" s="56"/>
      <c r="EE22" s="56"/>
      <c r="EF22" s="56"/>
      <c r="EG22" s="56"/>
      <c r="EH22" s="56"/>
      <c r="EI22" s="56"/>
      <c r="EJ22" s="56"/>
      <c r="EK22" s="56"/>
      <c r="EL22" s="56"/>
      <c r="EM22" s="56"/>
      <c r="EN22" s="56"/>
      <c r="EO22" s="56"/>
      <c r="EP22" s="56"/>
      <c r="EQ22" s="56"/>
      <c r="ER22" s="56"/>
      <c r="ES22" s="56"/>
      <c r="ET22" s="56"/>
      <c r="EU22" s="56"/>
      <c r="EV22" s="56"/>
      <c r="EW22" s="56"/>
      <c r="EX22" s="56"/>
      <c r="EY22" s="56"/>
      <c r="EZ22" s="56"/>
      <c r="FA22" s="56"/>
      <c r="FB22" s="56"/>
      <c r="FC22" s="56"/>
      <c r="FD22" s="56"/>
      <c r="FE22" s="56"/>
      <c r="FF22" s="56"/>
      <c r="FG22" s="56"/>
      <c r="FH22" s="56"/>
      <c r="FI22" s="56"/>
      <c r="FJ22" s="56"/>
    </row>
    <row r="23" spans="1:166" s="58" customFormat="1" x14ac:dyDescent="0.25">
      <c r="A23" s="80" t="s">
        <v>1033</v>
      </c>
      <c r="B23" s="79"/>
      <c r="C23" s="82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  <c r="O23" s="56"/>
      <c r="P23" s="56"/>
      <c r="Q23" s="56"/>
      <c r="R23" s="56"/>
      <c r="S23" s="56"/>
      <c r="T23" s="56"/>
      <c r="U23" s="56"/>
      <c r="V23" s="56"/>
      <c r="W23" s="56"/>
      <c r="X23" s="56"/>
      <c r="Y23" s="56"/>
      <c r="Z23" s="56"/>
      <c r="AA23" s="56"/>
      <c r="AB23" s="56"/>
      <c r="AC23" s="56"/>
      <c r="AD23" s="56"/>
      <c r="AE23" s="56"/>
      <c r="AF23" s="56"/>
      <c r="AG23" s="56"/>
      <c r="AH23" s="56"/>
      <c r="AI23" s="56"/>
      <c r="AJ23" s="56"/>
      <c r="AK23" s="56"/>
      <c r="AL23" s="56"/>
      <c r="AM23" s="56"/>
      <c r="AN23" s="56"/>
      <c r="AO23" s="56"/>
      <c r="AP23" s="56"/>
      <c r="AQ23" s="56"/>
      <c r="AR23" s="56"/>
      <c r="AS23" s="56"/>
      <c r="AT23" s="56"/>
      <c r="AU23" s="56"/>
      <c r="AV23" s="56"/>
      <c r="AW23" s="56"/>
      <c r="AX23" s="56"/>
      <c r="AY23" s="56"/>
      <c r="AZ23" s="56"/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/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/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56"/>
      <c r="CK23" s="56"/>
      <c r="CL23" s="56"/>
      <c r="CM23" s="56"/>
      <c r="CN23" s="56"/>
      <c r="CO23" s="56"/>
      <c r="CP23" s="56"/>
      <c r="CQ23" s="56"/>
      <c r="CR23" s="56"/>
      <c r="CS23" s="56"/>
      <c r="CT23" s="56"/>
      <c r="CU23" s="56"/>
      <c r="CV23" s="56"/>
      <c r="CW23" s="56"/>
      <c r="CX23" s="56"/>
      <c r="CY23" s="56"/>
      <c r="CZ23" s="56"/>
      <c r="DA23" s="56"/>
      <c r="DB23" s="56"/>
      <c r="DC23" s="56"/>
      <c r="DD23" s="56"/>
      <c r="DE23" s="56"/>
      <c r="DF23" s="56"/>
      <c r="DG23" s="56"/>
      <c r="DH23" s="56"/>
      <c r="DI23" s="56"/>
      <c r="DJ23" s="56"/>
      <c r="DK23" s="56"/>
      <c r="DL23" s="56"/>
      <c r="DM23" s="56"/>
      <c r="DN23" s="56"/>
      <c r="DO23" s="56"/>
      <c r="DP23" s="56"/>
      <c r="DQ23" s="56"/>
      <c r="DR23" s="56"/>
      <c r="DS23" s="56"/>
      <c r="DT23" s="56"/>
      <c r="DU23" s="56"/>
      <c r="DV23" s="56"/>
      <c r="DW23" s="56"/>
      <c r="DX23" s="56"/>
      <c r="DY23" s="56"/>
      <c r="DZ23" s="56"/>
      <c r="EA23" s="56"/>
      <c r="EB23" s="56"/>
      <c r="EC23" s="56"/>
      <c r="ED23" s="56"/>
      <c r="EE23" s="56"/>
      <c r="EF23" s="56"/>
      <c r="EG23" s="56"/>
      <c r="EH23" s="56"/>
      <c r="EI23" s="56"/>
      <c r="EJ23" s="56"/>
      <c r="EK23" s="56"/>
      <c r="EL23" s="56"/>
      <c r="EM23" s="56"/>
      <c r="EN23" s="56"/>
      <c r="EO23" s="56"/>
      <c r="EP23" s="56"/>
      <c r="EQ23" s="56"/>
      <c r="ER23" s="56"/>
      <c r="ES23" s="56"/>
      <c r="ET23" s="56"/>
      <c r="EU23" s="56"/>
      <c r="EV23" s="56"/>
      <c r="EW23" s="56"/>
      <c r="EX23" s="56"/>
      <c r="EY23" s="56"/>
      <c r="EZ23" s="56"/>
      <c r="FA23" s="56"/>
      <c r="FB23" s="56"/>
      <c r="FC23" s="56"/>
      <c r="FD23" s="56"/>
      <c r="FE23" s="56"/>
      <c r="FF23" s="56"/>
      <c r="FG23" s="56"/>
      <c r="FH23" s="56"/>
      <c r="FI23" s="56"/>
      <c r="FJ23" s="56"/>
    </row>
    <row r="24" spans="1:166" s="58" customFormat="1" ht="13.5" x14ac:dyDescent="0.25">
      <c r="A24" s="81" t="s">
        <v>1034</v>
      </c>
      <c r="B24" s="79" t="s">
        <v>772</v>
      </c>
      <c r="C24" s="79" t="s">
        <v>1043</v>
      </c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  <c r="O24" s="56"/>
      <c r="P24" s="56"/>
      <c r="Q24" s="56"/>
      <c r="R24" s="56"/>
      <c r="S24" s="56"/>
      <c r="T24" s="56"/>
      <c r="U24" s="56"/>
      <c r="V24" s="56"/>
      <c r="W24" s="56"/>
      <c r="X24" s="56"/>
      <c r="Y24" s="56"/>
      <c r="Z24" s="56"/>
      <c r="AA24" s="56"/>
      <c r="AB24" s="56"/>
      <c r="AC24" s="56"/>
      <c r="AD24" s="56"/>
      <c r="AE24" s="56"/>
      <c r="AF24" s="56"/>
      <c r="AG24" s="56"/>
      <c r="AH24" s="56"/>
      <c r="AI24" s="56"/>
      <c r="AJ24" s="56"/>
      <c r="AK24" s="56"/>
      <c r="AL24" s="56"/>
      <c r="AM24" s="56"/>
      <c r="AN24" s="56"/>
      <c r="AO24" s="56"/>
      <c r="AP24" s="56"/>
      <c r="AQ24" s="56"/>
      <c r="AR24" s="56"/>
      <c r="AS24" s="56"/>
      <c r="AT24" s="56"/>
      <c r="AU24" s="56"/>
      <c r="AV24" s="56"/>
      <c r="AW24" s="56"/>
      <c r="AX24" s="56"/>
      <c r="AY24" s="56"/>
      <c r="AZ24" s="56"/>
      <c r="BA24" s="56"/>
      <c r="BB24" s="56"/>
      <c r="BC24" s="56"/>
      <c r="BD24" s="56"/>
      <c r="BE24" s="56"/>
      <c r="BF24" s="56"/>
      <c r="BG24" s="56"/>
      <c r="BH24" s="56"/>
      <c r="BI24" s="56"/>
      <c r="BJ24" s="56"/>
      <c r="BK24" s="56"/>
      <c r="BL24" s="56"/>
      <c r="BM24" s="56"/>
      <c r="BN24" s="56"/>
      <c r="BO24" s="56"/>
      <c r="BP24" s="56"/>
      <c r="BQ24" s="56"/>
      <c r="BR24" s="56"/>
      <c r="BS24" s="56"/>
      <c r="BT24" s="56"/>
      <c r="BU24" s="56"/>
      <c r="BV24" s="56"/>
      <c r="BW24" s="56"/>
      <c r="BX24" s="56"/>
      <c r="BY24" s="56"/>
      <c r="BZ24" s="56"/>
      <c r="CA24" s="56"/>
      <c r="CB24" s="56"/>
      <c r="CC24" s="56"/>
      <c r="CD24" s="56"/>
      <c r="CE24" s="56"/>
      <c r="CF24" s="56"/>
      <c r="CG24" s="56"/>
      <c r="CH24" s="56"/>
      <c r="CI24" s="56"/>
      <c r="CJ24" s="56"/>
      <c r="CK24" s="56"/>
      <c r="CL24" s="56"/>
      <c r="CM24" s="56"/>
      <c r="CN24" s="56"/>
      <c r="CO24" s="56"/>
      <c r="CP24" s="56"/>
      <c r="CQ24" s="56"/>
      <c r="CR24" s="56"/>
      <c r="CS24" s="56"/>
      <c r="CT24" s="56"/>
      <c r="CU24" s="56"/>
      <c r="CV24" s="56"/>
      <c r="CW24" s="56"/>
      <c r="CX24" s="56"/>
      <c r="CY24" s="56"/>
      <c r="CZ24" s="56"/>
      <c r="DA24" s="56"/>
      <c r="DB24" s="56"/>
      <c r="DC24" s="56"/>
      <c r="DD24" s="56"/>
      <c r="DE24" s="56"/>
      <c r="DF24" s="56"/>
      <c r="DG24" s="56"/>
      <c r="DH24" s="56"/>
      <c r="DI24" s="56"/>
      <c r="DJ24" s="56"/>
      <c r="DK24" s="56"/>
      <c r="DL24" s="56"/>
      <c r="DM24" s="56"/>
      <c r="DN24" s="56"/>
      <c r="DO24" s="56"/>
      <c r="DP24" s="56"/>
      <c r="DQ24" s="56"/>
      <c r="DR24" s="56"/>
      <c r="DS24" s="56"/>
      <c r="DT24" s="56"/>
      <c r="DU24" s="56"/>
      <c r="DV24" s="56"/>
      <c r="DW24" s="56"/>
      <c r="DX24" s="56"/>
      <c r="DY24" s="56"/>
      <c r="DZ24" s="56"/>
      <c r="EA24" s="56"/>
      <c r="EB24" s="56"/>
      <c r="EC24" s="56"/>
      <c r="ED24" s="56"/>
      <c r="EE24" s="56"/>
      <c r="EF24" s="56"/>
      <c r="EG24" s="56"/>
      <c r="EH24" s="56"/>
      <c r="EI24" s="56"/>
      <c r="EJ24" s="56"/>
      <c r="EK24" s="56"/>
      <c r="EL24" s="56"/>
      <c r="EM24" s="56"/>
      <c r="EN24" s="56"/>
      <c r="EO24" s="56"/>
      <c r="EP24" s="56"/>
      <c r="EQ24" s="56"/>
      <c r="ER24" s="56"/>
      <c r="ES24" s="56"/>
      <c r="ET24" s="56"/>
      <c r="EU24" s="56"/>
      <c r="EV24" s="56"/>
      <c r="EW24" s="56"/>
      <c r="EX24" s="56"/>
      <c r="EY24" s="56"/>
      <c r="EZ24" s="56"/>
      <c r="FA24" s="56"/>
      <c r="FB24" s="56"/>
      <c r="FC24" s="56"/>
      <c r="FD24" s="56"/>
      <c r="FE24" s="56"/>
      <c r="FF24" s="56"/>
      <c r="FG24" s="56"/>
      <c r="FH24" s="56"/>
      <c r="FI24" s="56"/>
      <c r="FJ24" s="56"/>
    </row>
    <row r="25" spans="1:166" s="58" customFormat="1" x14ac:dyDescent="0.25">
      <c r="A25" s="72" t="s">
        <v>1163</v>
      </c>
      <c r="B25" s="77" t="str">
        <f>VLOOKUP(A25,Units!$B$2:$C$230,2,FALSE)</f>
        <v>mg/L</v>
      </c>
      <c r="C25" s="79" t="s">
        <v>1043</v>
      </c>
      <c r="D25" s="59">
        <v>77</v>
      </c>
      <c r="E25" s="52" t="s">
        <v>61</v>
      </c>
      <c r="F25" s="52" t="s">
        <v>61</v>
      </c>
      <c r="G25" s="52" t="s">
        <v>61</v>
      </c>
      <c r="H25" s="52" t="s">
        <v>61</v>
      </c>
      <c r="I25" s="52" t="s">
        <v>61</v>
      </c>
      <c r="J25" s="52" t="s">
        <v>61</v>
      </c>
      <c r="K25" s="52" t="s">
        <v>61</v>
      </c>
      <c r="L25" s="52" t="s">
        <v>61</v>
      </c>
      <c r="M25" s="52" t="s">
        <v>61</v>
      </c>
      <c r="N25" s="52" t="s">
        <v>61</v>
      </c>
      <c r="O25" s="52" t="s">
        <v>61</v>
      </c>
      <c r="P25" s="52" t="s">
        <v>61</v>
      </c>
      <c r="Q25" s="59">
        <v>104</v>
      </c>
      <c r="R25" s="52" t="s">
        <v>88</v>
      </c>
      <c r="S25" s="52" t="s">
        <v>88</v>
      </c>
      <c r="T25" s="52" t="s">
        <v>61</v>
      </c>
      <c r="U25" s="52" t="s">
        <v>61</v>
      </c>
      <c r="V25" s="52" t="s">
        <v>61</v>
      </c>
      <c r="W25" s="52" t="s">
        <v>61</v>
      </c>
      <c r="X25" s="52" t="s">
        <v>61</v>
      </c>
      <c r="Y25" s="52" t="s">
        <v>88</v>
      </c>
      <c r="Z25" s="52" t="s">
        <v>61</v>
      </c>
      <c r="AA25" s="52" t="s">
        <v>61</v>
      </c>
      <c r="AB25" s="52" t="s">
        <v>88</v>
      </c>
      <c r="AC25" s="59">
        <v>43</v>
      </c>
      <c r="AD25" s="52" t="s">
        <v>88</v>
      </c>
      <c r="AE25" s="52" t="s">
        <v>88</v>
      </c>
      <c r="AF25" s="59">
        <v>159</v>
      </c>
      <c r="AG25" s="59">
        <v>85</v>
      </c>
      <c r="AH25" s="52" t="s">
        <v>61</v>
      </c>
      <c r="AI25" s="52" t="s">
        <v>61</v>
      </c>
      <c r="AJ25" s="52" t="s">
        <v>61</v>
      </c>
      <c r="AK25" s="52" t="s">
        <v>61</v>
      </c>
      <c r="AL25" s="52" t="s">
        <v>61</v>
      </c>
      <c r="AM25" s="52" t="s">
        <v>61</v>
      </c>
      <c r="AN25" s="52" t="s">
        <v>61</v>
      </c>
      <c r="AO25" s="52" t="s">
        <v>61</v>
      </c>
      <c r="AP25" s="52" t="s">
        <v>61</v>
      </c>
      <c r="AQ25" s="52" t="s">
        <v>61</v>
      </c>
      <c r="AR25" s="52" t="s">
        <v>61</v>
      </c>
      <c r="AS25" s="59">
        <v>89</v>
      </c>
      <c r="AT25" s="52" t="s">
        <v>61</v>
      </c>
      <c r="AU25" s="52" t="s">
        <v>61</v>
      </c>
      <c r="AV25" s="52" t="s">
        <v>61</v>
      </c>
      <c r="AW25" s="52" t="s">
        <v>61</v>
      </c>
      <c r="AX25" s="52" t="s">
        <v>61</v>
      </c>
      <c r="AY25" s="52" t="s">
        <v>61</v>
      </c>
      <c r="AZ25" s="52" t="s">
        <v>285</v>
      </c>
      <c r="BA25" s="52" t="s">
        <v>61</v>
      </c>
      <c r="BB25" s="52" t="s">
        <v>61</v>
      </c>
      <c r="BC25" s="52" t="s">
        <v>61</v>
      </c>
      <c r="BD25" s="52" t="s">
        <v>61</v>
      </c>
      <c r="BE25" s="52" t="s">
        <v>61</v>
      </c>
      <c r="BF25" s="52" t="s">
        <v>61</v>
      </c>
      <c r="BG25" s="52" t="s">
        <v>61</v>
      </c>
      <c r="BH25" s="59">
        <v>118</v>
      </c>
      <c r="BI25" s="52" t="s">
        <v>61</v>
      </c>
      <c r="BJ25" s="56"/>
      <c r="BK25" s="52" t="s">
        <v>61</v>
      </c>
      <c r="BL25" s="52" t="s">
        <v>61</v>
      </c>
      <c r="BM25" s="52" t="s">
        <v>61</v>
      </c>
      <c r="BN25" s="52" t="s">
        <v>61</v>
      </c>
      <c r="BO25" s="52" t="s">
        <v>323</v>
      </c>
      <c r="BP25" s="52" t="s">
        <v>61</v>
      </c>
      <c r="BQ25" s="52" t="s">
        <v>61</v>
      </c>
      <c r="BR25" s="52" t="s">
        <v>339</v>
      </c>
      <c r="BS25" s="52" t="s">
        <v>347</v>
      </c>
      <c r="BT25" s="52" t="s">
        <v>61</v>
      </c>
      <c r="BU25" s="52" t="s">
        <v>354</v>
      </c>
      <c r="BV25" s="52" t="s">
        <v>61</v>
      </c>
      <c r="BW25" s="52" t="s">
        <v>361</v>
      </c>
      <c r="BX25" s="52" t="s">
        <v>61</v>
      </c>
      <c r="BY25" s="52" t="s">
        <v>367</v>
      </c>
      <c r="BZ25" s="52" t="s">
        <v>61</v>
      </c>
      <c r="CA25" s="52" t="s">
        <v>375</v>
      </c>
      <c r="CB25" s="52" t="s">
        <v>382</v>
      </c>
      <c r="CC25" s="52" t="s">
        <v>61</v>
      </c>
      <c r="CD25" s="52" t="s">
        <v>382</v>
      </c>
      <c r="CE25" s="52" t="s">
        <v>382</v>
      </c>
      <c r="CF25" s="52" t="s">
        <v>61</v>
      </c>
      <c r="CG25" s="52" t="s">
        <v>382</v>
      </c>
      <c r="CH25" s="52" t="s">
        <v>382</v>
      </c>
      <c r="CI25" s="52" t="s">
        <v>420</v>
      </c>
      <c r="CJ25" s="52" t="s">
        <v>382</v>
      </c>
      <c r="CK25" s="52" t="s">
        <v>430</v>
      </c>
      <c r="CL25" s="52" t="s">
        <v>61</v>
      </c>
      <c r="CM25" s="52" t="s">
        <v>437</v>
      </c>
      <c r="CN25" s="52" t="s">
        <v>382</v>
      </c>
      <c r="CO25" s="52" t="s">
        <v>61</v>
      </c>
      <c r="CP25" s="52" t="s">
        <v>61</v>
      </c>
      <c r="CQ25" s="52" t="s">
        <v>382</v>
      </c>
      <c r="CR25" s="52" t="s">
        <v>382</v>
      </c>
      <c r="CS25" s="52" t="s">
        <v>61</v>
      </c>
      <c r="CT25" s="52" t="s">
        <v>61</v>
      </c>
      <c r="CU25" s="52" t="s">
        <v>61</v>
      </c>
      <c r="CV25" s="52" t="s">
        <v>382</v>
      </c>
      <c r="CW25" s="52" t="s">
        <v>382</v>
      </c>
      <c r="CX25" s="52" t="s">
        <v>88</v>
      </c>
      <c r="CY25" s="56"/>
      <c r="CZ25" s="52" t="s">
        <v>88</v>
      </c>
      <c r="DA25" s="52" t="s">
        <v>61</v>
      </c>
      <c r="DB25" s="52" t="s">
        <v>88</v>
      </c>
      <c r="DC25" s="52" t="s">
        <v>61</v>
      </c>
      <c r="DD25" s="52" t="s">
        <v>61</v>
      </c>
      <c r="DE25" s="52" t="s">
        <v>88</v>
      </c>
      <c r="DF25" s="52" t="s">
        <v>88</v>
      </c>
      <c r="DG25" s="52" t="s">
        <v>61</v>
      </c>
      <c r="DH25" s="52" t="s">
        <v>61</v>
      </c>
      <c r="DI25" s="52" t="s">
        <v>61</v>
      </c>
      <c r="DJ25" s="52" t="s">
        <v>61</v>
      </c>
      <c r="DK25" s="52" t="s">
        <v>539</v>
      </c>
      <c r="DL25" s="52" t="s">
        <v>61</v>
      </c>
      <c r="DM25" s="52" t="s">
        <v>61</v>
      </c>
      <c r="DN25" s="52" t="s">
        <v>61</v>
      </c>
      <c r="DO25" s="52" t="s">
        <v>61</v>
      </c>
      <c r="DP25" s="52" t="s">
        <v>88</v>
      </c>
      <c r="DQ25" s="52" t="s">
        <v>61</v>
      </c>
      <c r="DR25" s="52" t="s">
        <v>88</v>
      </c>
      <c r="DS25" s="52" t="s">
        <v>61</v>
      </c>
      <c r="DT25" s="59">
        <v>188</v>
      </c>
      <c r="DU25" s="52" t="s">
        <v>88</v>
      </c>
      <c r="DV25" s="52" t="s">
        <v>583</v>
      </c>
      <c r="DW25" s="52" t="s">
        <v>61</v>
      </c>
      <c r="DX25" s="52" t="s">
        <v>591</v>
      </c>
      <c r="DY25" s="52" t="s">
        <v>61</v>
      </c>
      <c r="DZ25" s="52" t="s">
        <v>600</v>
      </c>
      <c r="EA25" s="52" t="s">
        <v>61</v>
      </c>
      <c r="EB25" s="52" t="s">
        <v>607</v>
      </c>
      <c r="EC25" s="52" t="s">
        <v>613</v>
      </c>
      <c r="ED25" s="52" t="s">
        <v>88</v>
      </c>
      <c r="EE25" s="52" t="s">
        <v>88</v>
      </c>
      <c r="EF25" s="52" t="s">
        <v>88</v>
      </c>
      <c r="EG25" s="52" t="s">
        <v>629</v>
      </c>
      <c r="EH25" s="52" t="s">
        <v>382</v>
      </c>
      <c r="EI25" s="52" t="s">
        <v>61</v>
      </c>
      <c r="EJ25" s="52" t="s">
        <v>61</v>
      </c>
      <c r="EK25" s="52" t="s">
        <v>61</v>
      </c>
      <c r="EL25" s="52" t="s">
        <v>382</v>
      </c>
      <c r="EM25" s="52" t="s">
        <v>61</v>
      </c>
      <c r="EN25" s="52" t="s">
        <v>61</v>
      </c>
      <c r="EO25" s="52" t="s">
        <v>382</v>
      </c>
      <c r="EP25" s="52" t="s">
        <v>61</v>
      </c>
      <c r="EQ25" s="52" t="s">
        <v>382</v>
      </c>
      <c r="ER25" s="52" t="s">
        <v>382</v>
      </c>
      <c r="ES25" s="52" t="s">
        <v>382</v>
      </c>
      <c r="ET25" s="52" t="s">
        <v>692</v>
      </c>
      <c r="EU25" s="52" t="s">
        <v>697</v>
      </c>
      <c r="EV25" s="52" t="s">
        <v>702</v>
      </c>
      <c r="EW25" s="52" t="s">
        <v>61</v>
      </c>
      <c r="EX25" s="52" t="s">
        <v>713</v>
      </c>
      <c r="EY25" s="52" t="s">
        <v>717</v>
      </c>
      <c r="EZ25" s="52" t="s">
        <v>61</v>
      </c>
      <c r="FA25" s="52" t="s">
        <v>61</v>
      </c>
      <c r="FB25" s="52" t="s">
        <v>61</v>
      </c>
      <c r="FC25" s="52" t="s">
        <v>61</v>
      </c>
      <c r="FD25" s="52" t="s">
        <v>740</v>
      </c>
      <c r="FE25" s="52" t="s">
        <v>61</v>
      </c>
      <c r="FF25" s="52" t="s">
        <v>61</v>
      </c>
      <c r="FG25" s="52" t="s">
        <v>382</v>
      </c>
      <c r="FH25" s="52" t="s">
        <v>760</v>
      </c>
      <c r="FI25" s="52" t="s">
        <v>61</v>
      </c>
      <c r="FJ25" s="52" t="s">
        <v>764</v>
      </c>
    </row>
    <row r="26" spans="1:166" s="58" customFormat="1" ht="13.5" x14ac:dyDescent="0.25">
      <c r="A26" s="72" t="s">
        <v>1109</v>
      </c>
      <c r="B26" s="77" t="str">
        <f>VLOOKUP(A26,Units!$B$2:$C$230,2,FALSE)</f>
        <v>mg/L</v>
      </c>
      <c r="C26" s="79" t="s">
        <v>1043</v>
      </c>
      <c r="D26" s="59">
        <v>2.2000000000000002</v>
      </c>
      <c r="E26" s="52" t="s">
        <v>61</v>
      </c>
      <c r="F26" s="52" t="s">
        <v>61</v>
      </c>
      <c r="G26" s="52" t="s">
        <v>61</v>
      </c>
      <c r="H26" s="52" t="s">
        <v>61</v>
      </c>
      <c r="I26" s="52" t="s">
        <v>61</v>
      </c>
      <c r="J26" s="52" t="s">
        <v>61</v>
      </c>
      <c r="K26" s="52" t="s">
        <v>61</v>
      </c>
      <c r="L26" s="52" t="s">
        <v>61</v>
      </c>
      <c r="M26" s="52" t="s">
        <v>61</v>
      </c>
      <c r="N26" s="52" t="s">
        <v>61</v>
      </c>
      <c r="O26" s="52" t="s">
        <v>61</v>
      </c>
      <c r="P26" s="52" t="s">
        <v>61</v>
      </c>
      <c r="Q26" s="59">
        <v>15.9</v>
      </c>
      <c r="R26" s="59">
        <v>202</v>
      </c>
      <c r="S26" s="59">
        <v>212</v>
      </c>
      <c r="T26" s="52" t="s">
        <v>61</v>
      </c>
      <c r="U26" s="52" t="s">
        <v>61</v>
      </c>
      <c r="V26" s="52" t="s">
        <v>61</v>
      </c>
      <c r="W26" s="52" t="s">
        <v>61</v>
      </c>
      <c r="X26" s="52" t="s">
        <v>61</v>
      </c>
      <c r="Y26" s="59">
        <v>196</v>
      </c>
      <c r="Z26" s="52" t="s">
        <v>61</v>
      </c>
      <c r="AA26" s="52" t="s">
        <v>61</v>
      </c>
      <c r="AB26" s="59">
        <v>85.2</v>
      </c>
      <c r="AC26" s="59">
        <v>19.7</v>
      </c>
      <c r="AD26" s="59">
        <v>108</v>
      </c>
      <c r="AE26" s="59">
        <v>86.9</v>
      </c>
      <c r="AF26" s="59">
        <v>6.8</v>
      </c>
      <c r="AG26" s="59">
        <v>6.4</v>
      </c>
      <c r="AH26" s="52" t="s">
        <v>61</v>
      </c>
      <c r="AI26" s="52" t="s">
        <v>61</v>
      </c>
      <c r="AJ26" s="52" t="s">
        <v>61</v>
      </c>
      <c r="AK26" s="59">
        <v>519</v>
      </c>
      <c r="AL26" s="52" t="s">
        <v>61</v>
      </c>
      <c r="AM26" s="52" t="s">
        <v>61</v>
      </c>
      <c r="AN26" s="52" t="s">
        <v>61</v>
      </c>
      <c r="AO26" s="52" t="s">
        <v>61</v>
      </c>
      <c r="AP26" s="52" t="s">
        <v>61</v>
      </c>
      <c r="AQ26" s="52" t="s">
        <v>61</v>
      </c>
      <c r="AR26" s="52" t="s">
        <v>61</v>
      </c>
      <c r="AS26" s="59">
        <v>49</v>
      </c>
      <c r="AT26" s="52" t="s">
        <v>61</v>
      </c>
      <c r="AU26" s="52" t="s">
        <v>61</v>
      </c>
      <c r="AV26" s="52" t="s">
        <v>61</v>
      </c>
      <c r="AW26" s="52" t="s">
        <v>61</v>
      </c>
      <c r="AX26" s="52" t="s">
        <v>61</v>
      </c>
      <c r="AY26" s="52" t="s">
        <v>61</v>
      </c>
      <c r="AZ26" s="52" t="s">
        <v>136</v>
      </c>
      <c r="BA26" s="52" t="s">
        <v>61</v>
      </c>
      <c r="BB26" s="52" t="s">
        <v>61</v>
      </c>
      <c r="BC26" s="52" t="s">
        <v>61</v>
      </c>
      <c r="BD26" s="52" t="s">
        <v>61</v>
      </c>
      <c r="BE26" s="52" t="s">
        <v>61</v>
      </c>
      <c r="BF26" s="52" t="s">
        <v>61</v>
      </c>
      <c r="BG26" s="52" t="s">
        <v>61</v>
      </c>
      <c r="BH26" s="59">
        <v>21.3</v>
      </c>
      <c r="BI26" s="52" t="s">
        <v>61</v>
      </c>
      <c r="BJ26" s="56"/>
      <c r="BK26" s="52" t="s">
        <v>61</v>
      </c>
      <c r="BL26" s="52" t="s">
        <v>61</v>
      </c>
      <c r="BM26" s="52" t="s">
        <v>61</v>
      </c>
      <c r="BN26" s="52" t="s">
        <v>61</v>
      </c>
      <c r="BO26" s="52" t="s">
        <v>61</v>
      </c>
      <c r="BP26" s="52" t="s">
        <v>61</v>
      </c>
      <c r="BQ26" s="52" t="s">
        <v>61</v>
      </c>
      <c r="BR26" s="52" t="s">
        <v>61</v>
      </c>
      <c r="BS26" s="52" t="s">
        <v>63</v>
      </c>
      <c r="BT26" s="52" t="s">
        <v>61</v>
      </c>
      <c r="BU26" s="59">
        <v>27.6</v>
      </c>
      <c r="BV26" s="52" t="s">
        <v>61</v>
      </c>
      <c r="BW26" s="52" t="s">
        <v>136</v>
      </c>
      <c r="BX26" s="52" t="s">
        <v>61</v>
      </c>
      <c r="BY26" s="52" t="s">
        <v>136</v>
      </c>
      <c r="BZ26" s="52" t="s">
        <v>61</v>
      </c>
      <c r="CA26" s="52" t="s">
        <v>136</v>
      </c>
      <c r="CB26" s="59">
        <v>172</v>
      </c>
      <c r="CC26" s="52" t="s">
        <v>61</v>
      </c>
      <c r="CD26" s="52" t="s">
        <v>390</v>
      </c>
      <c r="CE26" s="59">
        <v>26.6</v>
      </c>
      <c r="CF26" s="52" t="s">
        <v>61</v>
      </c>
      <c r="CG26" s="52" t="s">
        <v>408</v>
      </c>
      <c r="CH26" s="52" t="s">
        <v>413</v>
      </c>
      <c r="CI26" s="52" t="s">
        <v>136</v>
      </c>
      <c r="CJ26" s="59">
        <v>99.9</v>
      </c>
      <c r="CK26" s="59">
        <v>10.6</v>
      </c>
      <c r="CL26" s="52" t="s">
        <v>61</v>
      </c>
      <c r="CM26" s="59">
        <v>13.5</v>
      </c>
      <c r="CN26" s="59">
        <v>605</v>
      </c>
      <c r="CO26" s="52" t="s">
        <v>61</v>
      </c>
      <c r="CP26" s="52" t="s">
        <v>61</v>
      </c>
      <c r="CQ26" s="59">
        <v>266</v>
      </c>
      <c r="CR26" s="59">
        <v>136</v>
      </c>
      <c r="CS26" s="52" t="s">
        <v>61</v>
      </c>
      <c r="CT26" s="52" t="s">
        <v>61</v>
      </c>
      <c r="CU26" s="59">
        <v>400</v>
      </c>
      <c r="CV26" s="59">
        <v>128</v>
      </c>
      <c r="CW26" s="59">
        <v>130</v>
      </c>
      <c r="CX26" s="59">
        <v>110</v>
      </c>
      <c r="CY26" s="56"/>
      <c r="CZ26" s="59">
        <v>201</v>
      </c>
      <c r="DA26" s="59">
        <v>229</v>
      </c>
      <c r="DB26" s="59">
        <v>247</v>
      </c>
      <c r="DC26" s="52" t="s">
        <v>61</v>
      </c>
      <c r="DD26" s="52" t="s">
        <v>61</v>
      </c>
      <c r="DE26" s="59">
        <v>193</v>
      </c>
      <c r="DF26" s="59">
        <v>210</v>
      </c>
      <c r="DG26" s="52" t="s">
        <v>61</v>
      </c>
      <c r="DH26" s="52" t="s">
        <v>61</v>
      </c>
      <c r="DI26" s="52" t="s">
        <v>61</v>
      </c>
      <c r="DJ26" s="52" t="s">
        <v>61</v>
      </c>
      <c r="DK26" s="52" t="s">
        <v>136</v>
      </c>
      <c r="DL26" s="52" t="s">
        <v>61</v>
      </c>
      <c r="DM26" s="52" t="s">
        <v>61</v>
      </c>
      <c r="DN26" s="52" t="s">
        <v>61</v>
      </c>
      <c r="DO26" s="52" t="s">
        <v>61</v>
      </c>
      <c r="DP26" s="59">
        <v>61.4</v>
      </c>
      <c r="DQ26" s="52" t="s">
        <v>61</v>
      </c>
      <c r="DR26" s="59">
        <v>398</v>
      </c>
      <c r="DS26" s="52" t="s">
        <v>61</v>
      </c>
      <c r="DT26" s="52" t="s">
        <v>63</v>
      </c>
      <c r="DU26" s="59">
        <v>184</v>
      </c>
      <c r="DV26" s="59">
        <v>44.9</v>
      </c>
      <c r="DW26" s="52" t="s">
        <v>61</v>
      </c>
      <c r="DX26" s="52" t="s">
        <v>136</v>
      </c>
      <c r="DY26" s="52" t="s">
        <v>61</v>
      </c>
      <c r="DZ26" s="52" t="s">
        <v>61</v>
      </c>
      <c r="EA26" s="52" t="s">
        <v>61</v>
      </c>
      <c r="EB26" s="59">
        <v>243</v>
      </c>
      <c r="EC26" s="59">
        <v>31.6</v>
      </c>
      <c r="ED26" s="59">
        <v>243</v>
      </c>
      <c r="EE26" s="59">
        <v>196</v>
      </c>
      <c r="EF26" s="59">
        <v>401</v>
      </c>
      <c r="EG26" s="52" t="s">
        <v>61</v>
      </c>
      <c r="EH26" s="59">
        <v>674</v>
      </c>
      <c r="EI26" s="52" t="s">
        <v>61</v>
      </c>
      <c r="EJ26" s="59">
        <v>696</v>
      </c>
      <c r="EK26" s="52" t="s">
        <v>61</v>
      </c>
      <c r="EL26" s="59">
        <v>503</v>
      </c>
      <c r="EM26" s="52" t="s">
        <v>61</v>
      </c>
      <c r="EN26" s="52" t="s">
        <v>61</v>
      </c>
      <c r="EO26" s="59">
        <v>476</v>
      </c>
      <c r="EP26" s="52" t="s">
        <v>61</v>
      </c>
      <c r="EQ26" s="59">
        <v>602</v>
      </c>
      <c r="ER26" s="59">
        <v>317</v>
      </c>
      <c r="ES26" s="59">
        <v>482</v>
      </c>
      <c r="ET26" s="59">
        <v>187</v>
      </c>
      <c r="EU26" s="52" t="s">
        <v>61</v>
      </c>
      <c r="EV26" s="52" t="s">
        <v>61</v>
      </c>
      <c r="EW26" s="52" t="s">
        <v>61</v>
      </c>
      <c r="EX26" s="52" t="s">
        <v>61</v>
      </c>
      <c r="EY26" s="52" t="s">
        <v>61</v>
      </c>
      <c r="EZ26" s="59">
        <v>640</v>
      </c>
      <c r="FA26" s="52" t="s">
        <v>61</v>
      </c>
      <c r="FB26" s="52" t="s">
        <v>61</v>
      </c>
      <c r="FC26" s="52" t="s">
        <v>61</v>
      </c>
      <c r="FD26" s="52" t="s">
        <v>392</v>
      </c>
      <c r="FE26" s="52" t="s">
        <v>61</v>
      </c>
      <c r="FF26" s="59">
        <v>318</v>
      </c>
      <c r="FG26" s="59">
        <v>242</v>
      </c>
      <c r="FH26" s="59">
        <v>30.3</v>
      </c>
      <c r="FI26" s="52" t="s">
        <v>61</v>
      </c>
      <c r="FJ26" s="59">
        <v>29.5</v>
      </c>
    </row>
    <row r="27" spans="1:166" s="58" customFormat="1" ht="13.5" x14ac:dyDescent="0.25">
      <c r="A27" s="72" t="s">
        <v>1110</v>
      </c>
      <c r="B27" s="77" t="str">
        <f>VLOOKUP(A27,Units!$B$2:$C$230,2,FALSE)</f>
        <v>mg/L</v>
      </c>
      <c r="C27" s="79" t="s">
        <v>1043</v>
      </c>
      <c r="D27" s="52" t="s">
        <v>63</v>
      </c>
      <c r="E27" s="52" t="s">
        <v>61</v>
      </c>
      <c r="F27" s="52" t="s">
        <v>61</v>
      </c>
      <c r="G27" s="52" t="s">
        <v>61</v>
      </c>
      <c r="H27" s="52" t="s">
        <v>61</v>
      </c>
      <c r="I27" s="52" t="s">
        <v>61</v>
      </c>
      <c r="J27" s="52" t="s">
        <v>61</v>
      </c>
      <c r="K27" s="52" t="s">
        <v>61</v>
      </c>
      <c r="L27" s="52" t="s">
        <v>61</v>
      </c>
      <c r="M27" s="52" t="s">
        <v>61</v>
      </c>
      <c r="N27" s="52" t="s">
        <v>61</v>
      </c>
      <c r="O27" s="52" t="s">
        <v>61</v>
      </c>
      <c r="P27" s="52" t="s">
        <v>61</v>
      </c>
      <c r="Q27" s="52" t="s">
        <v>63</v>
      </c>
      <c r="R27" s="52" t="s">
        <v>63</v>
      </c>
      <c r="S27" s="52" t="s">
        <v>63</v>
      </c>
      <c r="T27" s="52" t="s">
        <v>61</v>
      </c>
      <c r="U27" s="52" t="s">
        <v>61</v>
      </c>
      <c r="V27" s="52" t="s">
        <v>61</v>
      </c>
      <c r="W27" s="52" t="s">
        <v>61</v>
      </c>
      <c r="X27" s="52" t="s">
        <v>61</v>
      </c>
      <c r="Y27" s="52" t="s">
        <v>63</v>
      </c>
      <c r="Z27" s="52" t="s">
        <v>61</v>
      </c>
      <c r="AA27" s="52" t="s">
        <v>61</v>
      </c>
      <c r="AB27" s="52" t="s">
        <v>63</v>
      </c>
      <c r="AC27" s="52" t="s">
        <v>63</v>
      </c>
      <c r="AD27" s="52" t="s">
        <v>63</v>
      </c>
      <c r="AE27" s="52" t="s">
        <v>63</v>
      </c>
      <c r="AF27" s="52" t="s">
        <v>63</v>
      </c>
      <c r="AG27" s="52" t="s">
        <v>63</v>
      </c>
      <c r="AH27" s="52" t="s">
        <v>61</v>
      </c>
      <c r="AI27" s="52" t="s">
        <v>61</v>
      </c>
      <c r="AJ27" s="52" t="s">
        <v>61</v>
      </c>
      <c r="AK27" s="52" t="s">
        <v>229</v>
      </c>
      <c r="AL27" s="52" t="s">
        <v>61</v>
      </c>
      <c r="AM27" s="52" t="s">
        <v>61</v>
      </c>
      <c r="AN27" s="52" t="s">
        <v>61</v>
      </c>
      <c r="AO27" s="52" t="s">
        <v>61</v>
      </c>
      <c r="AP27" s="52" t="s">
        <v>61</v>
      </c>
      <c r="AQ27" s="52" t="s">
        <v>61</v>
      </c>
      <c r="AR27" s="52" t="s">
        <v>61</v>
      </c>
      <c r="AS27" s="52" t="s">
        <v>63</v>
      </c>
      <c r="AT27" s="52" t="s">
        <v>61</v>
      </c>
      <c r="AU27" s="52" t="s">
        <v>61</v>
      </c>
      <c r="AV27" s="52" t="s">
        <v>61</v>
      </c>
      <c r="AW27" s="52" t="s">
        <v>61</v>
      </c>
      <c r="AX27" s="52" t="s">
        <v>61</v>
      </c>
      <c r="AY27" s="52" t="s">
        <v>61</v>
      </c>
      <c r="AZ27" s="52" t="s">
        <v>136</v>
      </c>
      <c r="BA27" s="52" t="s">
        <v>61</v>
      </c>
      <c r="BB27" s="52" t="s">
        <v>61</v>
      </c>
      <c r="BC27" s="52" t="s">
        <v>61</v>
      </c>
      <c r="BD27" s="52" t="s">
        <v>61</v>
      </c>
      <c r="BE27" s="52" t="s">
        <v>61</v>
      </c>
      <c r="BF27" s="52" t="s">
        <v>61</v>
      </c>
      <c r="BG27" s="52" t="s">
        <v>61</v>
      </c>
      <c r="BH27" s="52" t="s">
        <v>63</v>
      </c>
      <c r="BI27" s="52" t="s">
        <v>61</v>
      </c>
      <c r="BJ27" s="56"/>
      <c r="BK27" s="52" t="s">
        <v>61</v>
      </c>
      <c r="BL27" s="52" t="s">
        <v>61</v>
      </c>
      <c r="BM27" s="52" t="s">
        <v>61</v>
      </c>
      <c r="BN27" s="52" t="s">
        <v>61</v>
      </c>
      <c r="BO27" s="52" t="s">
        <v>61</v>
      </c>
      <c r="BP27" s="52" t="s">
        <v>61</v>
      </c>
      <c r="BQ27" s="52" t="s">
        <v>61</v>
      </c>
      <c r="BR27" s="52" t="s">
        <v>61</v>
      </c>
      <c r="BS27" s="52" t="s">
        <v>63</v>
      </c>
      <c r="BT27" s="52" t="s">
        <v>61</v>
      </c>
      <c r="BU27" s="52" t="s">
        <v>63</v>
      </c>
      <c r="BV27" s="52" t="s">
        <v>61</v>
      </c>
      <c r="BW27" s="52" t="s">
        <v>136</v>
      </c>
      <c r="BX27" s="52" t="s">
        <v>61</v>
      </c>
      <c r="BY27" s="52" t="s">
        <v>136</v>
      </c>
      <c r="BZ27" s="52" t="s">
        <v>61</v>
      </c>
      <c r="CA27" s="52" t="s">
        <v>136</v>
      </c>
      <c r="CB27" s="52" t="s">
        <v>63</v>
      </c>
      <c r="CC27" s="52" t="s">
        <v>61</v>
      </c>
      <c r="CD27" s="52" t="s">
        <v>391</v>
      </c>
      <c r="CE27" s="52" t="s">
        <v>63</v>
      </c>
      <c r="CF27" s="52" t="s">
        <v>61</v>
      </c>
      <c r="CG27" s="52" t="s">
        <v>392</v>
      </c>
      <c r="CH27" s="52" t="s">
        <v>414</v>
      </c>
      <c r="CI27" s="52" t="s">
        <v>136</v>
      </c>
      <c r="CJ27" s="52" t="s">
        <v>63</v>
      </c>
      <c r="CK27" s="52" t="s">
        <v>63</v>
      </c>
      <c r="CL27" s="52" t="s">
        <v>61</v>
      </c>
      <c r="CM27" s="52" t="s">
        <v>63</v>
      </c>
      <c r="CN27" s="52" t="s">
        <v>229</v>
      </c>
      <c r="CO27" s="52" t="s">
        <v>61</v>
      </c>
      <c r="CP27" s="52" t="s">
        <v>61</v>
      </c>
      <c r="CQ27" s="52" t="s">
        <v>63</v>
      </c>
      <c r="CR27" s="52" t="s">
        <v>63</v>
      </c>
      <c r="CS27" s="52" t="s">
        <v>61</v>
      </c>
      <c r="CT27" s="52" t="s">
        <v>61</v>
      </c>
      <c r="CU27" s="52" t="s">
        <v>63</v>
      </c>
      <c r="CV27" s="52" t="s">
        <v>63</v>
      </c>
      <c r="CW27" s="52" t="s">
        <v>63</v>
      </c>
      <c r="CX27" s="52" t="s">
        <v>63</v>
      </c>
      <c r="CY27" s="56"/>
      <c r="CZ27" s="52" t="s">
        <v>63</v>
      </c>
      <c r="DA27" s="52" t="s">
        <v>63</v>
      </c>
      <c r="DB27" s="52" t="s">
        <v>63</v>
      </c>
      <c r="DC27" s="52" t="s">
        <v>61</v>
      </c>
      <c r="DD27" s="52" t="s">
        <v>61</v>
      </c>
      <c r="DE27" s="52" t="s">
        <v>63</v>
      </c>
      <c r="DF27" s="52" t="s">
        <v>63</v>
      </c>
      <c r="DG27" s="52" t="s">
        <v>61</v>
      </c>
      <c r="DH27" s="52" t="s">
        <v>61</v>
      </c>
      <c r="DI27" s="52" t="s">
        <v>61</v>
      </c>
      <c r="DJ27" s="52" t="s">
        <v>61</v>
      </c>
      <c r="DK27" s="52" t="s">
        <v>136</v>
      </c>
      <c r="DL27" s="52" t="s">
        <v>61</v>
      </c>
      <c r="DM27" s="52" t="s">
        <v>61</v>
      </c>
      <c r="DN27" s="52" t="s">
        <v>61</v>
      </c>
      <c r="DO27" s="52" t="s">
        <v>61</v>
      </c>
      <c r="DP27" s="52" t="s">
        <v>63</v>
      </c>
      <c r="DQ27" s="52" t="s">
        <v>61</v>
      </c>
      <c r="DR27" s="52" t="s">
        <v>63</v>
      </c>
      <c r="DS27" s="52" t="s">
        <v>61</v>
      </c>
      <c r="DT27" s="52" t="s">
        <v>63</v>
      </c>
      <c r="DU27" s="52" t="s">
        <v>63</v>
      </c>
      <c r="DV27" s="52" t="s">
        <v>63</v>
      </c>
      <c r="DW27" s="52" t="s">
        <v>61</v>
      </c>
      <c r="DX27" s="52" t="s">
        <v>136</v>
      </c>
      <c r="DY27" s="52" t="s">
        <v>61</v>
      </c>
      <c r="DZ27" s="52" t="s">
        <v>61</v>
      </c>
      <c r="EA27" s="52" t="s">
        <v>61</v>
      </c>
      <c r="EB27" s="52" t="s">
        <v>63</v>
      </c>
      <c r="EC27" s="52" t="s">
        <v>63</v>
      </c>
      <c r="ED27" s="52" t="s">
        <v>63</v>
      </c>
      <c r="EE27" s="52" t="s">
        <v>63</v>
      </c>
      <c r="EF27" s="52" t="s">
        <v>63</v>
      </c>
      <c r="EG27" s="52" t="s">
        <v>61</v>
      </c>
      <c r="EH27" s="52" t="s">
        <v>229</v>
      </c>
      <c r="EI27" s="52" t="s">
        <v>61</v>
      </c>
      <c r="EJ27" s="52" t="s">
        <v>229</v>
      </c>
      <c r="EK27" s="52" t="s">
        <v>61</v>
      </c>
      <c r="EL27" s="52" t="s">
        <v>229</v>
      </c>
      <c r="EM27" s="52" t="s">
        <v>61</v>
      </c>
      <c r="EN27" s="52" t="s">
        <v>61</v>
      </c>
      <c r="EO27" s="52" t="s">
        <v>63</v>
      </c>
      <c r="EP27" s="52" t="s">
        <v>61</v>
      </c>
      <c r="EQ27" s="52" t="s">
        <v>229</v>
      </c>
      <c r="ER27" s="52" t="s">
        <v>63</v>
      </c>
      <c r="ES27" s="52" t="s">
        <v>63</v>
      </c>
      <c r="ET27" s="52" t="s">
        <v>63</v>
      </c>
      <c r="EU27" s="52" t="s">
        <v>61</v>
      </c>
      <c r="EV27" s="52" t="s">
        <v>61</v>
      </c>
      <c r="EW27" s="52" t="s">
        <v>61</v>
      </c>
      <c r="EX27" s="52" t="s">
        <v>61</v>
      </c>
      <c r="EY27" s="52" t="s">
        <v>61</v>
      </c>
      <c r="EZ27" s="52" t="s">
        <v>229</v>
      </c>
      <c r="FA27" s="52" t="s">
        <v>61</v>
      </c>
      <c r="FB27" s="52" t="s">
        <v>61</v>
      </c>
      <c r="FC27" s="52" t="s">
        <v>61</v>
      </c>
      <c r="FD27" s="52" t="s">
        <v>392</v>
      </c>
      <c r="FE27" s="52" t="s">
        <v>61</v>
      </c>
      <c r="FF27" s="52" t="s">
        <v>63</v>
      </c>
      <c r="FG27" s="52" t="s">
        <v>63</v>
      </c>
      <c r="FH27" s="52" t="s">
        <v>63</v>
      </c>
      <c r="FI27" s="52" t="s">
        <v>61</v>
      </c>
      <c r="FJ27" s="52" t="s">
        <v>63</v>
      </c>
    </row>
    <row r="28" spans="1:166" s="58" customFormat="1" ht="13.5" x14ac:dyDescent="0.25">
      <c r="A28" s="72" t="s">
        <v>1111</v>
      </c>
      <c r="B28" s="77" t="str">
        <f>VLOOKUP(A28,Units!$B$2:$C$230,2,FALSE)</f>
        <v>mg/L</v>
      </c>
      <c r="C28" s="79" t="s">
        <v>1043</v>
      </c>
      <c r="D28" s="52" t="s">
        <v>63</v>
      </c>
      <c r="E28" s="52" t="s">
        <v>61</v>
      </c>
      <c r="F28" s="52" t="s">
        <v>61</v>
      </c>
      <c r="G28" s="52" t="s">
        <v>61</v>
      </c>
      <c r="H28" s="52" t="s">
        <v>61</v>
      </c>
      <c r="I28" s="52" t="s">
        <v>61</v>
      </c>
      <c r="J28" s="52" t="s">
        <v>61</v>
      </c>
      <c r="K28" s="52" t="s">
        <v>61</v>
      </c>
      <c r="L28" s="52" t="s">
        <v>61</v>
      </c>
      <c r="M28" s="52" t="s">
        <v>61</v>
      </c>
      <c r="N28" s="52" t="s">
        <v>61</v>
      </c>
      <c r="O28" s="52" t="s">
        <v>61</v>
      </c>
      <c r="P28" s="52" t="s">
        <v>61</v>
      </c>
      <c r="Q28" s="52" t="s">
        <v>63</v>
      </c>
      <c r="R28" s="52" t="s">
        <v>63</v>
      </c>
      <c r="S28" s="52" t="s">
        <v>63</v>
      </c>
      <c r="T28" s="52" t="s">
        <v>61</v>
      </c>
      <c r="U28" s="52" t="s">
        <v>61</v>
      </c>
      <c r="V28" s="52" t="s">
        <v>61</v>
      </c>
      <c r="W28" s="52" t="s">
        <v>61</v>
      </c>
      <c r="X28" s="52" t="s">
        <v>61</v>
      </c>
      <c r="Y28" s="52" t="s">
        <v>63</v>
      </c>
      <c r="Z28" s="52" t="s">
        <v>61</v>
      </c>
      <c r="AA28" s="52" t="s">
        <v>61</v>
      </c>
      <c r="AB28" s="52" t="s">
        <v>63</v>
      </c>
      <c r="AC28" s="52" t="s">
        <v>63</v>
      </c>
      <c r="AD28" s="52" t="s">
        <v>63</v>
      </c>
      <c r="AE28" s="52" t="s">
        <v>63</v>
      </c>
      <c r="AF28" s="52" t="s">
        <v>63</v>
      </c>
      <c r="AG28" s="52" t="s">
        <v>63</v>
      </c>
      <c r="AH28" s="52" t="s">
        <v>61</v>
      </c>
      <c r="AI28" s="52" t="s">
        <v>61</v>
      </c>
      <c r="AJ28" s="52" t="s">
        <v>61</v>
      </c>
      <c r="AK28" s="52" t="s">
        <v>229</v>
      </c>
      <c r="AL28" s="52" t="s">
        <v>61</v>
      </c>
      <c r="AM28" s="52" t="s">
        <v>61</v>
      </c>
      <c r="AN28" s="52" t="s">
        <v>61</v>
      </c>
      <c r="AO28" s="52" t="s">
        <v>61</v>
      </c>
      <c r="AP28" s="52" t="s">
        <v>61</v>
      </c>
      <c r="AQ28" s="52" t="s">
        <v>61</v>
      </c>
      <c r="AR28" s="52" t="s">
        <v>61</v>
      </c>
      <c r="AS28" s="52" t="s">
        <v>63</v>
      </c>
      <c r="AT28" s="52" t="s">
        <v>61</v>
      </c>
      <c r="AU28" s="52" t="s">
        <v>61</v>
      </c>
      <c r="AV28" s="52" t="s">
        <v>61</v>
      </c>
      <c r="AW28" s="52" t="s">
        <v>61</v>
      </c>
      <c r="AX28" s="52" t="s">
        <v>61</v>
      </c>
      <c r="AY28" s="52" t="s">
        <v>61</v>
      </c>
      <c r="AZ28" s="52" t="s">
        <v>136</v>
      </c>
      <c r="BA28" s="52" t="s">
        <v>61</v>
      </c>
      <c r="BB28" s="52" t="s">
        <v>61</v>
      </c>
      <c r="BC28" s="52" t="s">
        <v>61</v>
      </c>
      <c r="BD28" s="52" t="s">
        <v>61</v>
      </c>
      <c r="BE28" s="52" t="s">
        <v>61</v>
      </c>
      <c r="BF28" s="52" t="s">
        <v>61</v>
      </c>
      <c r="BG28" s="52" t="s">
        <v>61</v>
      </c>
      <c r="BH28" s="52" t="s">
        <v>63</v>
      </c>
      <c r="BI28" s="52" t="s">
        <v>61</v>
      </c>
      <c r="BJ28" s="56"/>
      <c r="BK28" s="52" t="s">
        <v>61</v>
      </c>
      <c r="BL28" s="52" t="s">
        <v>61</v>
      </c>
      <c r="BM28" s="52" t="s">
        <v>61</v>
      </c>
      <c r="BN28" s="52" t="s">
        <v>61</v>
      </c>
      <c r="BO28" s="52" t="s">
        <v>61</v>
      </c>
      <c r="BP28" s="52" t="s">
        <v>61</v>
      </c>
      <c r="BQ28" s="52" t="s">
        <v>61</v>
      </c>
      <c r="BR28" s="52" t="s">
        <v>61</v>
      </c>
      <c r="BS28" s="52" t="s">
        <v>63</v>
      </c>
      <c r="BT28" s="52" t="s">
        <v>61</v>
      </c>
      <c r="BU28" s="52" t="s">
        <v>63</v>
      </c>
      <c r="BV28" s="52" t="s">
        <v>61</v>
      </c>
      <c r="BW28" s="52" t="s">
        <v>136</v>
      </c>
      <c r="BX28" s="52" t="s">
        <v>61</v>
      </c>
      <c r="BY28" s="52" t="s">
        <v>136</v>
      </c>
      <c r="BZ28" s="52" t="s">
        <v>61</v>
      </c>
      <c r="CA28" s="52" t="s">
        <v>136</v>
      </c>
      <c r="CB28" s="52" t="s">
        <v>63</v>
      </c>
      <c r="CC28" s="52" t="s">
        <v>61</v>
      </c>
      <c r="CD28" s="52" t="s">
        <v>392</v>
      </c>
      <c r="CE28" s="52" t="s">
        <v>63</v>
      </c>
      <c r="CF28" s="52" t="s">
        <v>61</v>
      </c>
      <c r="CG28" s="52" t="s">
        <v>392</v>
      </c>
      <c r="CH28" s="52" t="s">
        <v>392</v>
      </c>
      <c r="CI28" s="52" t="s">
        <v>136</v>
      </c>
      <c r="CJ28" s="52" t="s">
        <v>63</v>
      </c>
      <c r="CK28" s="52" t="s">
        <v>63</v>
      </c>
      <c r="CL28" s="52" t="s">
        <v>61</v>
      </c>
      <c r="CM28" s="52" t="s">
        <v>63</v>
      </c>
      <c r="CN28" s="52" t="s">
        <v>229</v>
      </c>
      <c r="CO28" s="52" t="s">
        <v>61</v>
      </c>
      <c r="CP28" s="52" t="s">
        <v>61</v>
      </c>
      <c r="CQ28" s="52" t="s">
        <v>63</v>
      </c>
      <c r="CR28" s="52" t="s">
        <v>63</v>
      </c>
      <c r="CS28" s="52" t="s">
        <v>61</v>
      </c>
      <c r="CT28" s="52" t="s">
        <v>61</v>
      </c>
      <c r="CU28" s="52" t="s">
        <v>63</v>
      </c>
      <c r="CV28" s="52" t="s">
        <v>63</v>
      </c>
      <c r="CW28" s="52" t="s">
        <v>63</v>
      </c>
      <c r="CX28" s="52" t="s">
        <v>63</v>
      </c>
      <c r="CY28" s="56"/>
      <c r="CZ28" s="52" t="s">
        <v>63</v>
      </c>
      <c r="DA28" s="52" t="s">
        <v>63</v>
      </c>
      <c r="DB28" s="52" t="s">
        <v>63</v>
      </c>
      <c r="DC28" s="52" t="s">
        <v>61</v>
      </c>
      <c r="DD28" s="52" t="s">
        <v>61</v>
      </c>
      <c r="DE28" s="52" t="s">
        <v>63</v>
      </c>
      <c r="DF28" s="52" t="s">
        <v>63</v>
      </c>
      <c r="DG28" s="52" t="s">
        <v>61</v>
      </c>
      <c r="DH28" s="52" t="s">
        <v>61</v>
      </c>
      <c r="DI28" s="52" t="s">
        <v>61</v>
      </c>
      <c r="DJ28" s="52" t="s">
        <v>61</v>
      </c>
      <c r="DK28" s="52" t="s">
        <v>136</v>
      </c>
      <c r="DL28" s="52" t="s">
        <v>61</v>
      </c>
      <c r="DM28" s="52" t="s">
        <v>61</v>
      </c>
      <c r="DN28" s="52" t="s">
        <v>61</v>
      </c>
      <c r="DO28" s="52" t="s">
        <v>61</v>
      </c>
      <c r="DP28" s="52" t="s">
        <v>63</v>
      </c>
      <c r="DQ28" s="52" t="s">
        <v>61</v>
      </c>
      <c r="DR28" s="52" t="s">
        <v>63</v>
      </c>
      <c r="DS28" s="52" t="s">
        <v>61</v>
      </c>
      <c r="DT28" s="52" t="s">
        <v>63</v>
      </c>
      <c r="DU28" s="52" t="s">
        <v>63</v>
      </c>
      <c r="DV28" s="52" t="s">
        <v>63</v>
      </c>
      <c r="DW28" s="52" t="s">
        <v>61</v>
      </c>
      <c r="DX28" s="52" t="s">
        <v>136</v>
      </c>
      <c r="DY28" s="52" t="s">
        <v>61</v>
      </c>
      <c r="DZ28" s="52" t="s">
        <v>61</v>
      </c>
      <c r="EA28" s="52" t="s">
        <v>61</v>
      </c>
      <c r="EB28" s="52" t="s">
        <v>63</v>
      </c>
      <c r="EC28" s="52" t="s">
        <v>63</v>
      </c>
      <c r="ED28" s="52" t="s">
        <v>63</v>
      </c>
      <c r="EE28" s="52" t="s">
        <v>63</v>
      </c>
      <c r="EF28" s="52" t="s">
        <v>63</v>
      </c>
      <c r="EG28" s="52" t="s">
        <v>61</v>
      </c>
      <c r="EH28" s="52" t="s">
        <v>229</v>
      </c>
      <c r="EI28" s="52" t="s">
        <v>61</v>
      </c>
      <c r="EJ28" s="52" t="s">
        <v>229</v>
      </c>
      <c r="EK28" s="52" t="s">
        <v>61</v>
      </c>
      <c r="EL28" s="52" t="s">
        <v>229</v>
      </c>
      <c r="EM28" s="52" t="s">
        <v>61</v>
      </c>
      <c r="EN28" s="52" t="s">
        <v>61</v>
      </c>
      <c r="EO28" s="52" t="s">
        <v>63</v>
      </c>
      <c r="EP28" s="52" t="s">
        <v>61</v>
      </c>
      <c r="EQ28" s="52" t="s">
        <v>229</v>
      </c>
      <c r="ER28" s="52" t="s">
        <v>63</v>
      </c>
      <c r="ES28" s="52" t="s">
        <v>63</v>
      </c>
      <c r="ET28" s="52" t="s">
        <v>63</v>
      </c>
      <c r="EU28" s="52" t="s">
        <v>61</v>
      </c>
      <c r="EV28" s="52" t="s">
        <v>61</v>
      </c>
      <c r="EW28" s="52" t="s">
        <v>61</v>
      </c>
      <c r="EX28" s="52" t="s">
        <v>61</v>
      </c>
      <c r="EY28" s="52" t="s">
        <v>61</v>
      </c>
      <c r="EZ28" s="52" t="s">
        <v>229</v>
      </c>
      <c r="FA28" s="52" t="s">
        <v>61</v>
      </c>
      <c r="FB28" s="52" t="s">
        <v>61</v>
      </c>
      <c r="FC28" s="52" t="s">
        <v>61</v>
      </c>
      <c r="FD28" s="52" t="s">
        <v>392</v>
      </c>
      <c r="FE28" s="52" t="s">
        <v>61</v>
      </c>
      <c r="FF28" s="52" t="s">
        <v>63</v>
      </c>
      <c r="FG28" s="52" t="s">
        <v>63</v>
      </c>
      <c r="FH28" s="52" t="s">
        <v>63</v>
      </c>
      <c r="FI28" s="52" t="s">
        <v>61</v>
      </c>
      <c r="FJ28" s="52" t="s">
        <v>63</v>
      </c>
    </row>
    <row r="29" spans="1:166" s="58" customFormat="1" ht="13.5" x14ac:dyDescent="0.25">
      <c r="A29" s="72" t="s">
        <v>1112</v>
      </c>
      <c r="B29" s="77" t="str">
        <f>VLOOKUP(A29,Units!$B$2:$C$230,2,FALSE)</f>
        <v>mg/L</v>
      </c>
      <c r="C29" s="79" t="s">
        <v>1043</v>
      </c>
      <c r="D29" s="59">
        <v>2.2000000000000002</v>
      </c>
      <c r="E29" s="52" t="s">
        <v>61</v>
      </c>
      <c r="F29" s="52" t="s">
        <v>61</v>
      </c>
      <c r="G29" s="52" t="s">
        <v>61</v>
      </c>
      <c r="H29" s="52" t="s">
        <v>61</v>
      </c>
      <c r="I29" s="52" t="s">
        <v>61</v>
      </c>
      <c r="J29" s="52" t="s">
        <v>61</v>
      </c>
      <c r="K29" s="52" t="s">
        <v>61</v>
      </c>
      <c r="L29" s="52" t="s">
        <v>61</v>
      </c>
      <c r="M29" s="52" t="s">
        <v>61</v>
      </c>
      <c r="N29" s="52" t="s">
        <v>61</v>
      </c>
      <c r="O29" s="52" t="s">
        <v>61</v>
      </c>
      <c r="P29" s="52" t="s">
        <v>61</v>
      </c>
      <c r="Q29" s="59">
        <v>15.9</v>
      </c>
      <c r="R29" s="59">
        <v>202</v>
      </c>
      <c r="S29" s="59">
        <v>212</v>
      </c>
      <c r="T29" s="52" t="s">
        <v>61</v>
      </c>
      <c r="U29" s="52" t="s">
        <v>61</v>
      </c>
      <c r="V29" s="52" t="s">
        <v>61</v>
      </c>
      <c r="W29" s="52" t="s">
        <v>61</v>
      </c>
      <c r="X29" s="52" t="s">
        <v>61</v>
      </c>
      <c r="Y29" s="59">
        <v>196</v>
      </c>
      <c r="Z29" s="52" t="s">
        <v>61</v>
      </c>
      <c r="AA29" s="52" t="s">
        <v>61</v>
      </c>
      <c r="AB29" s="59">
        <v>85.2</v>
      </c>
      <c r="AC29" s="59">
        <v>19.7</v>
      </c>
      <c r="AD29" s="59">
        <v>108</v>
      </c>
      <c r="AE29" s="59">
        <v>86.9</v>
      </c>
      <c r="AF29" s="59">
        <v>6.8</v>
      </c>
      <c r="AG29" s="59">
        <v>6.4</v>
      </c>
      <c r="AH29" s="52" t="s">
        <v>61</v>
      </c>
      <c r="AI29" s="52" t="s">
        <v>61</v>
      </c>
      <c r="AJ29" s="52" t="s">
        <v>61</v>
      </c>
      <c r="AK29" s="59">
        <v>519</v>
      </c>
      <c r="AL29" s="52" t="s">
        <v>61</v>
      </c>
      <c r="AM29" s="52" t="s">
        <v>61</v>
      </c>
      <c r="AN29" s="52" t="s">
        <v>61</v>
      </c>
      <c r="AO29" s="52" t="s">
        <v>61</v>
      </c>
      <c r="AP29" s="52" t="s">
        <v>61</v>
      </c>
      <c r="AQ29" s="52" t="s">
        <v>61</v>
      </c>
      <c r="AR29" s="52" t="s">
        <v>61</v>
      </c>
      <c r="AS29" s="59">
        <v>49</v>
      </c>
      <c r="AT29" s="52" t="s">
        <v>61</v>
      </c>
      <c r="AU29" s="52" t="s">
        <v>61</v>
      </c>
      <c r="AV29" s="52" t="s">
        <v>61</v>
      </c>
      <c r="AW29" s="52" t="s">
        <v>61</v>
      </c>
      <c r="AX29" s="52" t="s">
        <v>61</v>
      </c>
      <c r="AY29" s="52" t="s">
        <v>61</v>
      </c>
      <c r="AZ29" s="52" t="s">
        <v>136</v>
      </c>
      <c r="BA29" s="52" t="s">
        <v>61</v>
      </c>
      <c r="BB29" s="52" t="s">
        <v>61</v>
      </c>
      <c r="BC29" s="52" t="s">
        <v>61</v>
      </c>
      <c r="BD29" s="52" t="s">
        <v>61</v>
      </c>
      <c r="BE29" s="52" t="s">
        <v>61</v>
      </c>
      <c r="BF29" s="52" t="s">
        <v>61</v>
      </c>
      <c r="BG29" s="52" t="s">
        <v>61</v>
      </c>
      <c r="BH29" s="59">
        <v>21.3</v>
      </c>
      <c r="BI29" s="52" t="s">
        <v>61</v>
      </c>
      <c r="BJ29" s="56"/>
      <c r="BK29" s="52" t="s">
        <v>61</v>
      </c>
      <c r="BL29" s="52" t="s">
        <v>61</v>
      </c>
      <c r="BM29" s="52" t="s">
        <v>61</v>
      </c>
      <c r="BN29" s="52" t="s">
        <v>61</v>
      </c>
      <c r="BO29" s="52" t="s">
        <v>61</v>
      </c>
      <c r="BP29" s="52" t="s">
        <v>61</v>
      </c>
      <c r="BQ29" s="52" t="s">
        <v>61</v>
      </c>
      <c r="BR29" s="52" t="s">
        <v>61</v>
      </c>
      <c r="BS29" s="52" t="s">
        <v>63</v>
      </c>
      <c r="BT29" s="52" t="s">
        <v>61</v>
      </c>
      <c r="BU29" s="59">
        <v>27.6</v>
      </c>
      <c r="BV29" s="52" t="s">
        <v>61</v>
      </c>
      <c r="BW29" s="52" t="s">
        <v>136</v>
      </c>
      <c r="BX29" s="52" t="s">
        <v>61</v>
      </c>
      <c r="BY29" s="52" t="s">
        <v>136</v>
      </c>
      <c r="BZ29" s="52" t="s">
        <v>61</v>
      </c>
      <c r="CA29" s="52" t="s">
        <v>136</v>
      </c>
      <c r="CB29" s="59">
        <v>172</v>
      </c>
      <c r="CC29" s="52" t="s">
        <v>61</v>
      </c>
      <c r="CD29" s="52" t="s">
        <v>393</v>
      </c>
      <c r="CE29" s="59">
        <v>26.6</v>
      </c>
      <c r="CF29" s="52" t="s">
        <v>61</v>
      </c>
      <c r="CG29" s="52" t="s">
        <v>408</v>
      </c>
      <c r="CH29" s="52" t="s">
        <v>415</v>
      </c>
      <c r="CI29" s="52" t="s">
        <v>136</v>
      </c>
      <c r="CJ29" s="59">
        <v>99.9</v>
      </c>
      <c r="CK29" s="59">
        <v>10.6</v>
      </c>
      <c r="CL29" s="52" t="s">
        <v>61</v>
      </c>
      <c r="CM29" s="59">
        <v>13.5</v>
      </c>
      <c r="CN29" s="59">
        <v>605</v>
      </c>
      <c r="CO29" s="52" t="s">
        <v>61</v>
      </c>
      <c r="CP29" s="52" t="s">
        <v>61</v>
      </c>
      <c r="CQ29" s="59">
        <v>266</v>
      </c>
      <c r="CR29" s="59">
        <v>136</v>
      </c>
      <c r="CS29" s="52" t="s">
        <v>61</v>
      </c>
      <c r="CT29" s="52" t="s">
        <v>61</v>
      </c>
      <c r="CU29" s="59">
        <v>400</v>
      </c>
      <c r="CV29" s="59">
        <v>128</v>
      </c>
      <c r="CW29" s="59">
        <v>130</v>
      </c>
      <c r="CX29" s="59">
        <v>110</v>
      </c>
      <c r="CY29" s="56"/>
      <c r="CZ29" s="59">
        <v>201</v>
      </c>
      <c r="DA29" s="59">
        <v>229</v>
      </c>
      <c r="DB29" s="59">
        <v>247</v>
      </c>
      <c r="DC29" s="52" t="s">
        <v>61</v>
      </c>
      <c r="DD29" s="52" t="s">
        <v>61</v>
      </c>
      <c r="DE29" s="59">
        <v>193</v>
      </c>
      <c r="DF29" s="59">
        <v>210</v>
      </c>
      <c r="DG29" s="52" t="s">
        <v>61</v>
      </c>
      <c r="DH29" s="52" t="s">
        <v>61</v>
      </c>
      <c r="DI29" s="52" t="s">
        <v>61</v>
      </c>
      <c r="DJ29" s="52" t="s">
        <v>61</v>
      </c>
      <c r="DK29" s="52" t="s">
        <v>136</v>
      </c>
      <c r="DL29" s="52" t="s">
        <v>61</v>
      </c>
      <c r="DM29" s="52" t="s">
        <v>61</v>
      </c>
      <c r="DN29" s="52" t="s">
        <v>61</v>
      </c>
      <c r="DO29" s="52" t="s">
        <v>61</v>
      </c>
      <c r="DP29" s="59">
        <v>61.4</v>
      </c>
      <c r="DQ29" s="52" t="s">
        <v>61</v>
      </c>
      <c r="DR29" s="59">
        <v>398</v>
      </c>
      <c r="DS29" s="52" t="s">
        <v>61</v>
      </c>
      <c r="DT29" s="52" t="s">
        <v>63</v>
      </c>
      <c r="DU29" s="59">
        <v>184</v>
      </c>
      <c r="DV29" s="59">
        <v>44.9</v>
      </c>
      <c r="DW29" s="52" t="s">
        <v>61</v>
      </c>
      <c r="DX29" s="52" t="s">
        <v>136</v>
      </c>
      <c r="DY29" s="52" t="s">
        <v>61</v>
      </c>
      <c r="DZ29" s="52" t="s">
        <v>61</v>
      </c>
      <c r="EA29" s="52" t="s">
        <v>61</v>
      </c>
      <c r="EB29" s="59">
        <v>243</v>
      </c>
      <c r="EC29" s="59">
        <v>31.6</v>
      </c>
      <c r="ED29" s="59">
        <v>243</v>
      </c>
      <c r="EE29" s="59">
        <v>196</v>
      </c>
      <c r="EF29" s="59">
        <v>401</v>
      </c>
      <c r="EG29" s="52" t="s">
        <v>61</v>
      </c>
      <c r="EH29" s="59">
        <v>674</v>
      </c>
      <c r="EI29" s="52" t="s">
        <v>61</v>
      </c>
      <c r="EJ29" s="59">
        <v>696</v>
      </c>
      <c r="EK29" s="52" t="s">
        <v>61</v>
      </c>
      <c r="EL29" s="59">
        <v>503</v>
      </c>
      <c r="EM29" s="52" t="s">
        <v>61</v>
      </c>
      <c r="EN29" s="52" t="s">
        <v>61</v>
      </c>
      <c r="EO29" s="59">
        <v>476</v>
      </c>
      <c r="EP29" s="52" t="s">
        <v>61</v>
      </c>
      <c r="EQ29" s="59">
        <v>602</v>
      </c>
      <c r="ER29" s="59">
        <v>317</v>
      </c>
      <c r="ES29" s="59">
        <v>482</v>
      </c>
      <c r="ET29" s="59">
        <v>187</v>
      </c>
      <c r="EU29" s="52" t="s">
        <v>61</v>
      </c>
      <c r="EV29" s="52" t="s">
        <v>61</v>
      </c>
      <c r="EW29" s="52" t="s">
        <v>61</v>
      </c>
      <c r="EX29" s="52" t="s">
        <v>61</v>
      </c>
      <c r="EY29" s="52" t="s">
        <v>61</v>
      </c>
      <c r="EZ29" s="59">
        <v>640</v>
      </c>
      <c r="FA29" s="52" t="s">
        <v>61</v>
      </c>
      <c r="FB29" s="52" t="s">
        <v>61</v>
      </c>
      <c r="FC29" s="52" t="s">
        <v>61</v>
      </c>
      <c r="FD29" s="52" t="s">
        <v>392</v>
      </c>
      <c r="FE29" s="52" t="s">
        <v>61</v>
      </c>
      <c r="FF29" s="59">
        <v>318</v>
      </c>
      <c r="FG29" s="59">
        <v>242</v>
      </c>
      <c r="FH29" s="59">
        <v>30.3</v>
      </c>
      <c r="FI29" s="52" t="s">
        <v>61</v>
      </c>
      <c r="FJ29" s="59">
        <v>29.5</v>
      </c>
    </row>
    <row r="30" spans="1:166" s="58" customFormat="1" ht="14.25" x14ac:dyDescent="0.25">
      <c r="A30" s="72" t="s">
        <v>6</v>
      </c>
      <c r="B30" s="77" t="str">
        <f>VLOOKUP(A30,Units!$B$2:$C$230,2,FALSE)</f>
        <v>mg/L</v>
      </c>
      <c r="C30" s="94" t="s">
        <v>1066</v>
      </c>
      <c r="D30" s="59">
        <v>8.9999999999999993E-3</v>
      </c>
      <c r="E30" s="52" t="s">
        <v>61</v>
      </c>
      <c r="F30" s="52" t="s">
        <v>61</v>
      </c>
      <c r="G30" s="52" t="s">
        <v>61</v>
      </c>
      <c r="H30" s="52" t="s">
        <v>61</v>
      </c>
      <c r="I30" s="52" t="s">
        <v>61</v>
      </c>
      <c r="J30" s="52" t="s">
        <v>61</v>
      </c>
      <c r="K30" s="52" t="s">
        <v>61</v>
      </c>
      <c r="L30" s="52" t="s">
        <v>61</v>
      </c>
      <c r="M30" s="52" t="s">
        <v>61</v>
      </c>
      <c r="N30" s="52" t="s">
        <v>61</v>
      </c>
      <c r="O30" s="52" t="s">
        <v>61</v>
      </c>
      <c r="P30" s="52" t="s">
        <v>61</v>
      </c>
      <c r="Q30" s="59">
        <v>0.02</v>
      </c>
      <c r="R30" s="52" t="s">
        <v>87</v>
      </c>
      <c r="S30" s="59">
        <v>5.0000000000000001E-3</v>
      </c>
      <c r="T30" s="52" t="s">
        <v>61</v>
      </c>
      <c r="U30" s="52" t="s">
        <v>61</v>
      </c>
      <c r="V30" s="52" t="s">
        <v>61</v>
      </c>
      <c r="W30" s="52" t="s">
        <v>61</v>
      </c>
      <c r="X30" s="52" t="s">
        <v>61</v>
      </c>
      <c r="Y30" s="52" t="s">
        <v>87</v>
      </c>
      <c r="Z30" s="52" t="s">
        <v>61</v>
      </c>
      <c r="AA30" s="52" t="s">
        <v>61</v>
      </c>
      <c r="AB30" s="59">
        <v>6.3E-3</v>
      </c>
      <c r="AC30" s="52" t="s">
        <v>87</v>
      </c>
      <c r="AD30" s="52" t="s">
        <v>87</v>
      </c>
      <c r="AE30" s="52" t="s">
        <v>87</v>
      </c>
      <c r="AF30" s="59">
        <v>8.0999999999999996E-3</v>
      </c>
      <c r="AG30" s="52" t="s">
        <v>87</v>
      </c>
      <c r="AH30" s="52" t="s">
        <v>61</v>
      </c>
      <c r="AI30" s="52" t="s">
        <v>61</v>
      </c>
      <c r="AJ30" s="52" t="s">
        <v>61</v>
      </c>
      <c r="AK30" s="59">
        <v>0.77</v>
      </c>
      <c r="AL30" s="52" t="s">
        <v>61</v>
      </c>
      <c r="AM30" s="52" t="s">
        <v>61</v>
      </c>
      <c r="AN30" s="52" t="s">
        <v>61</v>
      </c>
      <c r="AO30" s="52" t="s">
        <v>61</v>
      </c>
      <c r="AP30" s="52" t="s">
        <v>61</v>
      </c>
      <c r="AQ30" s="52" t="s">
        <v>61</v>
      </c>
      <c r="AR30" s="52" t="s">
        <v>61</v>
      </c>
      <c r="AS30" s="59">
        <v>1.03</v>
      </c>
      <c r="AT30" s="52" t="s">
        <v>61</v>
      </c>
      <c r="AU30" s="52" t="s">
        <v>61</v>
      </c>
      <c r="AV30" s="52" t="s">
        <v>61</v>
      </c>
      <c r="AW30" s="52" t="s">
        <v>61</v>
      </c>
      <c r="AX30" s="52" t="s">
        <v>61</v>
      </c>
      <c r="AY30" s="52" t="s">
        <v>61</v>
      </c>
      <c r="AZ30" s="59">
        <v>0.27</v>
      </c>
      <c r="BA30" s="52" t="s">
        <v>61</v>
      </c>
      <c r="BB30" s="52" t="s">
        <v>61</v>
      </c>
      <c r="BC30" s="52" t="s">
        <v>61</v>
      </c>
      <c r="BD30" s="52" t="s">
        <v>61</v>
      </c>
      <c r="BE30" s="52" t="s">
        <v>61</v>
      </c>
      <c r="BF30" s="52" t="s">
        <v>61</v>
      </c>
      <c r="BG30" s="52" t="s">
        <v>61</v>
      </c>
      <c r="BH30" s="59">
        <v>0.02</v>
      </c>
      <c r="BI30" s="52" t="s">
        <v>61</v>
      </c>
      <c r="BJ30" s="56"/>
      <c r="BK30" s="52" t="s">
        <v>61</v>
      </c>
      <c r="BL30" s="52" t="s">
        <v>61</v>
      </c>
      <c r="BM30" s="52" t="s">
        <v>61</v>
      </c>
      <c r="BN30" s="52" t="s">
        <v>61</v>
      </c>
      <c r="BO30" s="59">
        <v>0.2</v>
      </c>
      <c r="BP30" s="52" t="s">
        <v>61</v>
      </c>
      <c r="BQ30" s="52" t="s">
        <v>61</v>
      </c>
      <c r="BR30" s="59">
        <v>0.2</v>
      </c>
      <c r="BS30" s="59">
        <v>0.73</v>
      </c>
      <c r="BT30" s="52" t="s">
        <v>61</v>
      </c>
      <c r="BU30" s="59">
        <v>1.24</v>
      </c>
      <c r="BV30" s="52" t="s">
        <v>61</v>
      </c>
      <c r="BW30" s="59">
        <v>0.79</v>
      </c>
      <c r="BX30" s="52" t="s">
        <v>61</v>
      </c>
      <c r="BY30" s="59">
        <v>0.99</v>
      </c>
      <c r="BZ30" s="52" t="s">
        <v>61</v>
      </c>
      <c r="CA30" s="59">
        <v>0.97</v>
      </c>
      <c r="CB30" s="52" t="s">
        <v>87</v>
      </c>
      <c r="CC30" s="52" t="s">
        <v>61</v>
      </c>
      <c r="CD30" s="52" t="s">
        <v>87</v>
      </c>
      <c r="CE30" s="52" t="s">
        <v>87</v>
      </c>
      <c r="CF30" s="52" t="s">
        <v>61</v>
      </c>
      <c r="CG30" s="52" t="s">
        <v>87</v>
      </c>
      <c r="CH30" s="52" t="s">
        <v>87</v>
      </c>
      <c r="CI30" s="52" t="s">
        <v>87</v>
      </c>
      <c r="CJ30" s="52" t="s">
        <v>87</v>
      </c>
      <c r="CK30" s="52" t="s">
        <v>87</v>
      </c>
      <c r="CL30" s="52" t="s">
        <v>61</v>
      </c>
      <c r="CM30" s="59">
        <v>6.7999999999999996E-3</v>
      </c>
      <c r="CN30" s="52" t="s">
        <v>87</v>
      </c>
      <c r="CO30" s="52" t="s">
        <v>61</v>
      </c>
      <c r="CP30" s="52" t="s">
        <v>61</v>
      </c>
      <c r="CQ30" s="59">
        <v>0.05</v>
      </c>
      <c r="CR30" s="59">
        <v>0.05</v>
      </c>
      <c r="CS30" s="52" t="s">
        <v>61</v>
      </c>
      <c r="CT30" s="52" t="s">
        <v>61</v>
      </c>
      <c r="CU30" s="52" t="s">
        <v>87</v>
      </c>
      <c r="CV30" s="59">
        <v>0.23</v>
      </c>
      <c r="CW30" s="59">
        <v>8.6999999999999994E-3</v>
      </c>
      <c r="CX30" s="52" t="s">
        <v>87</v>
      </c>
      <c r="CY30" s="56"/>
      <c r="CZ30" s="59">
        <v>5.4999999999999997E-3</v>
      </c>
      <c r="DA30" s="52" t="s">
        <v>87</v>
      </c>
      <c r="DB30" s="59">
        <v>0.02</v>
      </c>
      <c r="DC30" s="52" t="s">
        <v>61</v>
      </c>
      <c r="DD30" s="52" t="s">
        <v>61</v>
      </c>
      <c r="DE30" s="52" t="s">
        <v>87</v>
      </c>
      <c r="DF30" s="52" t="s">
        <v>87</v>
      </c>
      <c r="DG30" s="52" t="s">
        <v>61</v>
      </c>
      <c r="DH30" s="52" t="s">
        <v>61</v>
      </c>
      <c r="DI30" s="52" t="s">
        <v>61</v>
      </c>
      <c r="DJ30" s="52" t="s">
        <v>61</v>
      </c>
      <c r="DK30" s="52" t="s">
        <v>87</v>
      </c>
      <c r="DL30" s="52" t="s">
        <v>61</v>
      </c>
      <c r="DM30" s="52" t="s">
        <v>61</v>
      </c>
      <c r="DN30" s="52" t="s">
        <v>61</v>
      </c>
      <c r="DO30" s="52" t="s">
        <v>61</v>
      </c>
      <c r="DP30" s="59">
        <v>8.5000000000000006E-3</v>
      </c>
      <c r="DQ30" s="52" t="s">
        <v>61</v>
      </c>
      <c r="DR30" s="59">
        <v>0.05</v>
      </c>
      <c r="DS30" s="52" t="s">
        <v>61</v>
      </c>
      <c r="DT30" s="59">
        <v>0.05</v>
      </c>
      <c r="DU30" s="59">
        <v>6.7000000000000002E-3</v>
      </c>
      <c r="DV30" s="59">
        <v>0.79</v>
      </c>
      <c r="DW30" s="52" t="s">
        <v>61</v>
      </c>
      <c r="DX30" s="59">
        <v>0.55000000000000004</v>
      </c>
      <c r="DY30" s="52" t="s">
        <v>61</v>
      </c>
      <c r="DZ30" s="59">
        <v>0.02</v>
      </c>
      <c r="EA30" s="52" t="s">
        <v>61</v>
      </c>
      <c r="EB30" s="59">
        <v>0.17</v>
      </c>
      <c r="EC30" s="59">
        <v>2.2799999999999998</v>
      </c>
      <c r="ED30" s="59">
        <v>0.02</v>
      </c>
      <c r="EE30" s="52" t="s">
        <v>87</v>
      </c>
      <c r="EF30" s="59">
        <v>0.05</v>
      </c>
      <c r="EG30" s="59">
        <v>0.02</v>
      </c>
      <c r="EH30" s="52" t="s">
        <v>87</v>
      </c>
      <c r="EI30" s="52" t="s">
        <v>61</v>
      </c>
      <c r="EJ30" s="52" t="s">
        <v>87</v>
      </c>
      <c r="EK30" s="52" t="s">
        <v>61</v>
      </c>
      <c r="EL30" s="59">
        <v>0.03</v>
      </c>
      <c r="EM30" s="52" t="s">
        <v>61</v>
      </c>
      <c r="EN30" s="52" t="s">
        <v>61</v>
      </c>
      <c r="EO30" s="52" t="s">
        <v>87</v>
      </c>
      <c r="EP30" s="52" t="s">
        <v>61</v>
      </c>
      <c r="EQ30" s="59">
        <v>6.1000000000000004E-3</v>
      </c>
      <c r="ER30" s="59">
        <v>1.34</v>
      </c>
      <c r="ES30" s="52" t="s">
        <v>87</v>
      </c>
      <c r="ET30" s="59">
        <v>3.93</v>
      </c>
      <c r="EU30" s="59">
        <v>0.89</v>
      </c>
      <c r="EV30" s="59">
        <v>3.76</v>
      </c>
      <c r="EW30" s="52" t="s">
        <v>61</v>
      </c>
      <c r="EX30" s="52" t="s">
        <v>87</v>
      </c>
      <c r="EY30" s="59">
        <v>6.2</v>
      </c>
      <c r="EZ30" s="52" t="s">
        <v>87</v>
      </c>
      <c r="FA30" s="52" t="s">
        <v>61</v>
      </c>
      <c r="FB30" s="52" t="s">
        <v>61</v>
      </c>
      <c r="FC30" s="52" t="s">
        <v>61</v>
      </c>
      <c r="FD30" s="59">
        <v>0.16</v>
      </c>
      <c r="FE30" s="52" t="s">
        <v>61</v>
      </c>
      <c r="FF30" s="52" t="s">
        <v>87</v>
      </c>
      <c r="FG30" s="52" t="s">
        <v>87</v>
      </c>
      <c r="FH30" s="59">
        <v>0.76</v>
      </c>
      <c r="FI30" s="52" t="s">
        <v>61</v>
      </c>
      <c r="FJ30" s="59">
        <v>0.79</v>
      </c>
    </row>
    <row r="31" spans="1:166" s="58" customFormat="1" ht="15.6" hidden="1" customHeight="1" x14ac:dyDescent="0.25">
      <c r="A31" s="83" t="s">
        <v>1036</v>
      </c>
      <c r="B31" s="77"/>
      <c r="C31" s="79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  <c r="AA31" s="52"/>
      <c r="AB31" s="52"/>
      <c r="AC31" s="52"/>
      <c r="AD31" s="52"/>
      <c r="AE31" s="52"/>
      <c r="AF31" s="52"/>
      <c r="AG31" s="52"/>
      <c r="AH31" s="52"/>
      <c r="AI31" s="52"/>
      <c r="AJ31" s="52"/>
      <c r="AK31" s="52"/>
      <c r="AL31" s="52"/>
      <c r="AM31" s="52"/>
      <c r="AN31" s="52"/>
      <c r="AO31" s="52"/>
      <c r="AP31" s="52"/>
      <c r="AQ31" s="52"/>
      <c r="AR31" s="52"/>
      <c r="AS31" s="52"/>
      <c r="AT31" s="52"/>
      <c r="AU31" s="52"/>
      <c r="AV31" s="52"/>
      <c r="AW31" s="52"/>
      <c r="AX31" s="52"/>
      <c r="AY31" s="52"/>
      <c r="AZ31" s="52"/>
      <c r="BA31" s="52"/>
      <c r="BB31" s="52"/>
      <c r="BC31" s="52"/>
      <c r="BD31" s="52"/>
      <c r="BE31" s="52"/>
      <c r="BF31" s="52"/>
      <c r="BG31" s="52"/>
      <c r="BH31" s="52"/>
      <c r="BI31" s="52"/>
      <c r="BJ31" s="56"/>
      <c r="BK31" s="52"/>
      <c r="BL31" s="52"/>
      <c r="BM31" s="52"/>
      <c r="BN31" s="52"/>
      <c r="BO31" s="52"/>
      <c r="BP31" s="52"/>
      <c r="BQ31" s="52"/>
      <c r="BR31" s="52"/>
      <c r="BS31" s="52"/>
      <c r="BT31" s="52"/>
      <c r="BU31" s="52"/>
      <c r="BV31" s="52"/>
      <c r="BW31" s="52"/>
      <c r="BX31" s="52"/>
      <c r="BY31" s="52"/>
      <c r="BZ31" s="52"/>
      <c r="CA31" s="52"/>
      <c r="CB31" s="52"/>
      <c r="CC31" s="52"/>
      <c r="CD31" s="52"/>
      <c r="CE31" s="52"/>
      <c r="CF31" s="52"/>
      <c r="CG31" s="52"/>
      <c r="CH31" s="52"/>
      <c r="CI31" s="52"/>
      <c r="CJ31" s="52"/>
      <c r="CK31" s="52"/>
      <c r="CL31" s="52"/>
      <c r="CM31" s="52"/>
      <c r="CN31" s="52"/>
      <c r="CO31" s="52"/>
      <c r="CP31" s="52"/>
      <c r="CQ31" s="52"/>
      <c r="CR31" s="52"/>
      <c r="CS31" s="52"/>
      <c r="CT31" s="52"/>
      <c r="CU31" s="52"/>
      <c r="CV31" s="52"/>
      <c r="CW31" s="52"/>
      <c r="CX31" s="52"/>
      <c r="CY31" s="56"/>
      <c r="CZ31" s="52"/>
      <c r="DA31" s="52"/>
      <c r="DB31" s="52"/>
      <c r="DC31" s="52"/>
      <c r="DD31" s="52"/>
      <c r="DE31" s="52"/>
      <c r="DF31" s="52"/>
      <c r="DG31" s="52"/>
      <c r="DH31" s="52"/>
      <c r="DI31" s="52"/>
      <c r="DJ31" s="52"/>
      <c r="DK31" s="52"/>
      <c r="DL31" s="52"/>
      <c r="DM31" s="52"/>
      <c r="DN31" s="52"/>
      <c r="DO31" s="52"/>
      <c r="DP31" s="52"/>
      <c r="DQ31" s="52"/>
      <c r="DR31" s="52"/>
      <c r="DS31" s="52"/>
      <c r="DT31" s="52"/>
      <c r="DU31" s="52"/>
      <c r="DV31" s="52"/>
      <c r="DW31" s="52"/>
      <c r="DX31" s="52"/>
      <c r="DY31" s="52"/>
      <c r="DZ31" s="52"/>
      <c r="EA31" s="52"/>
      <c r="EB31" s="52"/>
      <c r="EC31" s="52"/>
      <c r="ED31" s="52"/>
      <c r="EE31" s="52"/>
      <c r="EF31" s="52"/>
      <c r="EG31" s="52"/>
      <c r="EH31" s="52"/>
      <c r="EI31" s="52"/>
      <c r="EJ31" s="52"/>
      <c r="EK31" s="52"/>
      <c r="EL31" s="52"/>
      <c r="EM31" s="52"/>
      <c r="EN31" s="52"/>
      <c r="EO31" s="52"/>
      <c r="EP31" s="52"/>
      <c r="EQ31" s="52"/>
      <c r="ER31" s="52"/>
      <c r="ES31" s="52"/>
      <c r="ET31" s="52"/>
      <c r="EU31" s="52"/>
      <c r="EV31" s="52"/>
      <c r="EW31" s="52"/>
      <c r="EX31" s="52"/>
      <c r="EY31" s="52"/>
      <c r="EZ31" s="52"/>
      <c r="FA31" s="52"/>
      <c r="FB31" s="52"/>
      <c r="FC31" s="52"/>
      <c r="FD31" s="52"/>
      <c r="FE31" s="52"/>
      <c r="FF31" s="52"/>
      <c r="FG31" s="52"/>
      <c r="FH31" s="52"/>
      <c r="FI31" s="52"/>
      <c r="FJ31" s="52"/>
    </row>
    <row r="32" spans="1:166" s="58" customFormat="1" x14ac:dyDescent="0.25">
      <c r="A32" s="72" t="s">
        <v>15</v>
      </c>
      <c r="B32" s="77" t="str">
        <f>VLOOKUP(A32,Units!$B$2:$C$230,2,FALSE)</f>
        <v>mg/L</v>
      </c>
      <c r="C32" s="79">
        <v>120</v>
      </c>
      <c r="D32" s="52" t="s">
        <v>66</v>
      </c>
      <c r="E32" s="52" t="s">
        <v>61</v>
      </c>
      <c r="F32" s="52" t="s">
        <v>61</v>
      </c>
      <c r="G32" s="52" t="s">
        <v>61</v>
      </c>
      <c r="H32" s="52" t="s">
        <v>61</v>
      </c>
      <c r="I32" s="52" t="s">
        <v>61</v>
      </c>
      <c r="J32" s="52" t="s">
        <v>61</v>
      </c>
      <c r="K32" s="52" t="s">
        <v>61</v>
      </c>
      <c r="L32" s="52" t="s">
        <v>61</v>
      </c>
      <c r="M32" s="52" t="s">
        <v>61</v>
      </c>
      <c r="N32" s="52" t="s">
        <v>61</v>
      </c>
      <c r="O32" s="52" t="s">
        <v>61</v>
      </c>
      <c r="P32" s="52" t="s">
        <v>61</v>
      </c>
      <c r="Q32" s="52" t="s">
        <v>120</v>
      </c>
      <c r="R32" s="52" t="s">
        <v>130</v>
      </c>
      <c r="S32" s="52" t="s">
        <v>66</v>
      </c>
      <c r="T32" s="52" t="s">
        <v>61</v>
      </c>
      <c r="U32" s="52" t="s">
        <v>61</v>
      </c>
      <c r="V32" s="52" t="s">
        <v>61</v>
      </c>
      <c r="W32" s="52" t="s">
        <v>61</v>
      </c>
      <c r="X32" s="52" t="s">
        <v>61</v>
      </c>
      <c r="Y32" s="52" t="s">
        <v>130</v>
      </c>
      <c r="Z32" s="52" t="s">
        <v>61</v>
      </c>
      <c r="AA32" s="52" t="s">
        <v>61</v>
      </c>
      <c r="AB32" s="52" t="s">
        <v>66</v>
      </c>
      <c r="AC32" s="52" t="s">
        <v>66</v>
      </c>
      <c r="AD32" s="52" t="s">
        <v>66</v>
      </c>
      <c r="AE32" s="52" t="s">
        <v>66</v>
      </c>
      <c r="AF32" s="52" t="s">
        <v>136</v>
      </c>
      <c r="AG32" s="52" t="s">
        <v>66</v>
      </c>
      <c r="AH32" s="52" t="s">
        <v>61</v>
      </c>
      <c r="AI32" s="52" t="s">
        <v>61</v>
      </c>
      <c r="AJ32" s="52" t="s">
        <v>61</v>
      </c>
      <c r="AK32" s="52" t="s">
        <v>130</v>
      </c>
      <c r="AL32" s="52" t="s">
        <v>61</v>
      </c>
      <c r="AM32" s="52" t="s">
        <v>61</v>
      </c>
      <c r="AN32" s="52" t="s">
        <v>61</v>
      </c>
      <c r="AO32" s="52" t="s">
        <v>61</v>
      </c>
      <c r="AP32" s="52" t="s">
        <v>61</v>
      </c>
      <c r="AQ32" s="52" t="s">
        <v>61</v>
      </c>
      <c r="AR32" s="52" t="s">
        <v>61</v>
      </c>
      <c r="AS32" s="52" t="s">
        <v>130</v>
      </c>
      <c r="AT32" s="52" t="s">
        <v>61</v>
      </c>
      <c r="AU32" s="52" t="s">
        <v>61</v>
      </c>
      <c r="AV32" s="52" t="s">
        <v>61</v>
      </c>
      <c r="AW32" s="52" t="s">
        <v>61</v>
      </c>
      <c r="AX32" s="52" t="s">
        <v>61</v>
      </c>
      <c r="AY32" s="52" t="s">
        <v>61</v>
      </c>
      <c r="AZ32" s="52" t="s">
        <v>130</v>
      </c>
      <c r="BA32" s="52" t="s">
        <v>61</v>
      </c>
      <c r="BB32" s="52" t="s">
        <v>61</v>
      </c>
      <c r="BC32" s="52" t="s">
        <v>61</v>
      </c>
      <c r="BD32" s="52" t="s">
        <v>61</v>
      </c>
      <c r="BE32" s="52" t="s">
        <v>61</v>
      </c>
      <c r="BF32" s="52" t="s">
        <v>61</v>
      </c>
      <c r="BG32" s="52" t="s">
        <v>61</v>
      </c>
      <c r="BH32" s="52" t="s">
        <v>136</v>
      </c>
      <c r="BI32" s="52" t="s">
        <v>61</v>
      </c>
      <c r="BJ32" s="56"/>
      <c r="BK32" s="52" t="s">
        <v>61</v>
      </c>
      <c r="BL32" s="52" t="s">
        <v>61</v>
      </c>
      <c r="BM32" s="52" t="s">
        <v>61</v>
      </c>
      <c r="BN32" s="52" t="s">
        <v>61</v>
      </c>
      <c r="BO32" s="52" t="s">
        <v>142</v>
      </c>
      <c r="BP32" s="52" t="s">
        <v>61</v>
      </c>
      <c r="BQ32" s="52" t="s">
        <v>61</v>
      </c>
      <c r="BR32" s="52" t="s">
        <v>142</v>
      </c>
      <c r="BS32" s="52" t="s">
        <v>142</v>
      </c>
      <c r="BT32" s="52" t="s">
        <v>61</v>
      </c>
      <c r="BU32" s="52" t="s">
        <v>142</v>
      </c>
      <c r="BV32" s="52" t="s">
        <v>61</v>
      </c>
      <c r="BW32" s="59">
        <v>12</v>
      </c>
      <c r="BX32" s="52" t="s">
        <v>61</v>
      </c>
      <c r="BY32" s="52" t="s">
        <v>368</v>
      </c>
      <c r="BZ32" s="52" t="s">
        <v>61</v>
      </c>
      <c r="CA32" s="52" t="s">
        <v>376</v>
      </c>
      <c r="CB32" s="52" t="s">
        <v>66</v>
      </c>
      <c r="CC32" s="52" t="s">
        <v>61</v>
      </c>
      <c r="CD32" s="52" t="s">
        <v>66</v>
      </c>
      <c r="CE32" s="52" t="s">
        <v>66</v>
      </c>
      <c r="CF32" s="52" t="s">
        <v>61</v>
      </c>
      <c r="CG32" s="52" t="s">
        <v>66</v>
      </c>
      <c r="CH32" s="52" t="s">
        <v>66</v>
      </c>
      <c r="CI32" s="52" t="s">
        <v>120</v>
      </c>
      <c r="CJ32" s="52" t="s">
        <v>66</v>
      </c>
      <c r="CK32" s="52" t="s">
        <v>66</v>
      </c>
      <c r="CL32" s="52" t="s">
        <v>61</v>
      </c>
      <c r="CM32" s="59">
        <v>0.51</v>
      </c>
      <c r="CN32" s="52" t="s">
        <v>120</v>
      </c>
      <c r="CO32" s="52" t="s">
        <v>61</v>
      </c>
      <c r="CP32" s="52" t="s">
        <v>61</v>
      </c>
      <c r="CQ32" s="52" t="s">
        <v>66</v>
      </c>
      <c r="CR32" s="52" t="s">
        <v>66</v>
      </c>
      <c r="CS32" s="52" t="s">
        <v>61</v>
      </c>
      <c r="CT32" s="52" t="s">
        <v>61</v>
      </c>
      <c r="CU32" s="52" t="s">
        <v>130</v>
      </c>
      <c r="CV32" s="52" t="s">
        <v>66</v>
      </c>
      <c r="CW32" s="52" t="s">
        <v>66</v>
      </c>
      <c r="CX32" s="52" t="s">
        <v>66</v>
      </c>
      <c r="CY32" s="56"/>
      <c r="CZ32" s="52" t="s">
        <v>130</v>
      </c>
      <c r="DA32" s="52" t="s">
        <v>66</v>
      </c>
      <c r="DB32" s="52" t="s">
        <v>142</v>
      </c>
      <c r="DC32" s="52" t="s">
        <v>61</v>
      </c>
      <c r="DD32" s="52" t="s">
        <v>61</v>
      </c>
      <c r="DE32" s="52" t="s">
        <v>136</v>
      </c>
      <c r="DF32" s="59">
        <v>1</v>
      </c>
      <c r="DG32" s="52" t="s">
        <v>61</v>
      </c>
      <c r="DH32" s="52" t="s">
        <v>61</v>
      </c>
      <c r="DI32" s="52" t="s">
        <v>61</v>
      </c>
      <c r="DJ32" s="52" t="s">
        <v>61</v>
      </c>
      <c r="DK32" s="52" t="s">
        <v>540</v>
      </c>
      <c r="DL32" s="52" t="s">
        <v>61</v>
      </c>
      <c r="DM32" s="52" t="s">
        <v>61</v>
      </c>
      <c r="DN32" s="52" t="s">
        <v>61</v>
      </c>
      <c r="DO32" s="52" t="s">
        <v>61</v>
      </c>
      <c r="DP32" s="52" t="s">
        <v>66</v>
      </c>
      <c r="DQ32" s="52" t="s">
        <v>61</v>
      </c>
      <c r="DR32" s="52" t="s">
        <v>142</v>
      </c>
      <c r="DS32" s="52" t="s">
        <v>61</v>
      </c>
      <c r="DT32" s="52" t="s">
        <v>130</v>
      </c>
      <c r="DU32" s="52" t="s">
        <v>130</v>
      </c>
      <c r="DV32" s="59">
        <v>10</v>
      </c>
      <c r="DW32" s="52" t="s">
        <v>61</v>
      </c>
      <c r="DX32" s="52" t="s">
        <v>592</v>
      </c>
      <c r="DY32" s="52" t="s">
        <v>61</v>
      </c>
      <c r="DZ32" s="52" t="s">
        <v>136</v>
      </c>
      <c r="EA32" s="52" t="s">
        <v>61</v>
      </c>
      <c r="EB32" s="52" t="s">
        <v>142</v>
      </c>
      <c r="EC32" s="52" t="s">
        <v>88</v>
      </c>
      <c r="ED32" s="52" t="s">
        <v>142</v>
      </c>
      <c r="EE32" s="52" t="s">
        <v>136</v>
      </c>
      <c r="EF32" s="52" t="s">
        <v>142</v>
      </c>
      <c r="EG32" s="52" t="s">
        <v>136</v>
      </c>
      <c r="EH32" s="52" t="s">
        <v>120</v>
      </c>
      <c r="EI32" s="52" t="s">
        <v>61</v>
      </c>
      <c r="EJ32" s="52" t="s">
        <v>120</v>
      </c>
      <c r="EK32" s="52" t="s">
        <v>61</v>
      </c>
      <c r="EL32" s="52" t="s">
        <v>130</v>
      </c>
      <c r="EM32" s="52" t="s">
        <v>61</v>
      </c>
      <c r="EN32" s="52" t="s">
        <v>61</v>
      </c>
      <c r="EO32" s="52" t="s">
        <v>130</v>
      </c>
      <c r="EP32" s="52" t="s">
        <v>61</v>
      </c>
      <c r="EQ32" s="52" t="s">
        <v>120</v>
      </c>
      <c r="ER32" s="52" t="s">
        <v>142</v>
      </c>
      <c r="ES32" s="52" t="s">
        <v>130</v>
      </c>
      <c r="ET32" s="52" t="s">
        <v>142</v>
      </c>
      <c r="EU32" s="52" t="s">
        <v>88</v>
      </c>
      <c r="EV32" s="52" t="s">
        <v>88</v>
      </c>
      <c r="EW32" s="52" t="s">
        <v>61</v>
      </c>
      <c r="EX32" s="52" t="s">
        <v>142</v>
      </c>
      <c r="EY32" s="52" t="s">
        <v>88</v>
      </c>
      <c r="EZ32" s="52" t="s">
        <v>120</v>
      </c>
      <c r="FA32" s="52" t="s">
        <v>61</v>
      </c>
      <c r="FB32" s="52" t="s">
        <v>61</v>
      </c>
      <c r="FC32" s="52" t="s">
        <v>61</v>
      </c>
      <c r="FD32" s="52" t="s">
        <v>142</v>
      </c>
      <c r="FE32" s="52" t="s">
        <v>61</v>
      </c>
      <c r="FF32" s="52" t="s">
        <v>130</v>
      </c>
      <c r="FG32" s="52" t="s">
        <v>66</v>
      </c>
      <c r="FH32" s="59">
        <v>11</v>
      </c>
      <c r="FI32" s="52" t="s">
        <v>61</v>
      </c>
      <c r="FJ32" s="59">
        <v>11</v>
      </c>
    </row>
    <row r="33" spans="1:166" s="58" customFormat="1" x14ac:dyDescent="0.25">
      <c r="A33" s="72" t="s">
        <v>24</v>
      </c>
      <c r="B33" s="77" t="str">
        <f>VLOOKUP(A33,Units!$B$2:$C$230,2,FALSE)</f>
        <v>mg/L</v>
      </c>
      <c r="C33" s="79">
        <v>0.12</v>
      </c>
      <c r="D33" s="59">
        <v>0.48</v>
      </c>
      <c r="E33" s="52" t="s">
        <v>61</v>
      </c>
      <c r="F33" s="52" t="s">
        <v>61</v>
      </c>
      <c r="G33" s="52" t="s">
        <v>61</v>
      </c>
      <c r="H33" s="52" t="s">
        <v>61</v>
      </c>
      <c r="I33" s="52" t="s">
        <v>61</v>
      </c>
      <c r="J33" s="52" t="s">
        <v>61</v>
      </c>
      <c r="K33" s="52" t="s">
        <v>61</v>
      </c>
      <c r="L33" s="52" t="s">
        <v>61</v>
      </c>
      <c r="M33" s="52" t="s">
        <v>61</v>
      </c>
      <c r="N33" s="52" t="s">
        <v>61</v>
      </c>
      <c r="O33" s="52" t="s">
        <v>61</v>
      </c>
      <c r="P33" s="52" t="s">
        <v>61</v>
      </c>
      <c r="Q33" s="59">
        <v>1.05</v>
      </c>
      <c r="R33" s="59">
        <v>0.3</v>
      </c>
      <c r="S33" s="59">
        <v>7.0000000000000007E-2</v>
      </c>
      <c r="T33" s="52" t="s">
        <v>61</v>
      </c>
      <c r="U33" s="52" t="s">
        <v>61</v>
      </c>
      <c r="V33" s="52" t="s">
        <v>61</v>
      </c>
      <c r="W33" s="52" t="s">
        <v>61</v>
      </c>
      <c r="X33" s="52" t="s">
        <v>61</v>
      </c>
      <c r="Y33" s="59">
        <v>0.32</v>
      </c>
      <c r="Z33" s="52" t="s">
        <v>61</v>
      </c>
      <c r="AA33" s="52" t="s">
        <v>61</v>
      </c>
      <c r="AB33" s="59">
        <v>0.27</v>
      </c>
      <c r="AC33" s="59">
        <v>0.27</v>
      </c>
      <c r="AD33" s="59">
        <v>0.23</v>
      </c>
      <c r="AE33" s="59">
        <v>0.27</v>
      </c>
      <c r="AF33" s="59">
        <v>1.1200000000000001</v>
      </c>
      <c r="AG33" s="59">
        <v>0.4</v>
      </c>
      <c r="AH33" s="52" t="s">
        <v>61</v>
      </c>
      <c r="AI33" s="52" t="s">
        <v>61</v>
      </c>
      <c r="AJ33" s="52" t="s">
        <v>61</v>
      </c>
      <c r="AK33" s="59">
        <v>0.18</v>
      </c>
      <c r="AL33" s="52" t="s">
        <v>61</v>
      </c>
      <c r="AM33" s="52" t="s">
        <v>61</v>
      </c>
      <c r="AN33" s="52" t="s">
        <v>61</v>
      </c>
      <c r="AO33" s="52" t="s">
        <v>61</v>
      </c>
      <c r="AP33" s="52" t="s">
        <v>61</v>
      </c>
      <c r="AQ33" s="52" t="s">
        <v>61</v>
      </c>
      <c r="AR33" s="52" t="s">
        <v>61</v>
      </c>
      <c r="AS33" s="59">
        <v>0.49</v>
      </c>
      <c r="AT33" s="52" t="s">
        <v>61</v>
      </c>
      <c r="AU33" s="52" t="s">
        <v>61</v>
      </c>
      <c r="AV33" s="52" t="s">
        <v>61</v>
      </c>
      <c r="AW33" s="52" t="s">
        <v>61</v>
      </c>
      <c r="AX33" s="52" t="s">
        <v>61</v>
      </c>
      <c r="AY33" s="52" t="s">
        <v>61</v>
      </c>
      <c r="AZ33" s="59">
        <v>0.12</v>
      </c>
      <c r="BA33" s="52" t="s">
        <v>61</v>
      </c>
      <c r="BB33" s="52" t="s">
        <v>61</v>
      </c>
      <c r="BC33" s="52" t="s">
        <v>61</v>
      </c>
      <c r="BD33" s="52" t="s">
        <v>61</v>
      </c>
      <c r="BE33" s="52" t="s">
        <v>61</v>
      </c>
      <c r="BF33" s="52" t="s">
        <v>61</v>
      </c>
      <c r="BG33" s="52" t="s">
        <v>61</v>
      </c>
      <c r="BH33" s="59">
        <v>0.12</v>
      </c>
      <c r="BI33" s="52" t="s">
        <v>61</v>
      </c>
      <c r="BJ33" s="56"/>
      <c r="BK33" s="52" t="s">
        <v>61</v>
      </c>
      <c r="BL33" s="52" t="s">
        <v>61</v>
      </c>
      <c r="BM33" s="52" t="s">
        <v>61</v>
      </c>
      <c r="BN33" s="52" t="s">
        <v>61</v>
      </c>
      <c r="BO33" s="59">
        <v>2.21</v>
      </c>
      <c r="BP33" s="52" t="s">
        <v>61</v>
      </c>
      <c r="BQ33" s="52" t="s">
        <v>61</v>
      </c>
      <c r="BR33" s="59">
        <v>2.17</v>
      </c>
      <c r="BS33" s="59">
        <v>0.63</v>
      </c>
      <c r="BT33" s="52" t="s">
        <v>61</v>
      </c>
      <c r="BU33" s="59">
        <v>0.52</v>
      </c>
      <c r="BV33" s="52" t="s">
        <v>61</v>
      </c>
      <c r="BW33" s="59">
        <v>0.47</v>
      </c>
      <c r="BX33" s="52" t="s">
        <v>61</v>
      </c>
      <c r="BY33" s="59">
        <v>0.41</v>
      </c>
      <c r="BZ33" s="52" t="s">
        <v>61</v>
      </c>
      <c r="CA33" s="52" t="s">
        <v>373</v>
      </c>
      <c r="CB33" s="59">
        <v>0.24</v>
      </c>
      <c r="CC33" s="52" t="s">
        <v>61</v>
      </c>
      <c r="CD33" s="59">
        <v>1.2</v>
      </c>
      <c r="CE33" s="59">
        <v>0.36</v>
      </c>
      <c r="CF33" s="52" t="s">
        <v>61</v>
      </c>
      <c r="CG33" s="59">
        <v>0.39</v>
      </c>
      <c r="CH33" s="59">
        <v>0.41</v>
      </c>
      <c r="CI33" s="59">
        <v>0.3</v>
      </c>
      <c r="CJ33" s="59">
        <v>0.27</v>
      </c>
      <c r="CK33" s="59">
        <v>0.42</v>
      </c>
      <c r="CL33" s="52" t="s">
        <v>61</v>
      </c>
      <c r="CM33" s="59">
        <v>0.42</v>
      </c>
      <c r="CN33" s="52" t="s">
        <v>141</v>
      </c>
      <c r="CO33" s="52" t="s">
        <v>61</v>
      </c>
      <c r="CP33" s="52" t="s">
        <v>61</v>
      </c>
      <c r="CQ33" s="59">
        <v>0.1</v>
      </c>
      <c r="CR33" s="59">
        <v>0.35</v>
      </c>
      <c r="CS33" s="52" t="s">
        <v>61</v>
      </c>
      <c r="CT33" s="52" t="s">
        <v>61</v>
      </c>
      <c r="CU33" s="59">
        <v>0.19</v>
      </c>
      <c r="CV33" s="59">
        <v>0.77</v>
      </c>
      <c r="CW33" s="59">
        <v>0.44</v>
      </c>
      <c r="CX33" s="59">
        <v>0.23</v>
      </c>
      <c r="CY33" s="56"/>
      <c r="CZ33" s="59">
        <v>0.28000000000000003</v>
      </c>
      <c r="DA33" s="59">
        <v>0.06</v>
      </c>
      <c r="DB33" s="52" t="s">
        <v>373</v>
      </c>
      <c r="DC33" s="52" t="s">
        <v>61</v>
      </c>
      <c r="DD33" s="52" t="s">
        <v>61</v>
      </c>
      <c r="DE33" s="59">
        <v>0.21</v>
      </c>
      <c r="DF33" s="59">
        <v>0.19</v>
      </c>
      <c r="DG33" s="52" t="s">
        <v>61</v>
      </c>
      <c r="DH33" s="52" t="s">
        <v>61</v>
      </c>
      <c r="DI33" s="52" t="s">
        <v>61</v>
      </c>
      <c r="DJ33" s="52" t="s">
        <v>61</v>
      </c>
      <c r="DK33" s="59">
        <v>36.5</v>
      </c>
      <c r="DL33" s="52" t="s">
        <v>61</v>
      </c>
      <c r="DM33" s="52" t="s">
        <v>61</v>
      </c>
      <c r="DN33" s="52" t="s">
        <v>61</v>
      </c>
      <c r="DO33" s="52" t="s">
        <v>61</v>
      </c>
      <c r="DP33" s="59">
        <v>0.12</v>
      </c>
      <c r="DQ33" s="52" t="s">
        <v>61</v>
      </c>
      <c r="DR33" s="52" t="s">
        <v>373</v>
      </c>
      <c r="DS33" s="52" t="s">
        <v>61</v>
      </c>
      <c r="DT33" s="59">
        <v>0.55000000000000004</v>
      </c>
      <c r="DU33" s="59">
        <v>0.28000000000000003</v>
      </c>
      <c r="DV33" s="59">
        <v>0.53</v>
      </c>
      <c r="DW33" s="52" t="s">
        <v>61</v>
      </c>
      <c r="DX33" s="52" t="s">
        <v>142</v>
      </c>
      <c r="DY33" s="52" t="s">
        <v>61</v>
      </c>
      <c r="DZ33" s="59">
        <v>0.5</v>
      </c>
      <c r="EA33" s="52" t="s">
        <v>61</v>
      </c>
      <c r="EB33" s="59">
        <v>0.49</v>
      </c>
      <c r="EC33" s="59">
        <v>2</v>
      </c>
      <c r="ED33" s="52" t="s">
        <v>373</v>
      </c>
      <c r="EE33" s="59">
        <v>0.21</v>
      </c>
      <c r="EF33" s="52" t="s">
        <v>373</v>
      </c>
      <c r="EG33" s="59">
        <v>0.5</v>
      </c>
      <c r="EH33" s="52" t="s">
        <v>141</v>
      </c>
      <c r="EI33" s="52" t="s">
        <v>61</v>
      </c>
      <c r="EJ33" s="52" t="s">
        <v>141</v>
      </c>
      <c r="EK33" s="52" t="s">
        <v>61</v>
      </c>
      <c r="EL33" s="52" t="s">
        <v>143</v>
      </c>
      <c r="EM33" s="52" t="s">
        <v>61</v>
      </c>
      <c r="EN33" s="52" t="s">
        <v>61</v>
      </c>
      <c r="EO33" s="59">
        <v>0.14000000000000001</v>
      </c>
      <c r="EP33" s="52" t="s">
        <v>61</v>
      </c>
      <c r="EQ33" s="52" t="s">
        <v>141</v>
      </c>
      <c r="ER33" s="52" t="s">
        <v>373</v>
      </c>
      <c r="ES33" s="59">
        <v>0.15</v>
      </c>
      <c r="ET33" s="59">
        <v>0.43</v>
      </c>
      <c r="EU33" s="59">
        <v>69.2</v>
      </c>
      <c r="EV33" s="59">
        <v>24.2</v>
      </c>
      <c r="EW33" s="52" t="s">
        <v>61</v>
      </c>
      <c r="EX33" s="59">
        <v>3.98</v>
      </c>
      <c r="EY33" s="59">
        <v>2.8</v>
      </c>
      <c r="EZ33" s="52" t="s">
        <v>141</v>
      </c>
      <c r="FA33" s="52" t="s">
        <v>61</v>
      </c>
      <c r="FB33" s="52" t="s">
        <v>61</v>
      </c>
      <c r="FC33" s="52" t="s">
        <v>61</v>
      </c>
      <c r="FD33" s="59">
        <v>1.91</v>
      </c>
      <c r="FE33" s="52" t="s">
        <v>61</v>
      </c>
      <c r="FF33" s="52" t="s">
        <v>143</v>
      </c>
      <c r="FG33" s="59">
        <v>0.04</v>
      </c>
      <c r="FH33" s="59">
        <v>0.74</v>
      </c>
      <c r="FI33" s="52" t="s">
        <v>61</v>
      </c>
      <c r="FJ33" s="59">
        <v>0.53</v>
      </c>
    </row>
    <row r="34" spans="1:166" s="58" customFormat="1" x14ac:dyDescent="0.25">
      <c r="A34" s="72" t="s">
        <v>35</v>
      </c>
      <c r="B34" s="77" t="str">
        <f>VLOOKUP(A34,Units!$B$2:$C$230,2,FALSE)</f>
        <v>mg/L</v>
      </c>
      <c r="C34" s="79">
        <v>13</v>
      </c>
      <c r="D34" s="52" t="s">
        <v>69</v>
      </c>
      <c r="E34" s="52" t="s">
        <v>61</v>
      </c>
      <c r="F34" s="52" t="s">
        <v>61</v>
      </c>
      <c r="G34" s="52" t="s">
        <v>61</v>
      </c>
      <c r="H34" s="52" t="s">
        <v>61</v>
      </c>
      <c r="I34" s="52" t="s">
        <v>61</v>
      </c>
      <c r="J34" s="52" t="s">
        <v>61</v>
      </c>
      <c r="K34" s="52" t="s">
        <v>61</v>
      </c>
      <c r="L34" s="52" t="s">
        <v>61</v>
      </c>
      <c r="M34" s="52" t="s">
        <v>61</v>
      </c>
      <c r="N34" s="52" t="s">
        <v>61</v>
      </c>
      <c r="O34" s="52" t="s">
        <v>61</v>
      </c>
      <c r="P34" s="52" t="s">
        <v>61</v>
      </c>
      <c r="Q34" s="59">
        <v>0.72</v>
      </c>
      <c r="R34" s="59">
        <v>2.86</v>
      </c>
      <c r="S34" s="59">
        <v>0.15</v>
      </c>
      <c r="T34" s="52" t="s">
        <v>61</v>
      </c>
      <c r="U34" s="52" t="s">
        <v>61</v>
      </c>
      <c r="V34" s="52" t="s">
        <v>61</v>
      </c>
      <c r="W34" s="52" t="s">
        <v>61</v>
      </c>
      <c r="X34" s="52" t="s">
        <v>61</v>
      </c>
      <c r="Y34" s="59">
        <v>2.96</v>
      </c>
      <c r="Z34" s="52" t="s">
        <v>61</v>
      </c>
      <c r="AA34" s="52" t="s">
        <v>61</v>
      </c>
      <c r="AB34" s="52" t="s">
        <v>171</v>
      </c>
      <c r="AC34" s="52" t="s">
        <v>171</v>
      </c>
      <c r="AD34" s="52" t="s">
        <v>181</v>
      </c>
      <c r="AE34" s="52" t="s">
        <v>190</v>
      </c>
      <c r="AF34" s="52" t="s">
        <v>69</v>
      </c>
      <c r="AG34" s="52" t="s">
        <v>208</v>
      </c>
      <c r="AH34" s="52" t="s">
        <v>61</v>
      </c>
      <c r="AI34" s="52" t="s">
        <v>61</v>
      </c>
      <c r="AJ34" s="52" t="s">
        <v>61</v>
      </c>
      <c r="AK34" s="52" t="s">
        <v>230</v>
      </c>
      <c r="AL34" s="52" t="s">
        <v>61</v>
      </c>
      <c r="AM34" s="52" t="s">
        <v>61</v>
      </c>
      <c r="AN34" s="52" t="s">
        <v>61</v>
      </c>
      <c r="AO34" s="52" t="s">
        <v>61</v>
      </c>
      <c r="AP34" s="52" t="s">
        <v>61</v>
      </c>
      <c r="AQ34" s="52" t="s">
        <v>61</v>
      </c>
      <c r="AR34" s="52" t="s">
        <v>61</v>
      </c>
      <c r="AS34" s="59">
        <v>0.23</v>
      </c>
      <c r="AT34" s="52" t="s">
        <v>61</v>
      </c>
      <c r="AU34" s="52" t="s">
        <v>61</v>
      </c>
      <c r="AV34" s="52" t="s">
        <v>61</v>
      </c>
      <c r="AW34" s="52" t="s">
        <v>61</v>
      </c>
      <c r="AX34" s="52" t="s">
        <v>61</v>
      </c>
      <c r="AY34" s="52" t="s">
        <v>61</v>
      </c>
      <c r="AZ34" s="59">
        <v>0.04</v>
      </c>
      <c r="BA34" s="52" t="s">
        <v>61</v>
      </c>
      <c r="BB34" s="52" t="s">
        <v>61</v>
      </c>
      <c r="BC34" s="52" t="s">
        <v>61</v>
      </c>
      <c r="BD34" s="52" t="s">
        <v>61</v>
      </c>
      <c r="BE34" s="52" t="s">
        <v>61</v>
      </c>
      <c r="BF34" s="52" t="s">
        <v>61</v>
      </c>
      <c r="BG34" s="52" t="s">
        <v>61</v>
      </c>
      <c r="BH34" s="59">
        <v>0.02</v>
      </c>
      <c r="BI34" s="52" t="s">
        <v>61</v>
      </c>
      <c r="BJ34" s="56"/>
      <c r="BK34" s="52" t="s">
        <v>61</v>
      </c>
      <c r="BL34" s="52" t="s">
        <v>61</v>
      </c>
      <c r="BM34" s="52" t="s">
        <v>61</v>
      </c>
      <c r="BN34" s="52" t="s">
        <v>61</v>
      </c>
      <c r="BO34" s="52" t="s">
        <v>325</v>
      </c>
      <c r="BP34" s="52" t="s">
        <v>61</v>
      </c>
      <c r="BQ34" s="52" t="s">
        <v>61</v>
      </c>
      <c r="BR34" s="52" t="s">
        <v>325</v>
      </c>
      <c r="BS34" s="59">
        <v>0.71</v>
      </c>
      <c r="BT34" s="52" t="s">
        <v>61</v>
      </c>
      <c r="BU34" s="52" t="s">
        <v>143</v>
      </c>
      <c r="BV34" s="52" t="s">
        <v>61</v>
      </c>
      <c r="BW34" s="59">
        <v>0.48</v>
      </c>
      <c r="BX34" s="52" t="s">
        <v>61</v>
      </c>
      <c r="BY34" s="59">
        <v>0.26</v>
      </c>
      <c r="BZ34" s="52" t="s">
        <v>61</v>
      </c>
      <c r="CA34" s="59">
        <v>0.23</v>
      </c>
      <c r="CB34" s="52" t="s">
        <v>383</v>
      </c>
      <c r="CC34" s="52" t="s">
        <v>61</v>
      </c>
      <c r="CD34" s="52" t="s">
        <v>395</v>
      </c>
      <c r="CE34" s="52" t="s">
        <v>401</v>
      </c>
      <c r="CF34" s="52" t="s">
        <v>61</v>
      </c>
      <c r="CG34" s="52" t="s">
        <v>231</v>
      </c>
      <c r="CH34" s="52" t="s">
        <v>416</v>
      </c>
      <c r="CI34" s="52" t="s">
        <v>421</v>
      </c>
      <c r="CJ34" s="52" t="s">
        <v>426</v>
      </c>
      <c r="CK34" s="52" t="s">
        <v>431</v>
      </c>
      <c r="CL34" s="52" t="s">
        <v>61</v>
      </c>
      <c r="CM34" s="52" t="s">
        <v>431</v>
      </c>
      <c r="CN34" s="59">
        <v>1.92</v>
      </c>
      <c r="CO34" s="52" t="s">
        <v>61</v>
      </c>
      <c r="CP34" s="52" t="s">
        <v>61</v>
      </c>
      <c r="CQ34" s="59">
        <v>0.05</v>
      </c>
      <c r="CR34" s="52" t="s">
        <v>456</v>
      </c>
      <c r="CS34" s="52" t="s">
        <v>61</v>
      </c>
      <c r="CT34" s="52" t="s">
        <v>61</v>
      </c>
      <c r="CU34" s="52" t="s">
        <v>471</v>
      </c>
      <c r="CV34" s="59">
        <v>0.08</v>
      </c>
      <c r="CW34" s="52" t="s">
        <v>181</v>
      </c>
      <c r="CX34" s="59">
        <v>5.1999999999999998E-3</v>
      </c>
      <c r="CY34" s="56"/>
      <c r="CZ34" s="52" t="s">
        <v>494</v>
      </c>
      <c r="DA34" s="59">
        <v>0.32</v>
      </c>
      <c r="DB34" s="59">
        <v>0.91</v>
      </c>
      <c r="DC34" s="52" t="s">
        <v>61</v>
      </c>
      <c r="DD34" s="52" t="s">
        <v>61</v>
      </c>
      <c r="DE34" s="59">
        <v>8.76</v>
      </c>
      <c r="DF34" s="59">
        <v>8.6300000000000008</v>
      </c>
      <c r="DG34" s="52" t="s">
        <v>61</v>
      </c>
      <c r="DH34" s="52" t="s">
        <v>61</v>
      </c>
      <c r="DI34" s="52" t="s">
        <v>61</v>
      </c>
      <c r="DJ34" s="52" t="s">
        <v>61</v>
      </c>
      <c r="DK34" s="59">
        <v>2.5</v>
      </c>
      <c r="DL34" s="52" t="s">
        <v>61</v>
      </c>
      <c r="DM34" s="52" t="s">
        <v>61</v>
      </c>
      <c r="DN34" s="52" t="s">
        <v>61</v>
      </c>
      <c r="DO34" s="52" t="s">
        <v>61</v>
      </c>
      <c r="DP34" s="59">
        <v>0.05</v>
      </c>
      <c r="DQ34" s="52" t="s">
        <v>61</v>
      </c>
      <c r="DR34" s="59">
        <v>1.26</v>
      </c>
      <c r="DS34" s="52" t="s">
        <v>61</v>
      </c>
      <c r="DT34" s="59">
        <v>0.04</v>
      </c>
      <c r="DU34" s="59">
        <v>3.73</v>
      </c>
      <c r="DV34" s="59">
        <v>2.74</v>
      </c>
      <c r="DW34" s="52" t="s">
        <v>61</v>
      </c>
      <c r="DX34" s="52" t="s">
        <v>130</v>
      </c>
      <c r="DY34" s="52" t="s">
        <v>61</v>
      </c>
      <c r="DZ34" s="52" t="s">
        <v>601</v>
      </c>
      <c r="EA34" s="52" t="s">
        <v>61</v>
      </c>
      <c r="EB34" s="59">
        <v>2.46</v>
      </c>
      <c r="EC34" s="52" t="s">
        <v>356</v>
      </c>
      <c r="ED34" s="59">
        <v>0.96</v>
      </c>
      <c r="EE34" s="59">
        <v>8.76</v>
      </c>
      <c r="EF34" s="59">
        <v>1.23</v>
      </c>
      <c r="EG34" s="52" t="s">
        <v>630</v>
      </c>
      <c r="EH34" s="59">
        <v>5.76</v>
      </c>
      <c r="EI34" s="52" t="s">
        <v>61</v>
      </c>
      <c r="EJ34" s="59">
        <v>2.3199999999999998</v>
      </c>
      <c r="EK34" s="52" t="s">
        <v>61</v>
      </c>
      <c r="EL34" s="59">
        <v>0.12</v>
      </c>
      <c r="EM34" s="52" t="s">
        <v>61</v>
      </c>
      <c r="EN34" s="52" t="s">
        <v>61</v>
      </c>
      <c r="EO34" s="59">
        <v>2.71</v>
      </c>
      <c r="EP34" s="52" t="s">
        <v>61</v>
      </c>
      <c r="EQ34" s="61" t="s">
        <v>669</v>
      </c>
      <c r="ER34" s="52" t="s">
        <v>325</v>
      </c>
      <c r="ES34" s="59">
        <v>2.69</v>
      </c>
      <c r="ET34" s="52" t="s">
        <v>325</v>
      </c>
      <c r="EU34" s="52" t="s">
        <v>698</v>
      </c>
      <c r="EV34" s="52" t="s">
        <v>703</v>
      </c>
      <c r="EW34" s="52" t="s">
        <v>61</v>
      </c>
      <c r="EX34" s="52" t="s">
        <v>143</v>
      </c>
      <c r="EY34" s="52" t="s">
        <v>703</v>
      </c>
      <c r="EZ34" s="59">
        <v>2.17</v>
      </c>
      <c r="FA34" s="52" t="s">
        <v>61</v>
      </c>
      <c r="FB34" s="52" t="s">
        <v>61</v>
      </c>
      <c r="FC34" s="52" t="s">
        <v>61</v>
      </c>
      <c r="FD34" s="52" t="s">
        <v>325</v>
      </c>
      <c r="FE34" s="52" t="s">
        <v>61</v>
      </c>
      <c r="FF34" s="59">
        <v>8.5299999999999994</v>
      </c>
      <c r="FG34" s="59">
        <v>9.1000000000000004E-3</v>
      </c>
      <c r="FH34" s="59">
        <v>3.44</v>
      </c>
      <c r="FI34" s="52" t="s">
        <v>61</v>
      </c>
      <c r="FJ34" s="59">
        <v>3.71</v>
      </c>
    </row>
    <row r="35" spans="1:166" s="58" customFormat="1" x14ac:dyDescent="0.25">
      <c r="A35" s="72" t="s">
        <v>36</v>
      </c>
      <c r="B35" s="77" t="str">
        <f>VLOOKUP(A35,Units!$B$2:$C$230,2,FALSE)</f>
        <v>mg/L</v>
      </c>
      <c r="C35" s="79">
        <v>0.06</v>
      </c>
      <c r="D35" s="52" t="s">
        <v>70</v>
      </c>
      <c r="E35" s="52" t="s">
        <v>61</v>
      </c>
      <c r="F35" s="52" t="s">
        <v>61</v>
      </c>
      <c r="G35" s="52" t="s">
        <v>61</v>
      </c>
      <c r="H35" s="52" t="s">
        <v>61</v>
      </c>
      <c r="I35" s="52" t="s">
        <v>61</v>
      </c>
      <c r="J35" s="52" t="s">
        <v>61</v>
      </c>
      <c r="K35" s="52" t="s">
        <v>61</v>
      </c>
      <c r="L35" s="52" t="s">
        <v>61</v>
      </c>
      <c r="M35" s="52" t="s">
        <v>61</v>
      </c>
      <c r="N35" s="52" t="s">
        <v>61</v>
      </c>
      <c r="O35" s="52" t="s">
        <v>61</v>
      </c>
      <c r="P35" s="52" t="s">
        <v>61</v>
      </c>
      <c r="Q35" s="52" t="s">
        <v>122</v>
      </c>
      <c r="R35" s="52" t="s">
        <v>87</v>
      </c>
      <c r="S35" s="52" t="s">
        <v>75</v>
      </c>
      <c r="T35" s="52" t="s">
        <v>61</v>
      </c>
      <c r="U35" s="52" t="s">
        <v>61</v>
      </c>
      <c r="V35" s="52" t="s">
        <v>61</v>
      </c>
      <c r="W35" s="52" t="s">
        <v>61</v>
      </c>
      <c r="X35" s="52" t="s">
        <v>61</v>
      </c>
      <c r="Y35" s="52" t="s">
        <v>87</v>
      </c>
      <c r="Z35" s="52" t="s">
        <v>61</v>
      </c>
      <c r="AA35" s="52" t="s">
        <v>61</v>
      </c>
      <c r="AB35" s="52" t="s">
        <v>70</v>
      </c>
      <c r="AC35" s="52" t="s">
        <v>70</v>
      </c>
      <c r="AD35" s="52" t="s">
        <v>182</v>
      </c>
      <c r="AE35" s="52" t="s">
        <v>70</v>
      </c>
      <c r="AF35" s="52" t="s">
        <v>199</v>
      </c>
      <c r="AG35" s="52" t="s">
        <v>70</v>
      </c>
      <c r="AH35" s="52" t="s">
        <v>61</v>
      </c>
      <c r="AI35" s="52" t="s">
        <v>61</v>
      </c>
      <c r="AJ35" s="52" t="s">
        <v>61</v>
      </c>
      <c r="AK35" s="52" t="s">
        <v>231</v>
      </c>
      <c r="AL35" s="52" t="s">
        <v>61</v>
      </c>
      <c r="AM35" s="52" t="s">
        <v>61</v>
      </c>
      <c r="AN35" s="52" t="s">
        <v>61</v>
      </c>
      <c r="AO35" s="52" t="s">
        <v>61</v>
      </c>
      <c r="AP35" s="52" t="s">
        <v>61</v>
      </c>
      <c r="AQ35" s="52" t="s">
        <v>61</v>
      </c>
      <c r="AR35" s="52" t="s">
        <v>61</v>
      </c>
      <c r="AS35" s="52" t="s">
        <v>87</v>
      </c>
      <c r="AT35" s="52" t="s">
        <v>61</v>
      </c>
      <c r="AU35" s="52" t="s">
        <v>61</v>
      </c>
      <c r="AV35" s="52" t="s">
        <v>61</v>
      </c>
      <c r="AW35" s="52" t="s">
        <v>61</v>
      </c>
      <c r="AX35" s="52" t="s">
        <v>61</v>
      </c>
      <c r="AY35" s="52" t="s">
        <v>61</v>
      </c>
      <c r="AZ35" s="52" t="s">
        <v>87</v>
      </c>
      <c r="BA35" s="52" t="s">
        <v>61</v>
      </c>
      <c r="BB35" s="52" t="s">
        <v>61</v>
      </c>
      <c r="BC35" s="52" t="s">
        <v>61</v>
      </c>
      <c r="BD35" s="52" t="s">
        <v>61</v>
      </c>
      <c r="BE35" s="52" t="s">
        <v>61</v>
      </c>
      <c r="BF35" s="52" t="s">
        <v>61</v>
      </c>
      <c r="BG35" s="52" t="s">
        <v>61</v>
      </c>
      <c r="BH35" s="59">
        <v>7.3000000000000001E-3</v>
      </c>
      <c r="BI35" s="52" t="s">
        <v>61</v>
      </c>
      <c r="BJ35" s="56"/>
      <c r="BK35" s="52" t="s">
        <v>61</v>
      </c>
      <c r="BL35" s="52" t="s">
        <v>61</v>
      </c>
      <c r="BM35" s="52" t="s">
        <v>61</v>
      </c>
      <c r="BN35" s="52" t="s">
        <v>61</v>
      </c>
      <c r="BO35" s="52" t="s">
        <v>326</v>
      </c>
      <c r="BP35" s="52" t="s">
        <v>61</v>
      </c>
      <c r="BQ35" s="52" t="s">
        <v>61</v>
      </c>
      <c r="BR35" s="52" t="s">
        <v>326</v>
      </c>
      <c r="BS35" s="52" t="s">
        <v>89</v>
      </c>
      <c r="BT35" s="52" t="s">
        <v>61</v>
      </c>
      <c r="BU35" s="52" t="s">
        <v>89</v>
      </c>
      <c r="BV35" s="52" t="s">
        <v>61</v>
      </c>
      <c r="BW35" s="52" t="s">
        <v>89</v>
      </c>
      <c r="BX35" s="52" t="s">
        <v>61</v>
      </c>
      <c r="BY35" s="52" t="s">
        <v>369</v>
      </c>
      <c r="BZ35" s="52" t="s">
        <v>61</v>
      </c>
      <c r="CA35" s="52" t="s">
        <v>326</v>
      </c>
      <c r="CB35" s="52" t="s">
        <v>70</v>
      </c>
      <c r="CC35" s="52" t="s">
        <v>61</v>
      </c>
      <c r="CD35" s="52" t="s">
        <v>70</v>
      </c>
      <c r="CE35" s="52" t="s">
        <v>70</v>
      </c>
      <c r="CF35" s="52" t="s">
        <v>61</v>
      </c>
      <c r="CG35" s="52" t="s">
        <v>70</v>
      </c>
      <c r="CH35" s="52" t="s">
        <v>70</v>
      </c>
      <c r="CI35" s="52" t="s">
        <v>422</v>
      </c>
      <c r="CJ35" s="52" t="s">
        <v>70</v>
      </c>
      <c r="CK35" s="52" t="s">
        <v>70</v>
      </c>
      <c r="CL35" s="52" t="s">
        <v>61</v>
      </c>
      <c r="CM35" s="52" t="s">
        <v>70</v>
      </c>
      <c r="CN35" s="52" t="s">
        <v>122</v>
      </c>
      <c r="CO35" s="52" t="s">
        <v>61</v>
      </c>
      <c r="CP35" s="52" t="s">
        <v>61</v>
      </c>
      <c r="CQ35" s="52" t="s">
        <v>75</v>
      </c>
      <c r="CR35" s="52" t="s">
        <v>70</v>
      </c>
      <c r="CS35" s="52" t="s">
        <v>61</v>
      </c>
      <c r="CT35" s="52" t="s">
        <v>61</v>
      </c>
      <c r="CU35" s="52" t="s">
        <v>231</v>
      </c>
      <c r="CV35" s="59">
        <v>1.6000000000000001E-3</v>
      </c>
      <c r="CW35" s="52" t="s">
        <v>70</v>
      </c>
      <c r="CX35" s="52" t="s">
        <v>75</v>
      </c>
      <c r="CY35" s="56"/>
      <c r="CZ35" s="52" t="s">
        <v>231</v>
      </c>
      <c r="DA35" s="52" t="s">
        <v>75</v>
      </c>
      <c r="DB35" s="52" t="s">
        <v>89</v>
      </c>
      <c r="DC35" s="52" t="s">
        <v>61</v>
      </c>
      <c r="DD35" s="52" t="s">
        <v>61</v>
      </c>
      <c r="DE35" s="52" t="s">
        <v>133</v>
      </c>
      <c r="DF35" s="52" t="s">
        <v>133</v>
      </c>
      <c r="DG35" s="52" t="s">
        <v>61</v>
      </c>
      <c r="DH35" s="52" t="s">
        <v>61</v>
      </c>
      <c r="DI35" s="52" t="s">
        <v>61</v>
      </c>
      <c r="DJ35" s="52" t="s">
        <v>61</v>
      </c>
      <c r="DK35" s="52" t="s">
        <v>141</v>
      </c>
      <c r="DL35" s="52" t="s">
        <v>61</v>
      </c>
      <c r="DM35" s="52" t="s">
        <v>61</v>
      </c>
      <c r="DN35" s="52" t="s">
        <v>61</v>
      </c>
      <c r="DO35" s="52" t="s">
        <v>61</v>
      </c>
      <c r="DP35" s="52" t="s">
        <v>75</v>
      </c>
      <c r="DQ35" s="52" t="s">
        <v>61</v>
      </c>
      <c r="DR35" s="52" t="s">
        <v>89</v>
      </c>
      <c r="DS35" s="52" t="s">
        <v>61</v>
      </c>
      <c r="DT35" s="52" t="s">
        <v>87</v>
      </c>
      <c r="DU35" s="52" t="s">
        <v>87</v>
      </c>
      <c r="DV35" s="52" t="s">
        <v>89</v>
      </c>
      <c r="DW35" s="52" t="s">
        <v>61</v>
      </c>
      <c r="DX35" s="52" t="s">
        <v>66</v>
      </c>
      <c r="DY35" s="52" t="s">
        <v>61</v>
      </c>
      <c r="DZ35" s="52" t="s">
        <v>199</v>
      </c>
      <c r="EA35" s="52" t="s">
        <v>61</v>
      </c>
      <c r="EB35" s="52" t="s">
        <v>89</v>
      </c>
      <c r="EC35" s="52" t="s">
        <v>65</v>
      </c>
      <c r="ED35" s="52" t="s">
        <v>89</v>
      </c>
      <c r="EE35" s="52" t="s">
        <v>133</v>
      </c>
      <c r="EF35" s="52" t="s">
        <v>89</v>
      </c>
      <c r="EG35" s="52" t="s">
        <v>631</v>
      </c>
      <c r="EH35" s="52" t="s">
        <v>122</v>
      </c>
      <c r="EI35" s="52" t="s">
        <v>61</v>
      </c>
      <c r="EJ35" s="52" t="s">
        <v>122</v>
      </c>
      <c r="EK35" s="52" t="s">
        <v>61</v>
      </c>
      <c r="EL35" s="52" t="s">
        <v>87</v>
      </c>
      <c r="EM35" s="52" t="s">
        <v>61</v>
      </c>
      <c r="EN35" s="52" t="s">
        <v>61</v>
      </c>
      <c r="EO35" s="52" t="s">
        <v>87</v>
      </c>
      <c r="EP35" s="52" t="s">
        <v>61</v>
      </c>
      <c r="EQ35" s="52" t="s">
        <v>422</v>
      </c>
      <c r="ER35" s="52" t="s">
        <v>326</v>
      </c>
      <c r="ES35" s="52" t="s">
        <v>87</v>
      </c>
      <c r="ET35" s="52" t="s">
        <v>326</v>
      </c>
      <c r="EU35" s="52" t="s">
        <v>421</v>
      </c>
      <c r="EV35" s="52" t="s">
        <v>421</v>
      </c>
      <c r="EW35" s="52" t="s">
        <v>61</v>
      </c>
      <c r="EX35" s="52" t="s">
        <v>89</v>
      </c>
      <c r="EY35" s="52" t="s">
        <v>421</v>
      </c>
      <c r="EZ35" s="52" t="s">
        <v>122</v>
      </c>
      <c r="FA35" s="52" t="s">
        <v>61</v>
      </c>
      <c r="FB35" s="52" t="s">
        <v>61</v>
      </c>
      <c r="FC35" s="52" t="s">
        <v>61</v>
      </c>
      <c r="FD35" s="52" t="s">
        <v>326</v>
      </c>
      <c r="FE35" s="52" t="s">
        <v>61</v>
      </c>
      <c r="FF35" s="52" t="s">
        <v>87</v>
      </c>
      <c r="FG35" s="52" t="s">
        <v>75</v>
      </c>
      <c r="FH35" s="52" t="s">
        <v>89</v>
      </c>
      <c r="FI35" s="52" t="s">
        <v>61</v>
      </c>
      <c r="FJ35" s="52" t="s">
        <v>89</v>
      </c>
    </row>
    <row r="36" spans="1:166" s="58" customFormat="1" x14ac:dyDescent="0.25">
      <c r="A36" s="72" t="s">
        <v>49</v>
      </c>
      <c r="B36" s="77" t="str">
        <f>VLOOKUP(A36,Units!$B$2:$C$230,2,FALSE)</f>
        <v>mg/L</v>
      </c>
      <c r="C36" s="79">
        <v>100</v>
      </c>
      <c r="D36" s="59">
        <v>380</v>
      </c>
      <c r="E36" s="52" t="s">
        <v>61</v>
      </c>
      <c r="F36" s="52" t="s">
        <v>61</v>
      </c>
      <c r="G36" s="52" t="s">
        <v>61</v>
      </c>
      <c r="H36" s="52" t="s">
        <v>61</v>
      </c>
      <c r="I36" s="52" t="s">
        <v>61</v>
      </c>
      <c r="J36" s="52" t="s">
        <v>61</v>
      </c>
      <c r="K36" s="52" t="s">
        <v>61</v>
      </c>
      <c r="L36" s="52" t="s">
        <v>61</v>
      </c>
      <c r="M36" s="52" t="s">
        <v>61</v>
      </c>
      <c r="N36" s="52" t="s">
        <v>61</v>
      </c>
      <c r="O36" s="52" t="s">
        <v>61</v>
      </c>
      <c r="P36" s="52" t="s">
        <v>61</v>
      </c>
      <c r="Q36" s="59">
        <v>3080</v>
      </c>
      <c r="R36" s="59">
        <v>866</v>
      </c>
      <c r="S36" s="59">
        <v>260</v>
      </c>
      <c r="T36" s="52" t="s">
        <v>61</v>
      </c>
      <c r="U36" s="52" t="s">
        <v>61</v>
      </c>
      <c r="V36" s="52" t="s">
        <v>61</v>
      </c>
      <c r="W36" s="52" t="s">
        <v>61</v>
      </c>
      <c r="X36" s="52" t="s">
        <v>61</v>
      </c>
      <c r="Y36" s="59">
        <v>858</v>
      </c>
      <c r="Z36" s="52" t="s">
        <v>61</v>
      </c>
      <c r="AA36" s="52" t="s">
        <v>61</v>
      </c>
      <c r="AB36" s="59">
        <v>35.799999999999997</v>
      </c>
      <c r="AC36" s="59">
        <v>416</v>
      </c>
      <c r="AD36" s="59">
        <v>252</v>
      </c>
      <c r="AE36" s="59">
        <v>191</v>
      </c>
      <c r="AF36" s="59">
        <v>731</v>
      </c>
      <c r="AG36" s="59">
        <v>526</v>
      </c>
      <c r="AH36" s="52" t="s">
        <v>61</v>
      </c>
      <c r="AI36" s="52" t="s">
        <v>61</v>
      </c>
      <c r="AJ36" s="52" t="s">
        <v>61</v>
      </c>
      <c r="AK36" s="59">
        <v>635</v>
      </c>
      <c r="AL36" s="52" t="s">
        <v>61</v>
      </c>
      <c r="AM36" s="52" t="s">
        <v>61</v>
      </c>
      <c r="AN36" s="52" t="s">
        <v>61</v>
      </c>
      <c r="AO36" s="52" t="s">
        <v>61</v>
      </c>
      <c r="AP36" s="52" t="s">
        <v>61</v>
      </c>
      <c r="AQ36" s="52" t="s">
        <v>61</v>
      </c>
      <c r="AR36" s="52" t="s">
        <v>61</v>
      </c>
      <c r="AS36" s="59">
        <v>1110</v>
      </c>
      <c r="AT36" s="52" t="s">
        <v>61</v>
      </c>
      <c r="AU36" s="52" t="s">
        <v>61</v>
      </c>
      <c r="AV36" s="52" t="s">
        <v>61</v>
      </c>
      <c r="AW36" s="52" t="s">
        <v>61</v>
      </c>
      <c r="AX36" s="52" t="s">
        <v>61</v>
      </c>
      <c r="AY36" s="52" t="s">
        <v>61</v>
      </c>
      <c r="AZ36" s="59">
        <v>1480</v>
      </c>
      <c r="BA36" s="52" t="s">
        <v>61</v>
      </c>
      <c r="BB36" s="52" t="s">
        <v>61</v>
      </c>
      <c r="BC36" s="52" t="s">
        <v>61</v>
      </c>
      <c r="BD36" s="52" t="s">
        <v>61</v>
      </c>
      <c r="BE36" s="52" t="s">
        <v>61</v>
      </c>
      <c r="BF36" s="52" t="s">
        <v>61</v>
      </c>
      <c r="BG36" s="52" t="s">
        <v>61</v>
      </c>
      <c r="BH36" s="59">
        <v>477</v>
      </c>
      <c r="BI36" s="52" t="s">
        <v>61</v>
      </c>
      <c r="BJ36" s="56"/>
      <c r="BK36" s="52" t="s">
        <v>61</v>
      </c>
      <c r="BL36" s="52" t="s">
        <v>61</v>
      </c>
      <c r="BM36" s="52" t="s">
        <v>61</v>
      </c>
      <c r="BN36" s="52" t="s">
        <v>61</v>
      </c>
      <c r="BO36" s="59">
        <v>5830</v>
      </c>
      <c r="BP36" s="52" t="s">
        <v>61</v>
      </c>
      <c r="BQ36" s="52" t="s">
        <v>61</v>
      </c>
      <c r="BR36" s="59">
        <v>5750</v>
      </c>
      <c r="BS36" s="59">
        <v>6950</v>
      </c>
      <c r="BT36" s="52" t="s">
        <v>61</v>
      </c>
      <c r="BU36" s="59">
        <v>8080</v>
      </c>
      <c r="BV36" s="52" t="s">
        <v>61</v>
      </c>
      <c r="BW36" s="59">
        <v>7010</v>
      </c>
      <c r="BX36" s="52" t="s">
        <v>61</v>
      </c>
      <c r="BY36" s="61" t="s">
        <v>371</v>
      </c>
      <c r="BZ36" s="52" t="s">
        <v>61</v>
      </c>
      <c r="CA36" s="61" t="s">
        <v>378</v>
      </c>
      <c r="CB36" s="59">
        <v>15.5</v>
      </c>
      <c r="CC36" s="52" t="s">
        <v>61</v>
      </c>
      <c r="CD36" s="59">
        <v>23.1</v>
      </c>
      <c r="CE36" s="59">
        <v>186</v>
      </c>
      <c r="CF36" s="52" t="s">
        <v>61</v>
      </c>
      <c r="CG36" s="59">
        <v>125</v>
      </c>
      <c r="CH36" s="59">
        <v>48.5</v>
      </c>
      <c r="CI36" s="59">
        <v>1780</v>
      </c>
      <c r="CJ36" s="59">
        <v>271</v>
      </c>
      <c r="CK36" s="59">
        <v>518</v>
      </c>
      <c r="CL36" s="52" t="s">
        <v>61</v>
      </c>
      <c r="CM36" s="59">
        <v>518</v>
      </c>
      <c r="CN36" s="59">
        <v>1610</v>
      </c>
      <c r="CO36" s="52" t="s">
        <v>61</v>
      </c>
      <c r="CP36" s="52" t="s">
        <v>61</v>
      </c>
      <c r="CQ36" s="59">
        <v>332</v>
      </c>
      <c r="CR36" s="59">
        <v>86.1</v>
      </c>
      <c r="CS36" s="52" t="s">
        <v>61</v>
      </c>
      <c r="CT36" s="52" t="s">
        <v>61</v>
      </c>
      <c r="CU36" s="59">
        <v>813</v>
      </c>
      <c r="CV36" s="59">
        <v>335</v>
      </c>
      <c r="CW36" s="59">
        <v>14.1</v>
      </c>
      <c r="CX36" s="59">
        <v>190</v>
      </c>
      <c r="CY36" s="56"/>
      <c r="CZ36" s="59">
        <v>833</v>
      </c>
      <c r="DA36" s="59">
        <v>190</v>
      </c>
      <c r="DB36" s="59">
        <v>2660</v>
      </c>
      <c r="DC36" s="52" t="s">
        <v>61</v>
      </c>
      <c r="DD36" s="52" t="s">
        <v>61</v>
      </c>
      <c r="DE36" s="59">
        <v>552</v>
      </c>
      <c r="DF36" s="59">
        <v>649</v>
      </c>
      <c r="DG36" s="52" t="s">
        <v>61</v>
      </c>
      <c r="DH36" s="52" t="s">
        <v>61</v>
      </c>
      <c r="DI36" s="52" t="s">
        <v>61</v>
      </c>
      <c r="DJ36" s="52" t="s">
        <v>61</v>
      </c>
      <c r="DK36" s="59">
        <v>40400</v>
      </c>
      <c r="DL36" s="52" t="s">
        <v>61</v>
      </c>
      <c r="DM36" s="52" t="s">
        <v>61</v>
      </c>
      <c r="DN36" s="52" t="s">
        <v>61</v>
      </c>
      <c r="DO36" s="52" t="s">
        <v>61</v>
      </c>
      <c r="DP36" s="59">
        <v>11</v>
      </c>
      <c r="DQ36" s="52" t="s">
        <v>61</v>
      </c>
      <c r="DR36" s="59">
        <v>4740</v>
      </c>
      <c r="DS36" s="52" t="s">
        <v>61</v>
      </c>
      <c r="DT36" s="59">
        <v>1330</v>
      </c>
      <c r="DU36" s="59">
        <v>777</v>
      </c>
      <c r="DV36" s="59">
        <v>8880</v>
      </c>
      <c r="DW36" s="52" t="s">
        <v>61</v>
      </c>
      <c r="DX36" s="59">
        <v>116000</v>
      </c>
      <c r="DY36" s="52" t="s">
        <v>61</v>
      </c>
      <c r="DZ36" s="59">
        <v>535</v>
      </c>
      <c r="EA36" s="52" t="s">
        <v>61</v>
      </c>
      <c r="EB36" s="59">
        <v>6250</v>
      </c>
      <c r="EC36" s="59">
        <v>14800</v>
      </c>
      <c r="ED36" s="59">
        <v>2840</v>
      </c>
      <c r="EE36" s="59">
        <v>552</v>
      </c>
      <c r="EF36" s="59">
        <v>4590</v>
      </c>
      <c r="EG36" s="59">
        <v>531</v>
      </c>
      <c r="EH36" s="59">
        <v>1630</v>
      </c>
      <c r="EI36" s="52" t="s">
        <v>61</v>
      </c>
      <c r="EJ36" s="59">
        <v>1800</v>
      </c>
      <c r="EK36" s="52" t="s">
        <v>61</v>
      </c>
      <c r="EL36" s="59">
        <v>471</v>
      </c>
      <c r="EM36" s="52" t="s">
        <v>61</v>
      </c>
      <c r="EN36" s="52" t="s">
        <v>61</v>
      </c>
      <c r="EO36" s="59">
        <v>1040</v>
      </c>
      <c r="EP36" s="52" t="s">
        <v>61</v>
      </c>
      <c r="EQ36" s="59">
        <v>1500</v>
      </c>
      <c r="ER36" s="59">
        <v>2480</v>
      </c>
      <c r="ES36" s="59">
        <v>1030</v>
      </c>
      <c r="ET36" s="59">
        <v>7980</v>
      </c>
      <c r="EU36" s="59">
        <v>72000</v>
      </c>
      <c r="EV36" s="59">
        <v>78300</v>
      </c>
      <c r="EW36" s="52" t="s">
        <v>61</v>
      </c>
      <c r="EX36" s="59">
        <v>6620</v>
      </c>
      <c r="EY36" s="59">
        <v>20500</v>
      </c>
      <c r="EZ36" s="59">
        <v>1550</v>
      </c>
      <c r="FA36" s="52" t="s">
        <v>61</v>
      </c>
      <c r="FB36" s="52" t="s">
        <v>61</v>
      </c>
      <c r="FC36" s="52" t="s">
        <v>61</v>
      </c>
      <c r="FD36" s="59">
        <v>5560</v>
      </c>
      <c r="FE36" s="52" t="s">
        <v>61</v>
      </c>
      <c r="FF36" s="59">
        <v>840</v>
      </c>
      <c r="FG36" s="59">
        <v>36.299999999999997</v>
      </c>
      <c r="FH36" s="59">
        <v>8280</v>
      </c>
      <c r="FI36" s="52" t="s">
        <v>61</v>
      </c>
      <c r="FJ36" s="59">
        <v>8980</v>
      </c>
    </row>
    <row r="37" spans="1:166" s="58" customFormat="1" x14ac:dyDescent="0.25">
      <c r="A37" s="72" t="s">
        <v>1164</v>
      </c>
      <c r="B37" s="77" t="str">
        <f>VLOOKUP(A37,Units!$B$2:$C$230,2,FALSE)</f>
        <v>mg/L</v>
      </c>
      <c r="C37" s="79" t="s">
        <v>1043</v>
      </c>
      <c r="D37" s="59">
        <v>1.1100000000000001</v>
      </c>
      <c r="E37" s="52" t="s">
        <v>61</v>
      </c>
      <c r="F37" s="52" t="s">
        <v>61</v>
      </c>
      <c r="G37" s="52" t="s">
        <v>61</v>
      </c>
      <c r="H37" s="52" t="s">
        <v>61</v>
      </c>
      <c r="I37" s="52" t="s">
        <v>61</v>
      </c>
      <c r="J37" s="52" t="s">
        <v>61</v>
      </c>
      <c r="K37" s="52" t="s">
        <v>61</v>
      </c>
      <c r="L37" s="52" t="s">
        <v>61</v>
      </c>
      <c r="M37" s="52" t="s">
        <v>61</v>
      </c>
      <c r="N37" s="52" t="s">
        <v>61</v>
      </c>
      <c r="O37" s="52" t="s">
        <v>61</v>
      </c>
      <c r="P37" s="52" t="s">
        <v>61</v>
      </c>
      <c r="Q37" s="59">
        <v>1.63</v>
      </c>
      <c r="R37" s="59">
        <v>2.0099999999999998</v>
      </c>
      <c r="S37" s="59">
        <v>3.27</v>
      </c>
      <c r="T37" s="52" t="s">
        <v>61</v>
      </c>
      <c r="U37" s="52" t="s">
        <v>61</v>
      </c>
      <c r="V37" s="52" t="s">
        <v>61</v>
      </c>
      <c r="W37" s="52" t="s">
        <v>61</v>
      </c>
      <c r="X37" s="52" t="s">
        <v>61</v>
      </c>
      <c r="Y37" s="59">
        <v>2.15</v>
      </c>
      <c r="Z37" s="52" t="s">
        <v>61</v>
      </c>
      <c r="AA37" s="52" t="s">
        <v>61</v>
      </c>
      <c r="AB37" s="59">
        <v>0.62</v>
      </c>
      <c r="AC37" s="59">
        <v>0.86</v>
      </c>
      <c r="AD37" s="59">
        <v>1.34</v>
      </c>
      <c r="AE37" s="59">
        <v>0.87</v>
      </c>
      <c r="AF37" s="59">
        <v>1.1200000000000001</v>
      </c>
      <c r="AG37" s="59">
        <v>0.94</v>
      </c>
      <c r="AH37" s="52" t="s">
        <v>61</v>
      </c>
      <c r="AI37" s="52" t="s">
        <v>61</v>
      </c>
      <c r="AJ37" s="52" t="s">
        <v>61</v>
      </c>
      <c r="AK37" s="59">
        <v>12.4</v>
      </c>
      <c r="AL37" s="52" t="s">
        <v>61</v>
      </c>
      <c r="AM37" s="52" t="s">
        <v>61</v>
      </c>
      <c r="AN37" s="52" t="s">
        <v>61</v>
      </c>
      <c r="AO37" s="52" t="s">
        <v>61</v>
      </c>
      <c r="AP37" s="52" t="s">
        <v>61</v>
      </c>
      <c r="AQ37" s="52" t="s">
        <v>61</v>
      </c>
      <c r="AR37" s="52" t="s">
        <v>61</v>
      </c>
      <c r="AS37" s="59">
        <v>1.4</v>
      </c>
      <c r="AT37" s="52" t="s">
        <v>61</v>
      </c>
      <c r="AU37" s="52" t="s">
        <v>61</v>
      </c>
      <c r="AV37" s="52" t="s">
        <v>61</v>
      </c>
      <c r="AW37" s="52" t="s">
        <v>61</v>
      </c>
      <c r="AX37" s="52" t="s">
        <v>61</v>
      </c>
      <c r="AY37" s="52" t="s">
        <v>61</v>
      </c>
      <c r="AZ37" s="59">
        <v>1.01</v>
      </c>
      <c r="BA37" s="52" t="s">
        <v>61</v>
      </c>
      <c r="BB37" s="52" t="s">
        <v>61</v>
      </c>
      <c r="BC37" s="52" t="s">
        <v>61</v>
      </c>
      <c r="BD37" s="52" t="s">
        <v>61</v>
      </c>
      <c r="BE37" s="52" t="s">
        <v>61</v>
      </c>
      <c r="BF37" s="52" t="s">
        <v>61</v>
      </c>
      <c r="BG37" s="52" t="s">
        <v>61</v>
      </c>
      <c r="BH37" s="59">
        <v>1.31</v>
      </c>
      <c r="BI37" s="52" t="s">
        <v>61</v>
      </c>
      <c r="BJ37" s="56"/>
      <c r="BK37" s="52" t="s">
        <v>61</v>
      </c>
      <c r="BL37" s="52" t="s">
        <v>61</v>
      </c>
      <c r="BM37" s="52" t="s">
        <v>61</v>
      </c>
      <c r="BN37" s="52" t="s">
        <v>61</v>
      </c>
      <c r="BO37" s="59">
        <v>1.85</v>
      </c>
      <c r="BP37" s="52" t="s">
        <v>61</v>
      </c>
      <c r="BQ37" s="52" t="s">
        <v>61</v>
      </c>
      <c r="BR37" s="59">
        <v>1.87</v>
      </c>
      <c r="BS37" s="59">
        <v>4.8</v>
      </c>
      <c r="BT37" s="52" t="s">
        <v>61</v>
      </c>
      <c r="BU37" s="59">
        <v>4.54</v>
      </c>
      <c r="BV37" s="52" t="s">
        <v>61</v>
      </c>
      <c r="BW37" s="59">
        <v>4.5599999999999996</v>
      </c>
      <c r="BX37" s="52" t="s">
        <v>61</v>
      </c>
      <c r="BY37" s="59">
        <v>2.37</v>
      </c>
      <c r="BZ37" s="52" t="s">
        <v>61</v>
      </c>
      <c r="CA37" s="59">
        <v>2.2799999999999998</v>
      </c>
      <c r="CB37" s="59">
        <v>1.22</v>
      </c>
      <c r="CC37" s="52" t="s">
        <v>61</v>
      </c>
      <c r="CD37" s="59">
        <v>1.75</v>
      </c>
      <c r="CE37" s="59">
        <v>0.91</v>
      </c>
      <c r="CF37" s="52" t="s">
        <v>61</v>
      </c>
      <c r="CG37" s="59">
        <v>0.88</v>
      </c>
      <c r="CH37" s="59">
        <v>0.98</v>
      </c>
      <c r="CI37" s="59">
        <v>0.92</v>
      </c>
      <c r="CJ37" s="59">
        <v>0.99</v>
      </c>
      <c r="CK37" s="59">
        <v>1.05</v>
      </c>
      <c r="CL37" s="52" t="s">
        <v>61</v>
      </c>
      <c r="CM37" s="59">
        <v>0.97</v>
      </c>
      <c r="CN37" s="59">
        <v>3.33</v>
      </c>
      <c r="CO37" s="52" t="s">
        <v>61</v>
      </c>
      <c r="CP37" s="52" t="s">
        <v>61</v>
      </c>
      <c r="CQ37" s="59">
        <v>6.63</v>
      </c>
      <c r="CR37" s="59">
        <v>1.91</v>
      </c>
      <c r="CS37" s="52" t="s">
        <v>61</v>
      </c>
      <c r="CT37" s="52" t="s">
        <v>61</v>
      </c>
      <c r="CU37" s="59">
        <v>0.65</v>
      </c>
      <c r="CV37" s="59">
        <v>1.35</v>
      </c>
      <c r="CW37" s="59">
        <v>1.22</v>
      </c>
      <c r="CX37" s="59">
        <v>3.21</v>
      </c>
      <c r="CY37" s="56"/>
      <c r="CZ37" s="59">
        <v>3.21</v>
      </c>
      <c r="DA37" s="59">
        <v>2.96</v>
      </c>
      <c r="DB37" s="59">
        <v>4.55</v>
      </c>
      <c r="DC37" s="52" t="s">
        <v>61</v>
      </c>
      <c r="DD37" s="52" t="s">
        <v>61</v>
      </c>
      <c r="DE37" s="59">
        <v>2.17</v>
      </c>
      <c r="DF37" s="59">
        <v>2.37</v>
      </c>
      <c r="DG37" s="52" t="s">
        <v>61</v>
      </c>
      <c r="DH37" s="52" t="s">
        <v>61</v>
      </c>
      <c r="DI37" s="52" t="s">
        <v>61</v>
      </c>
      <c r="DJ37" s="52" t="s">
        <v>61</v>
      </c>
      <c r="DK37" s="59">
        <v>17</v>
      </c>
      <c r="DL37" s="52" t="s">
        <v>61</v>
      </c>
      <c r="DM37" s="52" t="s">
        <v>61</v>
      </c>
      <c r="DN37" s="52" t="s">
        <v>61</v>
      </c>
      <c r="DO37" s="52" t="s">
        <v>61</v>
      </c>
      <c r="DP37" s="59">
        <v>2.74</v>
      </c>
      <c r="DQ37" s="52" t="s">
        <v>61</v>
      </c>
      <c r="DR37" s="59">
        <v>9.0299999999999994</v>
      </c>
      <c r="DS37" s="52" t="s">
        <v>61</v>
      </c>
      <c r="DT37" s="59">
        <v>1.22</v>
      </c>
      <c r="DU37" s="59">
        <v>2.02</v>
      </c>
      <c r="DV37" s="59">
        <v>5.73</v>
      </c>
      <c r="DW37" s="52" t="s">
        <v>61</v>
      </c>
      <c r="DX37" s="59">
        <v>52</v>
      </c>
      <c r="DY37" s="52" t="s">
        <v>61</v>
      </c>
      <c r="DZ37" s="59">
        <v>1.1200000000000001</v>
      </c>
      <c r="EA37" s="52" t="s">
        <v>61</v>
      </c>
      <c r="EB37" s="59">
        <v>9.44</v>
      </c>
      <c r="EC37" s="59">
        <v>8.11</v>
      </c>
      <c r="ED37" s="59">
        <v>4.49</v>
      </c>
      <c r="EE37" s="59">
        <v>2.2999999999999998</v>
      </c>
      <c r="EF37" s="59">
        <v>8.6300000000000008</v>
      </c>
      <c r="EG37" s="59">
        <v>1.3</v>
      </c>
      <c r="EH37" s="59">
        <v>3</v>
      </c>
      <c r="EI37" s="52" t="s">
        <v>61</v>
      </c>
      <c r="EJ37" s="59">
        <v>2.75</v>
      </c>
      <c r="EK37" s="52" t="s">
        <v>61</v>
      </c>
      <c r="EL37" s="59">
        <v>3.16</v>
      </c>
      <c r="EM37" s="52" t="s">
        <v>61</v>
      </c>
      <c r="EN37" s="52" t="s">
        <v>61</v>
      </c>
      <c r="EO37" s="59">
        <v>4.04</v>
      </c>
      <c r="EP37" s="52" t="s">
        <v>61</v>
      </c>
      <c r="EQ37" s="59">
        <v>3.71</v>
      </c>
      <c r="ER37" s="59">
        <v>3.14</v>
      </c>
      <c r="ES37" s="59">
        <v>4</v>
      </c>
      <c r="ET37" s="59">
        <v>7.47</v>
      </c>
      <c r="EU37" s="59">
        <v>48.4</v>
      </c>
      <c r="EV37" s="59">
        <v>32.700000000000003</v>
      </c>
      <c r="EW37" s="52" t="s">
        <v>61</v>
      </c>
      <c r="EX37" s="59">
        <v>2.15</v>
      </c>
      <c r="EY37" s="59">
        <v>19</v>
      </c>
      <c r="EZ37" s="59">
        <v>2.6</v>
      </c>
      <c r="FA37" s="52" t="s">
        <v>61</v>
      </c>
      <c r="FB37" s="52" t="s">
        <v>61</v>
      </c>
      <c r="FC37" s="52" t="s">
        <v>61</v>
      </c>
      <c r="FD37" s="59">
        <v>2.6</v>
      </c>
      <c r="FE37" s="52" t="s">
        <v>61</v>
      </c>
      <c r="FF37" s="59">
        <v>2.46</v>
      </c>
      <c r="FG37" s="59">
        <v>2.34</v>
      </c>
      <c r="FH37" s="59">
        <v>5.88</v>
      </c>
      <c r="FI37" s="52" t="s">
        <v>61</v>
      </c>
      <c r="FJ37" s="59">
        <v>6.02</v>
      </c>
    </row>
    <row r="38" spans="1:166" s="58" customFormat="1" x14ac:dyDescent="0.25">
      <c r="A38" s="72" t="s">
        <v>25</v>
      </c>
      <c r="B38" s="77" t="str">
        <f>VLOOKUP(A38,Units!$B$2:$C$230,2,FALSE)</f>
        <v>mg/L</v>
      </c>
      <c r="C38" s="79">
        <v>5.0000000000000001E-3</v>
      </c>
      <c r="D38" s="52" t="s">
        <v>61</v>
      </c>
      <c r="E38" s="52" t="s">
        <v>61</v>
      </c>
      <c r="F38" s="52" t="s">
        <v>61</v>
      </c>
      <c r="G38" s="52" t="s">
        <v>61</v>
      </c>
      <c r="H38" s="52" t="s">
        <v>61</v>
      </c>
      <c r="I38" s="52" t="s">
        <v>61</v>
      </c>
      <c r="J38" s="52" t="s">
        <v>61</v>
      </c>
      <c r="K38" s="52" t="s">
        <v>61</v>
      </c>
      <c r="L38" s="52" t="s">
        <v>61</v>
      </c>
      <c r="M38" s="52" t="s">
        <v>61</v>
      </c>
      <c r="N38" s="52" t="s">
        <v>61</v>
      </c>
      <c r="O38" s="52" t="s">
        <v>61</v>
      </c>
      <c r="P38" s="52" t="s">
        <v>61</v>
      </c>
      <c r="Q38" s="52" t="s">
        <v>61</v>
      </c>
      <c r="R38" s="52" t="s">
        <v>61</v>
      </c>
      <c r="S38" s="52" t="s">
        <v>61</v>
      </c>
      <c r="T38" s="52" t="s">
        <v>61</v>
      </c>
      <c r="U38" s="52" t="s">
        <v>61</v>
      </c>
      <c r="V38" s="52" t="s">
        <v>61</v>
      </c>
      <c r="W38" s="52" t="s">
        <v>61</v>
      </c>
      <c r="X38" s="52" t="s">
        <v>61</v>
      </c>
      <c r="Y38" s="52" t="s">
        <v>61</v>
      </c>
      <c r="Z38" s="52" t="s">
        <v>61</v>
      </c>
      <c r="AA38" s="52" t="s">
        <v>61</v>
      </c>
      <c r="AB38" s="52" t="s">
        <v>61</v>
      </c>
      <c r="AC38" s="52" t="s">
        <v>61</v>
      </c>
      <c r="AD38" s="52" t="s">
        <v>61</v>
      </c>
      <c r="AE38" s="52" t="s">
        <v>61</v>
      </c>
      <c r="AF38" s="52" t="s">
        <v>61</v>
      </c>
      <c r="AG38" s="52" t="s">
        <v>61</v>
      </c>
      <c r="AH38" s="52" t="s">
        <v>61</v>
      </c>
      <c r="AI38" s="52" t="s">
        <v>61</v>
      </c>
      <c r="AJ38" s="52" t="s">
        <v>61</v>
      </c>
      <c r="AK38" s="52" t="s">
        <v>61</v>
      </c>
      <c r="AL38" s="52" t="s">
        <v>61</v>
      </c>
      <c r="AM38" s="52" t="s">
        <v>61</v>
      </c>
      <c r="AN38" s="52" t="s">
        <v>61</v>
      </c>
      <c r="AO38" s="52" t="s">
        <v>61</v>
      </c>
      <c r="AP38" s="52" t="s">
        <v>61</v>
      </c>
      <c r="AQ38" s="52" t="s">
        <v>61</v>
      </c>
      <c r="AR38" s="52" t="s">
        <v>61</v>
      </c>
      <c r="AS38" s="52" t="s">
        <v>61</v>
      </c>
      <c r="AT38" s="52" t="s">
        <v>61</v>
      </c>
      <c r="AU38" s="52" t="s">
        <v>61</v>
      </c>
      <c r="AV38" s="52" t="s">
        <v>61</v>
      </c>
      <c r="AW38" s="52" t="s">
        <v>61</v>
      </c>
      <c r="AX38" s="52" t="s">
        <v>61</v>
      </c>
      <c r="AY38" s="52" t="s">
        <v>61</v>
      </c>
      <c r="AZ38" s="52" t="s">
        <v>122</v>
      </c>
      <c r="BA38" s="52" t="s">
        <v>61</v>
      </c>
      <c r="BB38" s="52" t="s">
        <v>61</v>
      </c>
      <c r="BC38" s="52" t="s">
        <v>61</v>
      </c>
      <c r="BD38" s="52" t="s">
        <v>61</v>
      </c>
      <c r="BE38" s="52" t="s">
        <v>61</v>
      </c>
      <c r="BF38" s="52" t="s">
        <v>61</v>
      </c>
      <c r="BG38" s="52" t="s">
        <v>61</v>
      </c>
      <c r="BH38" s="52" t="s">
        <v>122</v>
      </c>
      <c r="BI38" s="52" t="s">
        <v>61</v>
      </c>
      <c r="BJ38" s="56"/>
      <c r="BK38" s="52" t="s">
        <v>61</v>
      </c>
      <c r="BL38" s="52" t="s">
        <v>61</v>
      </c>
      <c r="BM38" s="52" t="s">
        <v>61</v>
      </c>
      <c r="BN38" s="52" t="s">
        <v>61</v>
      </c>
      <c r="BO38" s="52" t="s">
        <v>61</v>
      </c>
      <c r="BP38" s="52" t="s">
        <v>61</v>
      </c>
      <c r="BQ38" s="52" t="s">
        <v>61</v>
      </c>
      <c r="BR38" s="52" t="s">
        <v>61</v>
      </c>
      <c r="BS38" s="52" t="s">
        <v>122</v>
      </c>
      <c r="BT38" s="52" t="s">
        <v>61</v>
      </c>
      <c r="BU38" s="52" t="s">
        <v>122</v>
      </c>
      <c r="BV38" s="52" t="s">
        <v>61</v>
      </c>
      <c r="BW38" s="52" t="s">
        <v>122</v>
      </c>
      <c r="BX38" s="52" t="s">
        <v>61</v>
      </c>
      <c r="BY38" s="59">
        <v>0.01</v>
      </c>
      <c r="BZ38" s="52" t="s">
        <v>61</v>
      </c>
      <c r="CA38" s="52" t="s">
        <v>122</v>
      </c>
      <c r="CB38" s="52" t="s">
        <v>61</v>
      </c>
      <c r="CC38" s="52" t="s">
        <v>61</v>
      </c>
      <c r="CD38" s="52" t="s">
        <v>61</v>
      </c>
      <c r="CE38" s="52" t="s">
        <v>61</v>
      </c>
      <c r="CF38" s="52" t="s">
        <v>61</v>
      </c>
      <c r="CG38" s="52" t="s">
        <v>61</v>
      </c>
      <c r="CH38" s="52" t="s">
        <v>61</v>
      </c>
      <c r="CI38" s="52" t="s">
        <v>61</v>
      </c>
      <c r="CJ38" s="52" t="s">
        <v>61</v>
      </c>
      <c r="CK38" s="52" t="s">
        <v>61</v>
      </c>
      <c r="CL38" s="52" t="s">
        <v>61</v>
      </c>
      <c r="CM38" s="52" t="s">
        <v>61</v>
      </c>
      <c r="CN38" s="52" t="s">
        <v>61</v>
      </c>
      <c r="CO38" s="52" t="s">
        <v>61</v>
      </c>
      <c r="CP38" s="52" t="s">
        <v>61</v>
      </c>
      <c r="CQ38" s="52" t="s">
        <v>61</v>
      </c>
      <c r="CR38" s="52" t="s">
        <v>61</v>
      </c>
      <c r="CS38" s="52" t="s">
        <v>61</v>
      </c>
      <c r="CT38" s="52" t="s">
        <v>61</v>
      </c>
      <c r="CU38" s="52" t="s">
        <v>61</v>
      </c>
      <c r="CV38" s="52" t="s">
        <v>61</v>
      </c>
      <c r="CW38" s="52" t="s">
        <v>61</v>
      </c>
      <c r="CX38" s="52" t="s">
        <v>61</v>
      </c>
      <c r="CY38" s="56"/>
      <c r="CZ38" s="52" t="s">
        <v>61</v>
      </c>
      <c r="DA38" s="52" t="s">
        <v>61</v>
      </c>
      <c r="DB38" s="52" t="s">
        <v>61</v>
      </c>
      <c r="DC38" s="52" t="s">
        <v>61</v>
      </c>
      <c r="DD38" s="52" t="s">
        <v>61</v>
      </c>
      <c r="DE38" s="52" t="s">
        <v>61</v>
      </c>
      <c r="DF38" s="52" t="s">
        <v>61</v>
      </c>
      <c r="DG38" s="52" t="s">
        <v>61</v>
      </c>
      <c r="DH38" s="52" t="s">
        <v>61</v>
      </c>
      <c r="DI38" s="52" t="s">
        <v>61</v>
      </c>
      <c r="DJ38" s="52" t="s">
        <v>61</v>
      </c>
      <c r="DK38" s="52" t="s">
        <v>61</v>
      </c>
      <c r="DL38" s="52" t="s">
        <v>61</v>
      </c>
      <c r="DM38" s="52" t="s">
        <v>61</v>
      </c>
      <c r="DN38" s="52" t="s">
        <v>61</v>
      </c>
      <c r="DO38" s="52" t="s">
        <v>61</v>
      </c>
      <c r="DP38" s="52" t="s">
        <v>61</v>
      </c>
      <c r="DQ38" s="52" t="s">
        <v>61</v>
      </c>
      <c r="DR38" s="52" t="s">
        <v>61</v>
      </c>
      <c r="DS38" s="52" t="s">
        <v>61</v>
      </c>
      <c r="DT38" s="52" t="s">
        <v>61</v>
      </c>
      <c r="DU38" s="52" t="s">
        <v>61</v>
      </c>
      <c r="DV38" s="52" t="s">
        <v>61</v>
      </c>
      <c r="DW38" s="52" t="s">
        <v>61</v>
      </c>
      <c r="DX38" s="52" t="s">
        <v>61</v>
      </c>
      <c r="DY38" s="52" t="s">
        <v>61</v>
      </c>
      <c r="DZ38" s="52" t="s">
        <v>61</v>
      </c>
      <c r="EA38" s="52" t="s">
        <v>61</v>
      </c>
      <c r="EB38" s="52" t="s">
        <v>61</v>
      </c>
      <c r="EC38" s="52" t="s">
        <v>61</v>
      </c>
      <c r="ED38" s="52" t="s">
        <v>61</v>
      </c>
      <c r="EE38" s="52" t="s">
        <v>61</v>
      </c>
      <c r="EF38" s="52" t="s">
        <v>61</v>
      </c>
      <c r="EG38" s="52" t="s">
        <v>61</v>
      </c>
      <c r="EH38" s="52" t="s">
        <v>61</v>
      </c>
      <c r="EI38" s="52" t="s">
        <v>61</v>
      </c>
      <c r="EJ38" s="52" t="s">
        <v>61</v>
      </c>
      <c r="EK38" s="52" t="s">
        <v>61</v>
      </c>
      <c r="EL38" s="52" t="s">
        <v>61</v>
      </c>
      <c r="EM38" s="52" t="s">
        <v>61</v>
      </c>
      <c r="EN38" s="52" t="s">
        <v>61</v>
      </c>
      <c r="EO38" s="52" t="s">
        <v>61</v>
      </c>
      <c r="EP38" s="52" t="s">
        <v>61</v>
      </c>
      <c r="EQ38" s="52" t="s">
        <v>61</v>
      </c>
      <c r="ER38" s="52" t="s">
        <v>61</v>
      </c>
      <c r="ES38" s="52" t="s">
        <v>61</v>
      </c>
      <c r="ET38" s="52" t="s">
        <v>61</v>
      </c>
      <c r="EU38" s="52" t="s">
        <v>61</v>
      </c>
      <c r="EV38" s="52" t="s">
        <v>61</v>
      </c>
      <c r="EW38" s="52" t="s">
        <v>61</v>
      </c>
      <c r="EX38" s="52" t="s">
        <v>61</v>
      </c>
      <c r="EY38" s="52" t="s">
        <v>61</v>
      </c>
      <c r="EZ38" s="52" t="s">
        <v>61</v>
      </c>
      <c r="FA38" s="52" t="s">
        <v>61</v>
      </c>
      <c r="FB38" s="52" t="s">
        <v>61</v>
      </c>
      <c r="FC38" s="52" t="s">
        <v>61</v>
      </c>
      <c r="FD38" s="52" t="s">
        <v>61</v>
      </c>
      <c r="FE38" s="52" t="s">
        <v>61</v>
      </c>
      <c r="FF38" s="52" t="s">
        <v>61</v>
      </c>
      <c r="FG38" s="52" t="s">
        <v>61</v>
      </c>
      <c r="FH38" s="52" t="s">
        <v>61</v>
      </c>
      <c r="FI38" s="52" t="s">
        <v>61</v>
      </c>
      <c r="FJ38" s="52" t="s">
        <v>61</v>
      </c>
    </row>
    <row r="39" spans="1:166" s="58" customFormat="1" hidden="1" x14ac:dyDescent="0.25">
      <c r="A39" s="81" t="s">
        <v>1051</v>
      </c>
      <c r="B39" s="79" t="s">
        <v>1052</v>
      </c>
      <c r="C39" s="8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  <c r="AA39" s="52"/>
      <c r="AB39" s="52"/>
      <c r="AC39" s="52"/>
      <c r="AD39" s="52"/>
      <c r="AE39" s="52"/>
      <c r="AF39" s="52"/>
      <c r="AG39" s="52"/>
      <c r="AH39" s="52"/>
      <c r="AI39" s="52"/>
      <c r="AJ39" s="52"/>
      <c r="AK39" s="52"/>
      <c r="AL39" s="52"/>
      <c r="AM39" s="52"/>
      <c r="AN39" s="52"/>
      <c r="AO39" s="52"/>
      <c r="AP39" s="52"/>
      <c r="AQ39" s="52"/>
      <c r="AR39" s="52"/>
      <c r="AS39" s="52"/>
      <c r="AT39" s="52"/>
      <c r="AU39" s="52"/>
      <c r="AV39" s="52"/>
      <c r="AW39" s="52"/>
      <c r="AX39" s="52"/>
      <c r="AY39" s="52"/>
      <c r="AZ39" s="52"/>
      <c r="BA39" s="52"/>
      <c r="BB39" s="52"/>
      <c r="BC39" s="52"/>
      <c r="BD39" s="52"/>
      <c r="BE39" s="52"/>
      <c r="BF39" s="52"/>
      <c r="BG39" s="52"/>
      <c r="BH39" s="52"/>
      <c r="BI39" s="52"/>
      <c r="BJ39" s="56"/>
      <c r="BK39" s="52"/>
      <c r="BL39" s="52"/>
      <c r="BM39" s="52"/>
      <c r="BN39" s="52"/>
      <c r="BO39" s="52"/>
      <c r="BP39" s="52"/>
      <c r="BQ39" s="52"/>
      <c r="BR39" s="52"/>
      <c r="BS39" s="52"/>
      <c r="BT39" s="52"/>
      <c r="BU39" s="52"/>
      <c r="BV39" s="52"/>
      <c r="BW39" s="52"/>
      <c r="BX39" s="52"/>
      <c r="BY39" s="52"/>
      <c r="BZ39" s="52"/>
      <c r="CA39" s="52"/>
      <c r="CB39" s="52"/>
      <c r="CC39" s="52"/>
      <c r="CD39" s="52"/>
      <c r="CE39" s="52"/>
      <c r="CF39" s="52"/>
      <c r="CG39" s="52"/>
      <c r="CH39" s="52"/>
      <c r="CI39" s="52"/>
      <c r="CJ39" s="52"/>
      <c r="CK39" s="52"/>
      <c r="CL39" s="52"/>
      <c r="CM39" s="52"/>
      <c r="CN39" s="52"/>
      <c r="CO39" s="52"/>
      <c r="CP39" s="52"/>
      <c r="CQ39" s="52"/>
      <c r="CR39" s="52"/>
      <c r="CS39" s="52"/>
      <c r="CT39" s="52"/>
      <c r="CU39" s="52"/>
      <c r="CV39" s="52"/>
      <c r="CW39" s="52"/>
      <c r="CX39" s="52"/>
      <c r="CY39" s="56"/>
      <c r="CZ39" s="52"/>
      <c r="DA39" s="52"/>
      <c r="DB39" s="52"/>
      <c r="DC39" s="52"/>
      <c r="DD39" s="52"/>
      <c r="DE39" s="52"/>
      <c r="DF39" s="52"/>
      <c r="DG39" s="52"/>
      <c r="DH39" s="52"/>
      <c r="DI39" s="52"/>
      <c r="DJ39" s="52"/>
      <c r="DK39" s="52"/>
      <c r="DL39" s="52"/>
      <c r="DM39" s="52"/>
      <c r="DN39" s="52"/>
      <c r="DO39" s="52"/>
      <c r="DP39" s="52"/>
      <c r="DQ39" s="52"/>
      <c r="DR39" s="52"/>
      <c r="DS39" s="52"/>
      <c r="DT39" s="52"/>
      <c r="DU39" s="52"/>
      <c r="DV39" s="52"/>
      <c r="DW39" s="52"/>
      <c r="DX39" s="52"/>
      <c r="DY39" s="52"/>
      <c r="DZ39" s="52"/>
      <c r="EA39" s="52"/>
      <c r="EB39" s="52"/>
      <c r="EC39" s="52"/>
      <c r="ED39" s="52"/>
      <c r="EE39" s="52"/>
      <c r="EF39" s="52"/>
      <c r="EG39" s="52"/>
      <c r="EH39" s="52"/>
      <c r="EI39" s="52"/>
      <c r="EJ39" s="52"/>
      <c r="EK39" s="52"/>
      <c r="EL39" s="52"/>
      <c r="EM39" s="52"/>
      <c r="EN39" s="52"/>
      <c r="EO39" s="52"/>
      <c r="EP39" s="52"/>
      <c r="EQ39" s="52"/>
      <c r="ER39" s="52"/>
      <c r="ES39" s="52"/>
      <c r="ET39" s="52"/>
      <c r="EU39" s="52"/>
      <c r="EV39" s="52"/>
      <c r="EW39" s="52"/>
      <c r="EX39" s="52"/>
      <c r="EY39" s="52"/>
      <c r="EZ39" s="52"/>
      <c r="FA39" s="52"/>
      <c r="FB39" s="52"/>
      <c r="FC39" s="52"/>
      <c r="FD39" s="52"/>
      <c r="FE39" s="52"/>
      <c r="FF39" s="52"/>
      <c r="FG39" s="52"/>
      <c r="FH39" s="52"/>
      <c r="FI39" s="52"/>
      <c r="FJ39" s="52"/>
    </row>
    <row r="40" spans="1:166" s="58" customFormat="1" x14ac:dyDescent="0.25">
      <c r="A40" s="80" t="s">
        <v>1037</v>
      </c>
      <c r="B40" s="79"/>
      <c r="C40" s="8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  <c r="AA40" s="52"/>
      <c r="AB40" s="52"/>
      <c r="AC40" s="52"/>
      <c r="AD40" s="52"/>
      <c r="AE40" s="52"/>
      <c r="AF40" s="52"/>
      <c r="AG40" s="52"/>
      <c r="AH40" s="52"/>
      <c r="AI40" s="52"/>
      <c r="AJ40" s="52"/>
      <c r="AK40" s="52"/>
      <c r="AL40" s="52"/>
      <c r="AM40" s="52"/>
      <c r="AN40" s="52"/>
      <c r="AO40" s="52"/>
      <c r="AP40" s="52"/>
      <c r="AQ40" s="52"/>
      <c r="AR40" s="52"/>
      <c r="AS40" s="52"/>
      <c r="AT40" s="52"/>
      <c r="AU40" s="52"/>
      <c r="AV40" s="52"/>
      <c r="AW40" s="52"/>
      <c r="AX40" s="52"/>
      <c r="AY40" s="52"/>
      <c r="AZ40" s="52"/>
      <c r="BA40" s="52"/>
      <c r="BB40" s="52"/>
      <c r="BC40" s="52"/>
      <c r="BD40" s="52"/>
      <c r="BE40" s="52"/>
      <c r="BF40" s="52"/>
      <c r="BG40" s="52"/>
      <c r="BH40" s="52"/>
      <c r="BI40" s="52"/>
      <c r="BJ40" s="56"/>
      <c r="BK40" s="52"/>
      <c r="BL40" s="52"/>
      <c r="BM40" s="52"/>
      <c r="BN40" s="52"/>
      <c r="BO40" s="52"/>
      <c r="BP40" s="52"/>
      <c r="BQ40" s="52"/>
      <c r="BR40" s="52"/>
      <c r="BS40" s="52"/>
      <c r="BT40" s="52"/>
      <c r="BU40" s="52"/>
      <c r="BV40" s="52"/>
      <c r="BW40" s="52"/>
      <c r="BX40" s="52"/>
      <c r="BY40" s="52"/>
      <c r="BZ40" s="52"/>
      <c r="CA40" s="52"/>
      <c r="CB40" s="52"/>
      <c r="CC40" s="52"/>
      <c r="CD40" s="52"/>
      <c r="CE40" s="52"/>
      <c r="CF40" s="52"/>
      <c r="CG40" s="52"/>
      <c r="CH40" s="52"/>
      <c r="CI40" s="52"/>
      <c r="CJ40" s="52"/>
      <c r="CK40" s="52"/>
      <c r="CL40" s="52"/>
      <c r="CM40" s="52"/>
      <c r="CN40" s="52"/>
      <c r="CO40" s="52"/>
      <c r="CP40" s="52"/>
      <c r="CQ40" s="52"/>
      <c r="CR40" s="52"/>
      <c r="CS40" s="52"/>
      <c r="CT40" s="52"/>
      <c r="CU40" s="52"/>
      <c r="CV40" s="52"/>
      <c r="CW40" s="52"/>
      <c r="CX40" s="52"/>
      <c r="CY40" s="56"/>
      <c r="CZ40" s="52"/>
      <c r="DA40" s="52"/>
      <c r="DB40" s="52"/>
      <c r="DC40" s="52"/>
      <c r="DD40" s="52"/>
      <c r="DE40" s="52"/>
      <c r="DF40" s="52"/>
      <c r="DG40" s="52"/>
      <c r="DH40" s="52"/>
      <c r="DI40" s="52"/>
      <c r="DJ40" s="52"/>
      <c r="DK40" s="52"/>
      <c r="DL40" s="52"/>
      <c r="DM40" s="52"/>
      <c r="DN40" s="52"/>
      <c r="DO40" s="52"/>
      <c r="DP40" s="52"/>
      <c r="DQ40" s="52"/>
      <c r="DR40" s="52"/>
      <c r="DS40" s="52"/>
      <c r="DT40" s="52"/>
      <c r="DU40" s="52"/>
      <c r="DV40" s="52"/>
      <c r="DW40" s="52"/>
      <c r="DX40" s="52"/>
      <c r="DY40" s="52"/>
      <c r="DZ40" s="52"/>
      <c r="EA40" s="52"/>
      <c r="EB40" s="52"/>
      <c r="EC40" s="52"/>
      <c r="ED40" s="52"/>
      <c r="EE40" s="52"/>
      <c r="EF40" s="52"/>
      <c r="EG40" s="52"/>
      <c r="EH40" s="52"/>
      <c r="EI40" s="52"/>
      <c r="EJ40" s="52"/>
      <c r="EK40" s="52"/>
      <c r="EL40" s="52"/>
      <c r="EM40" s="52"/>
      <c r="EN40" s="52"/>
      <c r="EO40" s="52"/>
      <c r="EP40" s="52"/>
      <c r="EQ40" s="52"/>
      <c r="ER40" s="52"/>
      <c r="ES40" s="52"/>
      <c r="ET40" s="52"/>
      <c r="EU40" s="52"/>
      <c r="EV40" s="52"/>
      <c r="EW40" s="52"/>
      <c r="EX40" s="52"/>
      <c r="EY40" s="52"/>
      <c r="EZ40" s="52"/>
      <c r="FA40" s="52"/>
      <c r="FB40" s="52"/>
      <c r="FC40" s="52"/>
      <c r="FD40" s="52"/>
      <c r="FE40" s="52"/>
      <c r="FF40" s="52"/>
      <c r="FG40" s="52"/>
      <c r="FH40" s="52"/>
      <c r="FI40" s="52"/>
      <c r="FJ40" s="52"/>
    </row>
    <row r="41" spans="1:166" s="58" customFormat="1" ht="14.25" x14ac:dyDescent="0.25">
      <c r="A41" s="72" t="s">
        <v>1114</v>
      </c>
      <c r="B41" s="77" t="str">
        <f>VLOOKUP(A41,Units!$B$2:$C$230,2,FALSE)</f>
        <v>mg/L</v>
      </c>
      <c r="C41" s="79" t="s">
        <v>1067</v>
      </c>
      <c r="D41" s="60">
        <v>6.65</v>
      </c>
      <c r="E41" s="52" t="s">
        <v>61</v>
      </c>
      <c r="F41" s="52" t="s">
        <v>61</v>
      </c>
      <c r="G41" s="52" t="s">
        <v>61</v>
      </c>
      <c r="H41" s="52" t="s">
        <v>61</v>
      </c>
      <c r="I41" s="52" t="s">
        <v>61</v>
      </c>
      <c r="J41" s="52" t="s">
        <v>61</v>
      </c>
      <c r="K41" s="52" t="s">
        <v>61</v>
      </c>
      <c r="L41" s="52" t="s">
        <v>61</v>
      </c>
      <c r="M41" s="52" t="s">
        <v>61</v>
      </c>
      <c r="N41" s="52" t="s">
        <v>61</v>
      </c>
      <c r="O41" s="52" t="s">
        <v>61</v>
      </c>
      <c r="P41" s="52" t="s">
        <v>61</v>
      </c>
      <c r="Q41" s="60">
        <v>6.25</v>
      </c>
      <c r="R41" s="60">
        <v>0.08</v>
      </c>
      <c r="S41" s="59">
        <v>4.8999999999999998E-3</v>
      </c>
      <c r="T41" s="52" t="s">
        <v>61</v>
      </c>
      <c r="U41" s="52" t="s">
        <v>61</v>
      </c>
      <c r="V41" s="52" t="s">
        <v>61</v>
      </c>
      <c r="W41" s="52" t="s">
        <v>61</v>
      </c>
      <c r="X41" s="52" t="s">
        <v>61</v>
      </c>
      <c r="Y41" s="59">
        <v>0.09</v>
      </c>
      <c r="Z41" s="52" t="s">
        <v>61</v>
      </c>
      <c r="AA41" s="52" t="s">
        <v>61</v>
      </c>
      <c r="AB41" s="59">
        <v>2.7000000000000001E-3</v>
      </c>
      <c r="AC41" s="60">
        <v>0.89</v>
      </c>
      <c r="AD41" s="59">
        <v>1.9E-3</v>
      </c>
      <c r="AE41" s="59">
        <v>0.09</v>
      </c>
      <c r="AF41" s="60">
        <v>4.1900000000000004</v>
      </c>
      <c r="AG41" s="60">
        <v>1.75</v>
      </c>
      <c r="AH41" s="52" t="s">
        <v>61</v>
      </c>
      <c r="AI41" s="52" t="s">
        <v>61</v>
      </c>
      <c r="AJ41" s="52" t="s">
        <v>61</v>
      </c>
      <c r="AK41" s="59">
        <v>0.01</v>
      </c>
      <c r="AL41" s="52" t="s">
        <v>61</v>
      </c>
      <c r="AM41" s="52" t="s">
        <v>61</v>
      </c>
      <c r="AN41" s="52" t="s">
        <v>61</v>
      </c>
      <c r="AO41" s="52" t="s">
        <v>61</v>
      </c>
      <c r="AP41" s="52" t="s">
        <v>61</v>
      </c>
      <c r="AQ41" s="52" t="s">
        <v>61</v>
      </c>
      <c r="AR41" s="52" t="s">
        <v>61</v>
      </c>
      <c r="AS41" s="62" t="s">
        <v>122</v>
      </c>
      <c r="AT41" s="52" t="s">
        <v>61</v>
      </c>
      <c r="AU41" s="52" t="s">
        <v>61</v>
      </c>
      <c r="AV41" s="52" t="s">
        <v>61</v>
      </c>
      <c r="AW41" s="52" t="s">
        <v>61</v>
      </c>
      <c r="AX41" s="52" t="s">
        <v>61</v>
      </c>
      <c r="AY41" s="52" t="s">
        <v>61</v>
      </c>
      <c r="AZ41" s="60">
        <v>9.09</v>
      </c>
      <c r="BA41" s="52" t="s">
        <v>61</v>
      </c>
      <c r="BB41" s="52" t="s">
        <v>61</v>
      </c>
      <c r="BC41" s="52" t="s">
        <v>61</v>
      </c>
      <c r="BD41" s="52" t="s">
        <v>61</v>
      </c>
      <c r="BE41" s="52" t="s">
        <v>61</v>
      </c>
      <c r="BF41" s="52" t="s">
        <v>61</v>
      </c>
      <c r="BG41" s="52" t="s">
        <v>61</v>
      </c>
      <c r="BH41" s="60">
        <v>0.3</v>
      </c>
      <c r="BI41" s="52" t="s">
        <v>61</v>
      </c>
      <c r="BJ41" s="56"/>
      <c r="BK41" s="52" t="s">
        <v>61</v>
      </c>
      <c r="BL41" s="52" t="s">
        <v>61</v>
      </c>
      <c r="BM41" s="52" t="s">
        <v>61</v>
      </c>
      <c r="BN41" s="52" t="s">
        <v>61</v>
      </c>
      <c r="BO41" s="60">
        <v>17.2</v>
      </c>
      <c r="BP41" s="52" t="s">
        <v>61</v>
      </c>
      <c r="BQ41" s="52" t="s">
        <v>61</v>
      </c>
      <c r="BR41" s="60">
        <v>18</v>
      </c>
      <c r="BS41" s="60">
        <v>7.58</v>
      </c>
      <c r="BT41" s="52" t="s">
        <v>61</v>
      </c>
      <c r="BU41" s="60">
        <v>1.29</v>
      </c>
      <c r="BV41" s="52" t="s">
        <v>61</v>
      </c>
      <c r="BW41" s="60">
        <v>0.12</v>
      </c>
      <c r="BX41" s="52" t="s">
        <v>61</v>
      </c>
      <c r="BY41" s="60">
        <v>0.1</v>
      </c>
      <c r="BZ41" s="52" t="s">
        <v>61</v>
      </c>
      <c r="CA41" s="60">
        <v>0.12</v>
      </c>
      <c r="CB41" s="59">
        <v>0.01</v>
      </c>
      <c r="CC41" s="52" t="s">
        <v>61</v>
      </c>
      <c r="CD41" s="59">
        <v>1.1999999999999999E-3</v>
      </c>
      <c r="CE41" s="59">
        <v>0.04</v>
      </c>
      <c r="CF41" s="52" t="s">
        <v>61</v>
      </c>
      <c r="CG41" s="59">
        <v>1.1000000000000001E-3</v>
      </c>
      <c r="CH41" s="59">
        <v>1.2999999999999999E-3</v>
      </c>
      <c r="CI41" s="60">
        <v>2.0499999999999998</v>
      </c>
      <c r="CJ41" s="59">
        <v>6.7000000000000002E-3</v>
      </c>
      <c r="CK41" s="61" t="s">
        <v>401</v>
      </c>
      <c r="CL41" s="52" t="s">
        <v>61</v>
      </c>
      <c r="CM41" s="61" t="s">
        <v>181</v>
      </c>
      <c r="CN41" s="59">
        <v>3.2000000000000002E-3</v>
      </c>
      <c r="CO41" s="52" t="s">
        <v>61</v>
      </c>
      <c r="CP41" s="52" t="s">
        <v>61</v>
      </c>
      <c r="CQ41" s="60">
        <v>0.25</v>
      </c>
      <c r="CR41" s="59">
        <v>4.4000000000000003E-3</v>
      </c>
      <c r="CS41" s="52" t="s">
        <v>61</v>
      </c>
      <c r="CT41" s="52" t="s">
        <v>61</v>
      </c>
      <c r="CU41" s="52" t="s">
        <v>75</v>
      </c>
      <c r="CV41" s="59">
        <v>4.1999999999999997E-3</v>
      </c>
      <c r="CW41" s="59">
        <v>3.3999999999999998E-3</v>
      </c>
      <c r="CX41" s="59">
        <v>3.3999999999999998E-3</v>
      </c>
      <c r="CY41" s="56"/>
      <c r="CZ41" s="91">
        <v>6.1999999999999998E-3</v>
      </c>
      <c r="DA41" s="59">
        <v>3.5999999999999999E-3</v>
      </c>
      <c r="DB41" s="59">
        <v>7.0000000000000007E-2</v>
      </c>
      <c r="DC41" s="52" t="s">
        <v>61</v>
      </c>
      <c r="DD41" s="52" t="s">
        <v>61</v>
      </c>
      <c r="DE41" s="59">
        <v>1.8E-3</v>
      </c>
      <c r="DF41" s="59">
        <v>1.8E-3</v>
      </c>
      <c r="DG41" s="52" t="s">
        <v>61</v>
      </c>
      <c r="DH41" s="52" t="s">
        <v>61</v>
      </c>
      <c r="DI41" s="52" t="s">
        <v>61</v>
      </c>
      <c r="DJ41" s="52" t="s">
        <v>61</v>
      </c>
      <c r="DK41" s="60">
        <v>648</v>
      </c>
      <c r="DL41" s="52" t="s">
        <v>61</v>
      </c>
      <c r="DM41" s="52" t="s">
        <v>61</v>
      </c>
      <c r="DN41" s="52" t="s">
        <v>61</v>
      </c>
      <c r="DO41" s="52" t="s">
        <v>61</v>
      </c>
      <c r="DP41" s="60">
        <v>5.4000000000000003E-3</v>
      </c>
      <c r="DQ41" s="52" t="s">
        <v>61</v>
      </c>
      <c r="DR41" s="59">
        <v>0.08</v>
      </c>
      <c r="DS41" s="52" t="s">
        <v>61</v>
      </c>
      <c r="DT41" s="60">
        <v>9.14</v>
      </c>
      <c r="DU41" s="59">
        <v>0.08</v>
      </c>
      <c r="DV41" s="62" t="s">
        <v>141</v>
      </c>
      <c r="DW41" s="52" t="s">
        <v>61</v>
      </c>
      <c r="DX41" s="60">
        <v>1560</v>
      </c>
      <c r="DY41" s="52" t="s">
        <v>61</v>
      </c>
      <c r="DZ41" s="60">
        <v>8.59</v>
      </c>
      <c r="EA41" s="52" t="s">
        <v>61</v>
      </c>
      <c r="EB41" s="60">
        <v>0.25</v>
      </c>
      <c r="EC41" s="60">
        <v>12.1</v>
      </c>
      <c r="ED41" s="59">
        <v>0.1</v>
      </c>
      <c r="EE41" s="59">
        <v>1.5E-3</v>
      </c>
      <c r="EF41" s="59">
        <v>0.1</v>
      </c>
      <c r="EG41" s="60">
        <v>8.7100000000000009</v>
      </c>
      <c r="EH41" s="59">
        <v>4.3E-3</v>
      </c>
      <c r="EI41" s="52" t="s">
        <v>61</v>
      </c>
      <c r="EJ41" s="59">
        <v>2.3E-3</v>
      </c>
      <c r="EK41" s="52" t="s">
        <v>61</v>
      </c>
      <c r="EL41" s="59">
        <v>2E-3</v>
      </c>
      <c r="EM41" s="52" t="s">
        <v>61</v>
      </c>
      <c r="EN41" s="52" t="s">
        <v>61</v>
      </c>
      <c r="EO41" s="59">
        <v>1.6999999999999999E-3</v>
      </c>
      <c r="EP41" s="52" t="s">
        <v>61</v>
      </c>
      <c r="EQ41" s="59">
        <v>2.3999999999999998E-3</v>
      </c>
      <c r="ER41" s="59">
        <v>0.04</v>
      </c>
      <c r="ES41" s="59">
        <v>2.8999999999999998E-3</v>
      </c>
      <c r="ET41" s="60">
        <v>0.26</v>
      </c>
      <c r="EU41" s="60">
        <v>1540</v>
      </c>
      <c r="EV41" s="60">
        <v>682</v>
      </c>
      <c r="EW41" s="52" t="s">
        <v>61</v>
      </c>
      <c r="EX41" s="60">
        <v>127</v>
      </c>
      <c r="EY41" s="60">
        <v>7.87</v>
      </c>
      <c r="EZ41" s="52" t="s">
        <v>133</v>
      </c>
      <c r="FA41" s="52" t="s">
        <v>61</v>
      </c>
      <c r="FB41" s="52" t="s">
        <v>61</v>
      </c>
      <c r="FC41" s="52" t="s">
        <v>61</v>
      </c>
      <c r="FD41" s="60">
        <v>21.7</v>
      </c>
      <c r="FE41" s="52" t="s">
        <v>61</v>
      </c>
      <c r="FF41" s="59">
        <v>2.8E-3</v>
      </c>
      <c r="FG41" s="59">
        <v>2.7000000000000001E-3</v>
      </c>
      <c r="FH41" s="52" t="s">
        <v>143</v>
      </c>
      <c r="FI41" s="52" t="s">
        <v>61</v>
      </c>
      <c r="FJ41" s="52" t="s">
        <v>143</v>
      </c>
    </row>
    <row r="42" spans="1:166" s="58" customFormat="1" ht="17.45" hidden="1" customHeight="1" x14ac:dyDescent="0.25">
      <c r="A42" s="83" t="s">
        <v>1038</v>
      </c>
      <c r="B42" s="79"/>
      <c r="C42" s="79"/>
      <c r="D42" s="69" t="e">
        <f>IF(#REF!&gt;=6.5,0.1,0.005)</f>
        <v>#REF!</v>
      </c>
      <c r="E42" s="69">
        <f t="shared" ref="E42:H42" si="0">IF(E11&gt;=6.5,0.1,0.005)</f>
        <v>0.1</v>
      </c>
      <c r="F42" s="69">
        <f t="shared" si="0"/>
        <v>5.0000000000000001E-3</v>
      </c>
      <c r="G42" s="69">
        <f t="shared" si="0"/>
        <v>5.0000000000000001E-3</v>
      </c>
      <c r="H42" s="69">
        <f t="shared" si="0"/>
        <v>5.0000000000000001E-3</v>
      </c>
      <c r="I42" s="69">
        <f t="shared" ref="I42:AA42" si="1">IF(I11&gt;=6.5,0.1,0.005)</f>
        <v>5.0000000000000001E-3</v>
      </c>
      <c r="J42" s="69">
        <f t="shared" si="1"/>
        <v>5.0000000000000001E-3</v>
      </c>
      <c r="K42" s="69">
        <f t="shared" si="1"/>
        <v>5.0000000000000001E-3</v>
      </c>
      <c r="L42" s="69">
        <f t="shared" si="1"/>
        <v>5.0000000000000001E-3</v>
      </c>
      <c r="M42" s="69">
        <f t="shared" si="1"/>
        <v>5.0000000000000001E-3</v>
      </c>
      <c r="N42" s="69">
        <f t="shared" si="1"/>
        <v>0.1</v>
      </c>
      <c r="O42" s="69">
        <f t="shared" si="1"/>
        <v>0.1</v>
      </c>
      <c r="P42" s="69">
        <f t="shared" si="1"/>
        <v>5.0000000000000001E-3</v>
      </c>
      <c r="Q42" s="69" t="e">
        <f>IF(#REF!&gt;=6.5,0.1,0.005)</f>
        <v>#REF!</v>
      </c>
      <c r="R42" s="69" t="e">
        <f>IF(#REF!&gt;=6.5,0.1,0.005)</f>
        <v>#REF!</v>
      </c>
      <c r="S42" s="69" t="e">
        <f>IF(#REF!&gt;=6.5,0.1,0.005)</f>
        <v>#REF!</v>
      </c>
      <c r="T42" s="69">
        <f t="shared" si="1"/>
        <v>0.1</v>
      </c>
      <c r="U42" s="69">
        <f t="shared" si="1"/>
        <v>5.0000000000000001E-3</v>
      </c>
      <c r="V42" s="69">
        <f t="shared" si="1"/>
        <v>5.0000000000000001E-3</v>
      </c>
      <c r="W42" s="69">
        <f t="shared" si="1"/>
        <v>5.0000000000000001E-3</v>
      </c>
      <c r="X42" s="69">
        <f t="shared" si="1"/>
        <v>0.1</v>
      </c>
      <c r="Y42" s="69">
        <f t="shared" si="1"/>
        <v>0.1</v>
      </c>
      <c r="Z42" s="69">
        <f t="shared" si="1"/>
        <v>0.1</v>
      </c>
      <c r="AA42" s="69">
        <f t="shared" si="1"/>
        <v>5.0000000000000001E-3</v>
      </c>
      <c r="AB42" s="69" t="e">
        <f>IF(#REF!&gt;=6.5,0.1,0.005)</f>
        <v>#REF!</v>
      </c>
      <c r="AC42" s="69" t="e">
        <f>IF(#REF!&gt;=6.5,0.1,0.005)</f>
        <v>#REF!</v>
      </c>
      <c r="AD42" s="69" t="e">
        <f>IF(#REF!&gt;=6.5,0.1,0.005)</f>
        <v>#REF!</v>
      </c>
      <c r="AE42" s="56"/>
      <c r="AF42" s="56"/>
      <c r="AG42" s="56"/>
      <c r="AH42" s="56"/>
      <c r="AI42" s="56"/>
      <c r="AJ42" s="56"/>
      <c r="AK42" s="56"/>
      <c r="AL42" s="56"/>
      <c r="AM42" s="56"/>
      <c r="AN42" s="56"/>
      <c r="AO42" s="56"/>
      <c r="AP42" s="56"/>
      <c r="AQ42" s="56"/>
      <c r="AR42" s="56"/>
      <c r="AS42" s="56"/>
      <c r="AT42" s="56"/>
      <c r="AU42" s="56"/>
      <c r="AV42" s="56"/>
      <c r="AW42" s="56"/>
      <c r="AX42" s="56"/>
      <c r="AY42" s="56"/>
      <c r="AZ42" s="56"/>
      <c r="BA42" s="56"/>
      <c r="BB42" s="56"/>
      <c r="BC42" s="56"/>
      <c r="BD42" s="56"/>
      <c r="BE42" s="56"/>
      <c r="BF42" s="56"/>
      <c r="BG42" s="56"/>
      <c r="BH42" s="56"/>
      <c r="BI42" s="56"/>
      <c r="BJ42" s="56"/>
      <c r="BK42" s="56"/>
      <c r="BL42" s="56"/>
      <c r="BM42" s="56"/>
      <c r="BN42" s="56"/>
      <c r="BO42" s="56"/>
      <c r="BP42" s="56"/>
      <c r="BQ42" s="56"/>
      <c r="BR42" s="56"/>
      <c r="BS42" s="56"/>
      <c r="BT42" s="56"/>
      <c r="BU42" s="56"/>
      <c r="BV42" s="56"/>
      <c r="BW42" s="56"/>
      <c r="BX42" s="56"/>
      <c r="BY42" s="56"/>
      <c r="BZ42" s="56"/>
      <c r="CA42" s="56"/>
      <c r="CB42" s="56"/>
      <c r="CC42" s="56"/>
      <c r="CD42" s="56"/>
      <c r="CE42" s="56"/>
      <c r="CF42" s="56"/>
      <c r="CG42" s="56"/>
      <c r="CH42" s="56"/>
      <c r="CI42" s="56"/>
      <c r="CJ42" s="56"/>
      <c r="CK42" s="56"/>
      <c r="CL42" s="56"/>
      <c r="CM42" s="56"/>
      <c r="CN42" s="56"/>
      <c r="CO42" s="56"/>
      <c r="CP42" s="56"/>
      <c r="CQ42" s="56"/>
      <c r="CR42" s="56"/>
      <c r="CS42" s="56"/>
      <c r="CT42" s="56"/>
      <c r="CU42" s="56"/>
      <c r="CV42" s="56"/>
      <c r="CW42" s="56"/>
      <c r="CX42" s="56"/>
      <c r="CY42" s="56"/>
      <c r="CZ42" s="56"/>
      <c r="DA42" s="56"/>
      <c r="DB42" s="56"/>
      <c r="DC42" s="56"/>
      <c r="DD42" s="56"/>
      <c r="DE42" s="56"/>
      <c r="DF42" s="56"/>
      <c r="DG42" s="56"/>
      <c r="DH42" s="56"/>
      <c r="DI42" s="56"/>
      <c r="DJ42" s="56"/>
      <c r="DK42" s="56"/>
      <c r="DL42" s="56"/>
      <c r="DM42" s="56"/>
      <c r="DN42" s="56"/>
      <c r="DO42" s="56"/>
      <c r="DP42" s="56"/>
      <c r="DQ42" s="56"/>
      <c r="DR42" s="56"/>
      <c r="DS42" s="56"/>
      <c r="DT42" s="56"/>
      <c r="DU42" s="56"/>
      <c r="DV42" s="56"/>
      <c r="DW42" s="56"/>
      <c r="DX42" s="56"/>
      <c r="DY42" s="56"/>
      <c r="DZ42" s="56"/>
      <c r="EA42" s="56"/>
      <c r="EB42" s="56"/>
      <c r="EC42" s="56"/>
      <c r="ED42" s="56"/>
      <c r="EE42" s="56"/>
      <c r="EF42" s="56"/>
      <c r="EG42" s="56"/>
      <c r="EH42" s="56"/>
      <c r="EI42" s="56"/>
      <c r="EJ42" s="56"/>
      <c r="EK42" s="56"/>
      <c r="EL42" s="56"/>
      <c r="EM42" s="56"/>
      <c r="EN42" s="56"/>
      <c r="EO42" s="56"/>
      <c r="EP42" s="56"/>
      <c r="EQ42" s="56"/>
      <c r="ER42" s="56"/>
      <c r="ES42" s="56"/>
      <c r="ET42" s="56"/>
      <c r="EU42" s="56"/>
      <c r="EV42" s="56"/>
      <c r="EW42" s="56"/>
      <c r="EX42" s="56"/>
      <c r="EY42" s="56"/>
      <c r="EZ42" s="56"/>
      <c r="FA42" s="56"/>
      <c r="FB42" s="56"/>
      <c r="FC42" s="56"/>
      <c r="FD42" s="56"/>
      <c r="FE42" s="56"/>
      <c r="FF42" s="56"/>
      <c r="FG42" s="56"/>
      <c r="FH42" s="56"/>
      <c r="FI42" s="56"/>
      <c r="FJ42" s="56"/>
    </row>
    <row r="43" spans="1:166" s="58" customFormat="1" x14ac:dyDescent="0.25">
      <c r="A43" s="72" t="s">
        <v>1130</v>
      </c>
      <c r="B43" s="77" t="str">
        <f>VLOOKUP(A43,Units!$B$2:$C$230,2,FALSE)</f>
        <v>mg/L</v>
      </c>
      <c r="C43" s="79">
        <v>1.6</v>
      </c>
      <c r="D43" s="52" t="s">
        <v>64</v>
      </c>
      <c r="E43" s="52" t="s">
        <v>61</v>
      </c>
      <c r="F43" s="52" t="s">
        <v>61</v>
      </c>
      <c r="G43" s="52" t="s">
        <v>61</v>
      </c>
      <c r="H43" s="52" t="s">
        <v>61</v>
      </c>
      <c r="I43" s="52" t="s">
        <v>61</v>
      </c>
      <c r="J43" s="52" t="s">
        <v>61</v>
      </c>
      <c r="K43" s="52" t="s">
        <v>61</v>
      </c>
      <c r="L43" s="52" t="s">
        <v>61</v>
      </c>
      <c r="M43" s="52" t="s">
        <v>61</v>
      </c>
      <c r="N43" s="52" t="s">
        <v>61</v>
      </c>
      <c r="O43" s="52" t="s">
        <v>61</v>
      </c>
      <c r="P43" s="52" t="s">
        <v>61</v>
      </c>
      <c r="Q43" s="52" t="s">
        <v>64</v>
      </c>
      <c r="R43" s="52" t="s">
        <v>129</v>
      </c>
      <c r="S43" s="52" t="s">
        <v>129</v>
      </c>
      <c r="T43" s="52" t="s">
        <v>61</v>
      </c>
      <c r="U43" s="52" t="s">
        <v>61</v>
      </c>
      <c r="V43" s="52" t="s">
        <v>61</v>
      </c>
      <c r="W43" s="52" t="s">
        <v>61</v>
      </c>
      <c r="X43" s="52" t="s">
        <v>61</v>
      </c>
      <c r="Y43" s="52" t="s">
        <v>129</v>
      </c>
      <c r="Z43" s="52" t="s">
        <v>61</v>
      </c>
      <c r="AA43" s="52" t="s">
        <v>61</v>
      </c>
      <c r="AB43" s="52" t="s">
        <v>129</v>
      </c>
      <c r="AC43" s="52" t="s">
        <v>64</v>
      </c>
      <c r="AD43" s="52" t="s">
        <v>129</v>
      </c>
      <c r="AE43" s="52" t="s">
        <v>170</v>
      </c>
      <c r="AF43" s="52" t="s">
        <v>75</v>
      </c>
      <c r="AG43" s="52" t="s">
        <v>64</v>
      </c>
      <c r="AH43" s="52" t="s">
        <v>61</v>
      </c>
      <c r="AI43" s="52" t="s">
        <v>61</v>
      </c>
      <c r="AJ43" s="52" t="s">
        <v>61</v>
      </c>
      <c r="AK43" s="52" t="s">
        <v>64</v>
      </c>
      <c r="AL43" s="52" t="s">
        <v>61</v>
      </c>
      <c r="AM43" s="52" t="s">
        <v>61</v>
      </c>
      <c r="AN43" s="52" t="s">
        <v>61</v>
      </c>
      <c r="AO43" s="52" t="s">
        <v>61</v>
      </c>
      <c r="AP43" s="52" t="s">
        <v>61</v>
      </c>
      <c r="AQ43" s="52" t="s">
        <v>61</v>
      </c>
      <c r="AR43" s="52" t="s">
        <v>61</v>
      </c>
      <c r="AS43" s="52" t="s">
        <v>75</v>
      </c>
      <c r="AT43" s="52" t="s">
        <v>61</v>
      </c>
      <c r="AU43" s="52" t="s">
        <v>61</v>
      </c>
      <c r="AV43" s="52" t="s">
        <v>61</v>
      </c>
      <c r="AW43" s="52" t="s">
        <v>61</v>
      </c>
      <c r="AX43" s="52" t="s">
        <v>61</v>
      </c>
      <c r="AY43" s="52" t="s">
        <v>61</v>
      </c>
      <c r="AZ43" s="52" t="s">
        <v>64</v>
      </c>
      <c r="BA43" s="52" t="s">
        <v>61</v>
      </c>
      <c r="BB43" s="52" t="s">
        <v>61</v>
      </c>
      <c r="BC43" s="52" t="s">
        <v>61</v>
      </c>
      <c r="BD43" s="52" t="s">
        <v>61</v>
      </c>
      <c r="BE43" s="52" t="s">
        <v>61</v>
      </c>
      <c r="BF43" s="52" t="s">
        <v>61</v>
      </c>
      <c r="BG43" s="52" t="s">
        <v>61</v>
      </c>
      <c r="BH43" s="52" t="s">
        <v>129</v>
      </c>
      <c r="BI43" s="52" t="s">
        <v>61</v>
      </c>
      <c r="BJ43" s="56"/>
      <c r="BK43" s="52" t="s">
        <v>61</v>
      </c>
      <c r="BL43" s="52" t="s">
        <v>61</v>
      </c>
      <c r="BM43" s="52" t="s">
        <v>61</v>
      </c>
      <c r="BN43" s="52" t="s">
        <v>61</v>
      </c>
      <c r="BO43" s="52" t="s">
        <v>122</v>
      </c>
      <c r="BP43" s="52" t="s">
        <v>61</v>
      </c>
      <c r="BQ43" s="52" t="s">
        <v>61</v>
      </c>
      <c r="BR43" s="52" t="s">
        <v>122</v>
      </c>
      <c r="BS43" s="52" t="s">
        <v>122</v>
      </c>
      <c r="BT43" s="52" t="s">
        <v>61</v>
      </c>
      <c r="BU43" s="52" t="s">
        <v>122</v>
      </c>
      <c r="BV43" s="52" t="s">
        <v>61</v>
      </c>
      <c r="BW43" s="52" t="s">
        <v>122</v>
      </c>
      <c r="BX43" s="52" t="s">
        <v>61</v>
      </c>
      <c r="BY43" s="52" t="s">
        <v>133</v>
      </c>
      <c r="BZ43" s="52" t="s">
        <v>61</v>
      </c>
      <c r="CA43" s="52" t="s">
        <v>133</v>
      </c>
      <c r="CB43" s="52" t="s">
        <v>129</v>
      </c>
      <c r="CC43" s="52" t="s">
        <v>61</v>
      </c>
      <c r="CD43" s="52" t="s">
        <v>129</v>
      </c>
      <c r="CE43" s="52" t="s">
        <v>170</v>
      </c>
      <c r="CF43" s="52" t="s">
        <v>61</v>
      </c>
      <c r="CG43" s="52" t="s">
        <v>129</v>
      </c>
      <c r="CH43" s="52" t="s">
        <v>129</v>
      </c>
      <c r="CI43" s="52" t="s">
        <v>87</v>
      </c>
      <c r="CJ43" s="52" t="s">
        <v>129</v>
      </c>
      <c r="CK43" s="52" t="s">
        <v>64</v>
      </c>
      <c r="CL43" s="52" t="s">
        <v>61</v>
      </c>
      <c r="CM43" s="52" t="s">
        <v>64</v>
      </c>
      <c r="CN43" s="52" t="s">
        <v>170</v>
      </c>
      <c r="CO43" s="52" t="s">
        <v>61</v>
      </c>
      <c r="CP43" s="52" t="s">
        <v>61</v>
      </c>
      <c r="CQ43" s="59">
        <v>3.6000000000000002E-4</v>
      </c>
      <c r="CR43" s="59">
        <v>2.2000000000000001E-4</v>
      </c>
      <c r="CS43" s="52" t="s">
        <v>61</v>
      </c>
      <c r="CT43" s="52" t="s">
        <v>61</v>
      </c>
      <c r="CU43" s="59">
        <v>1.7000000000000001E-4</v>
      </c>
      <c r="CV43" s="59">
        <v>9.3100000000000006E-3</v>
      </c>
      <c r="CW43" s="59">
        <v>1.3999999999999999E-4</v>
      </c>
      <c r="CX43" s="52" t="s">
        <v>129</v>
      </c>
      <c r="CY43" s="56"/>
      <c r="CZ43" s="52" t="s">
        <v>129</v>
      </c>
      <c r="DA43" s="52" t="s">
        <v>129</v>
      </c>
      <c r="DB43" s="52" t="s">
        <v>75</v>
      </c>
      <c r="DC43" s="52" t="s">
        <v>61</v>
      </c>
      <c r="DD43" s="52" t="s">
        <v>61</v>
      </c>
      <c r="DE43" s="52" t="s">
        <v>129</v>
      </c>
      <c r="DF43" s="52" t="s">
        <v>129</v>
      </c>
      <c r="DG43" s="52" t="s">
        <v>61</v>
      </c>
      <c r="DH43" s="52" t="s">
        <v>61</v>
      </c>
      <c r="DI43" s="52" t="s">
        <v>61</v>
      </c>
      <c r="DJ43" s="52" t="s">
        <v>61</v>
      </c>
      <c r="DK43" s="52" t="s">
        <v>143</v>
      </c>
      <c r="DL43" s="52" t="s">
        <v>61</v>
      </c>
      <c r="DM43" s="52" t="s">
        <v>61</v>
      </c>
      <c r="DN43" s="52" t="s">
        <v>61</v>
      </c>
      <c r="DO43" s="52" t="s">
        <v>61</v>
      </c>
      <c r="DP43" s="52" t="s">
        <v>129</v>
      </c>
      <c r="DQ43" s="52" t="s">
        <v>61</v>
      </c>
      <c r="DR43" s="52" t="s">
        <v>133</v>
      </c>
      <c r="DS43" s="52" t="s">
        <v>61</v>
      </c>
      <c r="DT43" s="52" t="s">
        <v>75</v>
      </c>
      <c r="DU43" s="52" t="s">
        <v>129</v>
      </c>
      <c r="DV43" s="52" t="s">
        <v>89</v>
      </c>
      <c r="DW43" s="52" t="s">
        <v>61</v>
      </c>
      <c r="DX43" s="59">
        <v>3.92</v>
      </c>
      <c r="DY43" s="52" t="s">
        <v>61</v>
      </c>
      <c r="DZ43" s="52" t="s">
        <v>64</v>
      </c>
      <c r="EA43" s="52" t="s">
        <v>61</v>
      </c>
      <c r="EB43" s="52" t="s">
        <v>87</v>
      </c>
      <c r="EC43" s="52" t="s">
        <v>89</v>
      </c>
      <c r="ED43" s="52" t="s">
        <v>75</v>
      </c>
      <c r="EE43" s="52" t="s">
        <v>129</v>
      </c>
      <c r="EF43" s="52" t="s">
        <v>133</v>
      </c>
      <c r="EG43" s="52" t="s">
        <v>64</v>
      </c>
      <c r="EH43" s="59">
        <v>9.2000000000000003E-4</v>
      </c>
      <c r="EI43" s="52" t="s">
        <v>61</v>
      </c>
      <c r="EJ43" s="59">
        <v>1.5299999999999999E-3</v>
      </c>
      <c r="EK43" s="52" t="s">
        <v>61</v>
      </c>
      <c r="EL43" s="59">
        <v>1.7000000000000001E-4</v>
      </c>
      <c r="EM43" s="52" t="s">
        <v>61</v>
      </c>
      <c r="EN43" s="52" t="s">
        <v>61</v>
      </c>
      <c r="EO43" s="59">
        <v>6.4000000000000005E-4</v>
      </c>
      <c r="EP43" s="52" t="s">
        <v>61</v>
      </c>
      <c r="EQ43" s="59">
        <v>4.2000000000000002E-4</v>
      </c>
      <c r="ER43" s="52" t="s">
        <v>64</v>
      </c>
      <c r="ES43" s="59">
        <v>6.4999999999999997E-4</v>
      </c>
      <c r="ET43" s="52" t="s">
        <v>122</v>
      </c>
      <c r="EU43" s="52" t="s">
        <v>141</v>
      </c>
      <c r="EV43" s="52" t="s">
        <v>141</v>
      </c>
      <c r="EW43" s="52" t="s">
        <v>61</v>
      </c>
      <c r="EX43" s="52" t="s">
        <v>122</v>
      </c>
      <c r="EY43" s="52" t="s">
        <v>65</v>
      </c>
      <c r="EZ43" s="59">
        <v>2.3000000000000001E-4</v>
      </c>
      <c r="FA43" s="52" t="s">
        <v>61</v>
      </c>
      <c r="FB43" s="52" t="s">
        <v>61</v>
      </c>
      <c r="FC43" s="52" t="s">
        <v>61</v>
      </c>
      <c r="FD43" s="52" t="s">
        <v>122</v>
      </c>
      <c r="FE43" s="52" t="s">
        <v>61</v>
      </c>
      <c r="FF43" s="52" t="s">
        <v>170</v>
      </c>
      <c r="FG43" s="59">
        <v>1.3999999999999999E-4</v>
      </c>
      <c r="FH43" s="52" t="s">
        <v>122</v>
      </c>
      <c r="FI43" s="52" t="s">
        <v>61</v>
      </c>
      <c r="FJ43" s="52" t="s">
        <v>122</v>
      </c>
    </row>
    <row r="44" spans="1:166" s="58" customFormat="1" x14ac:dyDescent="0.25">
      <c r="A44" s="72" t="s">
        <v>1131</v>
      </c>
      <c r="B44" s="77" t="str">
        <f>VLOOKUP(A44,Units!$B$2:$C$230,2,FALSE)</f>
        <v>mg/L</v>
      </c>
      <c r="C44" s="79">
        <v>5.0000000000000001E-3</v>
      </c>
      <c r="D44" s="52" t="s">
        <v>64</v>
      </c>
      <c r="E44" s="52" t="s">
        <v>61</v>
      </c>
      <c r="F44" s="52" t="s">
        <v>61</v>
      </c>
      <c r="G44" s="52" t="s">
        <v>61</v>
      </c>
      <c r="H44" s="52" t="s">
        <v>61</v>
      </c>
      <c r="I44" s="52" t="s">
        <v>61</v>
      </c>
      <c r="J44" s="52" t="s">
        <v>61</v>
      </c>
      <c r="K44" s="52" t="s">
        <v>61</v>
      </c>
      <c r="L44" s="52" t="s">
        <v>61</v>
      </c>
      <c r="M44" s="52" t="s">
        <v>61</v>
      </c>
      <c r="N44" s="52" t="s">
        <v>61</v>
      </c>
      <c r="O44" s="52" t="s">
        <v>61</v>
      </c>
      <c r="P44" s="52" t="s">
        <v>61</v>
      </c>
      <c r="Q44" s="59">
        <v>1.6999999999999999E-3</v>
      </c>
      <c r="R44" s="59">
        <v>2.9E-4</v>
      </c>
      <c r="S44" s="59">
        <v>1.1E-4</v>
      </c>
      <c r="T44" s="52" t="s">
        <v>61</v>
      </c>
      <c r="U44" s="52" t="s">
        <v>61</v>
      </c>
      <c r="V44" s="52" t="s">
        <v>61</v>
      </c>
      <c r="W44" s="52" t="s">
        <v>61</v>
      </c>
      <c r="X44" s="52" t="s">
        <v>61</v>
      </c>
      <c r="Y44" s="59">
        <v>2.7999999999999998E-4</v>
      </c>
      <c r="Z44" s="52" t="s">
        <v>61</v>
      </c>
      <c r="AA44" s="52" t="s">
        <v>61</v>
      </c>
      <c r="AB44" s="59">
        <v>1.2E-4</v>
      </c>
      <c r="AC44" s="52" t="s">
        <v>64</v>
      </c>
      <c r="AD44" s="52" t="s">
        <v>129</v>
      </c>
      <c r="AE44" s="52" t="s">
        <v>170</v>
      </c>
      <c r="AF44" s="52" t="s">
        <v>75</v>
      </c>
      <c r="AG44" s="52" t="s">
        <v>64</v>
      </c>
      <c r="AH44" s="52" t="s">
        <v>61</v>
      </c>
      <c r="AI44" s="52" t="s">
        <v>61</v>
      </c>
      <c r="AJ44" s="52" t="s">
        <v>61</v>
      </c>
      <c r="AK44" s="59">
        <v>1.9599999999999999E-3</v>
      </c>
      <c r="AL44" s="52" t="s">
        <v>61</v>
      </c>
      <c r="AM44" s="52" t="s">
        <v>61</v>
      </c>
      <c r="AN44" s="52" t="s">
        <v>61</v>
      </c>
      <c r="AO44" s="52" t="s">
        <v>61</v>
      </c>
      <c r="AP44" s="52" t="s">
        <v>61</v>
      </c>
      <c r="AQ44" s="52" t="s">
        <v>61</v>
      </c>
      <c r="AR44" s="52" t="s">
        <v>61</v>
      </c>
      <c r="AS44" s="52" t="s">
        <v>75</v>
      </c>
      <c r="AT44" s="52" t="s">
        <v>61</v>
      </c>
      <c r="AU44" s="52" t="s">
        <v>61</v>
      </c>
      <c r="AV44" s="52" t="s">
        <v>61</v>
      </c>
      <c r="AW44" s="52" t="s">
        <v>61</v>
      </c>
      <c r="AX44" s="52" t="s">
        <v>61</v>
      </c>
      <c r="AY44" s="52" t="s">
        <v>61</v>
      </c>
      <c r="AZ44" s="59">
        <v>8.3000000000000001E-4</v>
      </c>
      <c r="BA44" s="52" t="s">
        <v>61</v>
      </c>
      <c r="BB44" s="52" t="s">
        <v>61</v>
      </c>
      <c r="BC44" s="52" t="s">
        <v>61</v>
      </c>
      <c r="BD44" s="52" t="s">
        <v>61</v>
      </c>
      <c r="BE44" s="52" t="s">
        <v>61</v>
      </c>
      <c r="BF44" s="52" t="s">
        <v>61</v>
      </c>
      <c r="BG44" s="52" t="s">
        <v>61</v>
      </c>
      <c r="BH44" s="59">
        <v>2.7E-4</v>
      </c>
      <c r="BI44" s="52" t="s">
        <v>61</v>
      </c>
      <c r="BJ44" s="56"/>
      <c r="BK44" s="52" t="s">
        <v>61</v>
      </c>
      <c r="BL44" s="52" t="s">
        <v>61</v>
      </c>
      <c r="BM44" s="52" t="s">
        <v>61</v>
      </c>
      <c r="BN44" s="52" t="s">
        <v>61</v>
      </c>
      <c r="BO44" s="59">
        <v>0.14000000000000001</v>
      </c>
      <c r="BP44" s="52" t="s">
        <v>61</v>
      </c>
      <c r="BQ44" s="52" t="s">
        <v>61</v>
      </c>
      <c r="BR44" s="59">
        <v>0.15</v>
      </c>
      <c r="BS44" s="59">
        <v>0.03</v>
      </c>
      <c r="BT44" s="52" t="s">
        <v>61</v>
      </c>
      <c r="BU44" s="59">
        <v>0.23</v>
      </c>
      <c r="BV44" s="52" t="s">
        <v>61</v>
      </c>
      <c r="BW44" s="59">
        <v>0.02</v>
      </c>
      <c r="BX44" s="52" t="s">
        <v>61</v>
      </c>
      <c r="BY44" s="59">
        <v>0.02</v>
      </c>
      <c r="BZ44" s="52" t="s">
        <v>61</v>
      </c>
      <c r="CA44" s="59">
        <v>0.02</v>
      </c>
      <c r="CB44" s="52" t="s">
        <v>129</v>
      </c>
      <c r="CC44" s="52" t="s">
        <v>61</v>
      </c>
      <c r="CD44" s="59">
        <v>4.6000000000000001E-4</v>
      </c>
      <c r="CE44" s="52" t="s">
        <v>170</v>
      </c>
      <c r="CF44" s="52" t="s">
        <v>61</v>
      </c>
      <c r="CG44" s="52" t="s">
        <v>129</v>
      </c>
      <c r="CH44" s="52" t="s">
        <v>129</v>
      </c>
      <c r="CI44" s="59">
        <v>0.01</v>
      </c>
      <c r="CJ44" s="59">
        <v>1.3999999999999999E-4</v>
      </c>
      <c r="CK44" s="52" t="s">
        <v>64</v>
      </c>
      <c r="CL44" s="52" t="s">
        <v>61</v>
      </c>
      <c r="CM44" s="52" t="s">
        <v>64</v>
      </c>
      <c r="CN44" s="59">
        <v>1.1299999999999999E-3</v>
      </c>
      <c r="CO44" s="52" t="s">
        <v>61</v>
      </c>
      <c r="CP44" s="52" t="s">
        <v>61</v>
      </c>
      <c r="CQ44" s="59">
        <v>3.7399999999999998E-3</v>
      </c>
      <c r="CR44" s="59">
        <v>1.3600000000000001E-3</v>
      </c>
      <c r="CS44" s="52" t="s">
        <v>61</v>
      </c>
      <c r="CT44" s="52" t="s">
        <v>61</v>
      </c>
      <c r="CU44" s="59">
        <v>4.0999999999999999E-4</v>
      </c>
      <c r="CV44" s="59">
        <v>0.06</v>
      </c>
      <c r="CW44" s="59">
        <v>1.1100000000000001E-3</v>
      </c>
      <c r="CX44" s="59">
        <v>1.4999999999999999E-4</v>
      </c>
      <c r="CY44" s="56"/>
      <c r="CZ44" s="59">
        <v>1.2E-4</v>
      </c>
      <c r="DA44" s="59">
        <v>3.3E-4</v>
      </c>
      <c r="DB44" s="52" t="s">
        <v>75</v>
      </c>
      <c r="DC44" s="52" t="s">
        <v>61</v>
      </c>
      <c r="DD44" s="52" t="s">
        <v>61</v>
      </c>
      <c r="DE44" s="59">
        <v>1.4999999999999999E-4</v>
      </c>
      <c r="DF44" s="59">
        <v>1.9000000000000001E-4</v>
      </c>
      <c r="DG44" s="52" t="s">
        <v>61</v>
      </c>
      <c r="DH44" s="52" t="s">
        <v>61</v>
      </c>
      <c r="DI44" s="52" t="s">
        <v>61</v>
      </c>
      <c r="DJ44" s="52" t="s">
        <v>61</v>
      </c>
      <c r="DK44" s="59">
        <v>6.6</v>
      </c>
      <c r="DL44" s="52" t="s">
        <v>61</v>
      </c>
      <c r="DM44" s="52" t="s">
        <v>61</v>
      </c>
      <c r="DN44" s="52" t="s">
        <v>61</v>
      </c>
      <c r="DO44" s="52" t="s">
        <v>61</v>
      </c>
      <c r="DP44" s="52" t="s">
        <v>129</v>
      </c>
      <c r="DQ44" s="52" t="s">
        <v>61</v>
      </c>
      <c r="DR44" s="52" t="s">
        <v>133</v>
      </c>
      <c r="DS44" s="52" t="s">
        <v>61</v>
      </c>
      <c r="DT44" s="52" t="s">
        <v>75</v>
      </c>
      <c r="DU44" s="59">
        <v>1.4999999999999999E-4</v>
      </c>
      <c r="DV44" s="52" t="s">
        <v>89</v>
      </c>
      <c r="DW44" s="52" t="s">
        <v>61</v>
      </c>
      <c r="DX44" s="59">
        <v>747</v>
      </c>
      <c r="DY44" s="52" t="s">
        <v>61</v>
      </c>
      <c r="DZ44" s="52" t="s">
        <v>64</v>
      </c>
      <c r="EA44" s="52" t="s">
        <v>61</v>
      </c>
      <c r="EB44" s="52" t="s">
        <v>87</v>
      </c>
      <c r="EC44" s="52" t="s">
        <v>89</v>
      </c>
      <c r="ED44" s="52" t="s">
        <v>75</v>
      </c>
      <c r="EE44" s="59">
        <v>1.3999999999999999E-4</v>
      </c>
      <c r="EF44" s="52" t="s">
        <v>133</v>
      </c>
      <c r="EG44" s="52" t="s">
        <v>64</v>
      </c>
      <c r="EH44" s="59">
        <v>3.0500000000000002E-3</v>
      </c>
      <c r="EI44" s="52" t="s">
        <v>61</v>
      </c>
      <c r="EJ44" s="59">
        <v>4.2399999999999998E-3</v>
      </c>
      <c r="EK44" s="52" t="s">
        <v>61</v>
      </c>
      <c r="EL44" s="59">
        <v>5.6999999999999998E-4</v>
      </c>
      <c r="EM44" s="52" t="s">
        <v>61</v>
      </c>
      <c r="EN44" s="52" t="s">
        <v>61</v>
      </c>
      <c r="EO44" s="59">
        <v>9.2000000000000003E-4</v>
      </c>
      <c r="EP44" s="52" t="s">
        <v>61</v>
      </c>
      <c r="EQ44" s="59">
        <v>2.14E-3</v>
      </c>
      <c r="ER44" s="59">
        <v>4.3600000000000002E-3</v>
      </c>
      <c r="ES44" s="59">
        <v>9.5E-4</v>
      </c>
      <c r="ET44" s="59">
        <v>0.15</v>
      </c>
      <c r="EU44" s="52" t="s">
        <v>141</v>
      </c>
      <c r="EV44" s="52" t="s">
        <v>141</v>
      </c>
      <c r="EW44" s="52" t="s">
        <v>61</v>
      </c>
      <c r="EX44" s="59">
        <v>0.02</v>
      </c>
      <c r="EY44" s="59">
        <v>0.05</v>
      </c>
      <c r="EZ44" s="59">
        <v>3.6999999999999999E-4</v>
      </c>
      <c r="FA44" s="52" t="s">
        <v>61</v>
      </c>
      <c r="FB44" s="52" t="s">
        <v>61</v>
      </c>
      <c r="FC44" s="52" t="s">
        <v>61</v>
      </c>
      <c r="FD44" s="59">
        <v>0.09</v>
      </c>
      <c r="FE44" s="52" t="s">
        <v>61</v>
      </c>
      <c r="FF44" s="52" t="s">
        <v>170</v>
      </c>
      <c r="FG44" s="59">
        <v>1.3999999999999999E-4</v>
      </c>
      <c r="FH44" s="52" t="s">
        <v>122</v>
      </c>
      <c r="FI44" s="52" t="s">
        <v>61</v>
      </c>
      <c r="FJ44" s="52" t="s">
        <v>122</v>
      </c>
    </row>
    <row r="45" spans="1:166" s="58" customFormat="1" x14ac:dyDescent="0.25">
      <c r="A45" s="72" t="s">
        <v>1132</v>
      </c>
      <c r="B45" s="77" t="str">
        <f>VLOOKUP(A45,Units!$B$2:$C$230,2,FALSE)</f>
        <v>mg/L</v>
      </c>
      <c r="C45" s="79">
        <v>2.2999999999999998</v>
      </c>
      <c r="D45" s="59">
        <v>0.03</v>
      </c>
      <c r="E45" s="52" t="s">
        <v>61</v>
      </c>
      <c r="F45" s="52" t="s">
        <v>61</v>
      </c>
      <c r="G45" s="52" t="s">
        <v>61</v>
      </c>
      <c r="H45" s="52" t="s">
        <v>61</v>
      </c>
      <c r="I45" s="52" t="s">
        <v>61</v>
      </c>
      <c r="J45" s="52" t="s">
        <v>61</v>
      </c>
      <c r="K45" s="52" t="s">
        <v>61</v>
      </c>
      <c r="L45" s="52" t="s">
        <v>61</v>
      </c>
      <c r="M45" s="52" t="s">
        <v>61</v>
      </c>
      <c r="N45" s="52" t="s">
        <v>61</v>
      </c>
      <c r="O45" s="52" t="s">
        <v>61</v>
      </c>
      <c r="P45" s="52" t="s">
        <v>61</v>
      </c>
      <c r="Q45" s="59">
        <v>0.01</v>
      </c>
      <c r="R45" s="59">
        <v>0.02</v>
      </c>
      <c r="S45" s="59">
        <v>7.0000000000000007E-2</v>
      </c>
      <c r="T45" s="52" t="s">
        <v>61</v>
      </c>
      <c r="U45" s="52" t="s">
        <v>61</v>
      </c>
      <c r="V45" s="52" t="s">
        <v>61</v>
      </c>
      <c r="W45" s="52" t="s">
        <v>61</v>
      </c>
      <c r="X45" s="52" t="s">
        <v>61</v>
      </c>
      <c r="Y45" s="59">
        <v>0.02</v>
      </c>
      <c r="Z45" s="52" t="s">
        <v>61</v>
      </c>
      <c r="AA45" s="52" t="s">
        <v>61</v>
      </c>
      <c r="AB45" s="59">
        <v>0.03</v>
      </c>
      <c r="AC45" s="59">
        <v>0.01</v>
      </c>
      <c r="AD45" s="59">
        <v>0.02</v>
      </c>
      <c r="AE45" s="59">
        <v>0.02</v>
      </c>
      <c r="AF45" s="59">
        <v>0.01</v>
      </c>
      <c r="AG45" s="59">
        <v>0.01</v>
      </c>
      <c r="AH45" s="52" t="s">
        <v>61</v>
      </c>
      <c r="AI45" s="52" t="s">
        <v>61</v>
      </c>
      <c r="AJ45" s="52" t="s">
        <v>61</v>
      </c>
      <c r="AK45" s="59">
        <v>0.11</v>
      </c>
      <c r="AL45" s="52" t="s">
        <v>61</v>
      </c>
      <c r="AM45" s="52" t="s">
        <v>61</v>
      </c>
      <c r="AN45" s="52" t="s">
        <v>61</v>
      </c>
      <c r="AO45" s="52" t="s">
        <v>61</v>
      </c>
      <c r="AP45" s="52" t="s">
        <v>61</v>
      </c>
      <c r="AQ45" s="52" t="s">
        <v>61</v>
      </c>
      <c r="AR45" s="52" t="s">
        <v>61</v>
      </c>
      <c r="AS45" s="59">
        <v>0.01</v>
      </c>
      <c r="AT45" s="52" t="s">
        <v>61</v>
      </c>
      <c r="AU45" s="52" t="s">
        <v>61</v>
      </c>
      <c r="AV45" s="52" t="s">
        <v>61</v>
      </c>
      <c r="AW45" s="52" t="s">
        <v>61</v>
      </c>
      <c r="AX45" s="52" t="s">
        <v>61</v>
      </c>
      <c r="AY45" s="52" t="s">
        <v>61</v>
      </c>
      <c r="AZ45" s="59">
        <v>8.9499999999999996E-3</v>
      </c>
      <c r="BA45" s="52" t="s">
        <v>61</v>
      </c>
      <c r="BB45" s="52" t="s">
        <v>61</v>
      </c>
      <c r="BC45" s="52" t="s">
        <v>61</v>
      </c>
      <c r="BD45" s="52" t="s">
        <v>61</v>
      </c>
      <c r="BE45" s="52" t="s">
        <v>61</v>
      </c>
      <c r="BF45" s="52" t="s">
        <v>61</v>
      </c>
      <c r="BG45" s="52" t="s">
        <v>61</v>
      </c>
      <c r="BH45" s="59">
        <v>0.05</v>
      </c>
      <c r="BI45" s="52" t="s">
        <v>61</v>
      </c>
      <c r="BJ45" s="56"/>
      <c r="BK45" s="52" t="s">
        <v>61</v>
      </c>
      <c r="BL45" s="52" t="s">
        <v>61</v>
      </c>
      <c r="BM45" s="52" t="s">
        <v>61</v>
      </c>
      <c r="BN45" s="52" t="s">
        <v>61</v>
      </c>
      <c r="BO45" s="59">
        <v>6.8999999999999999E-3</v>
      </c>
      <c r="BP45" s="52" t="s">
        <v>61</v>
      </c>
      <c r="BQ45" s="52" t="s">
        <v>61</v>
      </c>
      <c r="BR45" s="59">
        <v>6.7000000000000002E-3</v>
      </c>
      <c r="BS45" s="59">
        <v>0.01</v>
      </c>
      <c r="BT45" s="52" t="s">
        <v>61</v>
      </c>
      <c r="BU45" s="59">
        <v>0.01</v>
      </c>
      <c r="BV45" s="52" t="s">
        <v>61</v>
      </c>
      <c r="BW45" s="59">
        <v>0.01</v>
      </c>
      <c r="BX45" s="52" t="s">
        <v>61</v>
      </c>
      <c r="BY45" s="59">
        <v>0.01</v>
      </c>
      <c r="BZ45" s="52" t="s">
        <v>61</v>
      </c>
      <c r="CA45" s="59">
        <v>0.01</v>
      </c>
      <c r="CB45" s="59">
        <v>0.1</v>
      </c>
      <c r="CC45" s="52" t="s">
        <v>61</v>
      </c>
      <c r="CD45" s="59">
        <v>0.02</v>
      </c>
      <c r="CE45" s="59">
        <v>0.03</v>
      </c>
      <c r="CF45" s="52" t="s">
        <v>61</v>
      </c>
      <c r="CG45" s="59">
        <v>0.02</v>
      </c>
      <c r="CH45" s="59">
        <v>0.08</v>
      </c>
      <c r="CI45" s="59">
        <v>3.3E-3</v>
      </c>
      <c r="CJ45" s="59">
        <v>0.01</v>
      </c>
      <c r="CK45" s="59">
        <v>0.01</v>
      </c>
      <c r="CL45" s="52" t="s">
        <v>61</v>
      </c>
      <c r="CM45" s="59">
        <v>0.01</v>
      </c>
      <c r="CN45" s="59">
        <v>0.02</v>
      </c>
      <c r="CO45" s="52" t="s">
        <v>61</v>
      </c>
      <c r="CP45" s="52" t="s">
        <v>61</v>
      </c>
      <c r="CQ45" s="59">
        <v>0.06</v>
      </c>
      <c r="CR45" s="59">
        <v>0.06</v>
      </c>
      <c r="CS45" s="52" t="s">
        <v>61</v>
      </c>
      <c r="CT45" s="52" t="s">
        <v>61</v>
      </c>
      <c r="CU45" s="59">
        <v>0.01</v>
      </c>
      <c r="CV45" s="59">
        <v>0.01</v>
      </c>
      <c r="CW45" s="59">
        <v>0.1</v>
      </c>
      <c r="CX45" s="59">
        <v>0.02</v>
      </c>
      <c r="CY45" s="56"/>
      <c r="CZ45" s="59">
        <v>0.05</v>
      </c>
      <c r="DA45" s="59">
        <v>0.14000000000000001</v>
      </c>
      <c r="DB45" s="59">
        <v>0.02</v>
      </c>
      <c r="DC45" s="52" t="s">
        <v>61</v>
      </c>
      <c r="DD45" s="52" t="s">
        <v>61</v>
      </c>
      <c r="DE45" s="59">
        <v>0.01</v>
      </c>
      <c r="DF45" s="59">
        <v>0.01</v>
      </c>
      <c r="DG45" s="52" t="s">
        <v>61</v>
      </c>
      <c r="DH45" s="52" t="s">
        <v>61</v>
      </c>
      <c r="DI45" s="52" t="s">
        <v>61</v>
      </c>
      <c r="DJ45" s="52" t="s">
        <v>61</v>
      </c>
      <c r="DK45" s="59">
        <v>0.05</v>
      </c>
      <c r="DL45" s="52" t="s">
        <v>61</v>
      </c>
      <c r="DM45" s="52" t="s">
        <v>61</v>
      </c>
      <c r="DN45" s="52" t="s">
        <v>61</v>
      </c>
      <c r="DO45" s="52" t="s">
        <v>61</v>
      </c>
      <c r="DP45" s="59">
        <v>0.06</v>
      </c>
      <c r="DQ45" s="52" t="s">
        <v>61</v>
      </c>
      <c r="DR45" s="59">
        <v>0.04</v>
      </c>
      <c r="DS45" s="52" t="s">
        <v>61</v>
      </c>
      <c r="DT45" s="59">
        <v>6.2300000000000003E-3</v>
      </c>
      <c r="DU45" s="59">
        <v>0.02</v>
      </c>
      <c r="DV45" s="59">
        <v>0.01</v>
      </c>
      <c r="DW45" s="52" t="s">
        <v>61</v>
      </c>
      <c r="DX45" s="52" t="s">
        <v>356</v>
      </c>
      <c r="DY45" s="52" t="s">
        <v>61</v>
      </c>
      <c r="DZ45" s="59">
        <v>0.01</v>
      </c>
      <c r="EA45" s="52" t="s">
        <v>61</v>
      </c>
      <c r="EB45" s="59">
        <v>0.01</v>
      </c>
      <c r="EC45" s="59">
        <v>0.03</v>
      </c>
      <c r="ED45" s="59">
        <v>0.02</v>
      </c>
      <c r="EE45" s="59">
        <v>0.01</v>
      </c>
      <c r="EF45" s="59">
        <v>0.04</v>
      </c>
      <c r="EG45" s="59">
        <v>0.01</v>
      </c>
      <c r="EH45" s="59">
        <v>0.02</v>
      </c>
      <c r="EI45" s="52" t="s">
        <v>61</v>
      </c>
      <c r="EJ45" s="59">
        <v>0.01</v>
      </c>
      <c r="EK45" s="52" t="s">
        <v>61</v>
      </c>
      <c r="EL45" s="59">
        <v>0.06</v>
      </c>
      <c r="EM45" s="52" t="s">
        <v>61</v>
      </c>
      <c r="EN45" s="52" t="s">
        <v>61</v>
      </c>
      <c r="EO45" s="59">
        <v>0.01</v>
      </c>
      <c r="EP45" s="52" t="s">
        <v>61</v>
      </c>
      <c r="EQ45" s="59">
        <v>0.03</v>
      </c>
      <c r="ER45" s="59">
        <v>6.79E-3</v>
      </c>
      <c r="ES45" s="59">
        <v>0.01</v>
      </c>
      <c r="ET45" s="59">
        <v>0.01</v>
      </c>
      <c r="EU45" s="52" t="s">
        <v>143</v>
      </c>
      <c r="EV45" s="52" t="s">
        <v>143</v>
      </c>
      <c r="EW45" s="52" t="s">
        <v>61</v>
      </c>
      <c r="EX45" s="59">
        <v>0.01</v>
      </c>
      <c r="EY45" s="52" t="s">
        <v>92</v>
      </c>
      <c r="EZ45" s="59">
        <v>0.03</v>
      </c>
      <c r="FA45" s="52" t="s">
        <v>61</v>
      </c>
      <c r="FB45" s="52" t="s">
        <v>61</v>
      </c>
      <c r="FC45" s="52" t="s">
        <v>61</v>
      </c>
      <c r="FD45" s="52" t="s">
        <v>87</v>
      </c>
      <c r="FE45" s="52" t="s">
        <v>61</v>
      </c>
      <c r="FF45" s="59">
        <v>7.0000000000000007E-2</v>
      </c>
      <c r="FG45" s="59">
        <v>0.1</v>
      </c>
      <c r="FH45" s="59">
        <v>0.01</v>
      </c>
      <c r="FI45" s="52" t="s">
        <v>61</v>
      </c>
      <c r="FJ45" s="59">
        <v>0.01</v>
      </c>
    </row>
    <row r="46" spans="1:166" s="58" customFormat="1" x14ac:dyDescent="0.25">
      <c r="A46" s="72" t="s">
        <v>1133</v>
      </c>
      <c r="B46" s="77" t="str">
        <f>VLOOKUP(A46,Units!$B$2:$C$230,2,FALSE)</f>
        <v>mg/L</v>
      </c>
      <c r="C46" s="79">
        <v>5.3E-3</v>
      </c>
      <c r="D46" s="59">
        <v>2.96E-3</v>
      </c>
      <c r="E46" s="52" t="s">
        <v>61</v>
      </c>
      <c r="F46" s="52" t="s">
        <v>61</v>
      </c>
      <c r="G46" s="52" t="s">
        <v>61</v>
      </c>
      <c r="H46" s="52" t="s">
        <v>61</v>
      </c>
      <c r="I46" s="52" t="s">
        <v>61</v>
      </c>
      <c r="J46" s="52" t="s">
        <v>61</v>
      </c>
      <c r="K46" s="52" t="s">
        <v>61</v>
      </c>
      <c r="L46" s="52" t="s">
        <v>61</v>
      </c>
      <c r="M46" s="52" t="s">
        <v>61</v>
      </c>
      <c r="N46" s="52" t="s">
        <v>61</v>
      </c>
      <c r="O46" s="52" t="s">
        <v>61</v>
      </c>
      <c r="P46" s="52" t="s">
        <v>61</v>
      </c>
      <c r="Q46" s="59">
        <v>1.8600000000000001E-3</v>
      </c>
      <c r="R46" s="52" t="s">
        <v>129</v>
      </c>
      <c r="S46" s="52" t="s">
        <v>129</v>
      </c>
      <c r="T46" s="52" t="s">
        <v>61</v>
      </c>
      <c r="U46" s="52" t="s">
        <v>61</v>
      </c>
      <c r="V46" s="52" t="s">
        <v>61</v>
      </c>
      <c r="W46" s="52" t="s">
        <v>61</v>
      </c>
      <c r="X46" s="52" t="s">
        <v>61</v>
      </c>
      <c r="Y46" s="52" t="s">
        <v>129</v>
      </c>
      <c r="Z46" s="52" t="s">
        <v>61</v>
      </c>
      <c r="AA46" s="52" t="s">
        <v>61</v>
      </c>
      <c r="AB46" s="52" t="s">
        <v>129</v>
      </c>
      <c r="AC46" s="59">
        <v>1.3500000000000001E-3</v>
      </c>
      <c r="AD46" s="52" t="s">
        <v>129</v>
      </c>
      <c r="AE46" s="59">
        <v>3.3E-4</v>
      </c>
      <c r="AF46" s="59">
        <v>4.8999999999999998E-3</v>
      </c>
      <c r="AG46" s="59">
        <v>2.0100000000000001E-3</v>
      </c>
      <c r="AH46" s="52" t="s">
        <v>61</v>
      </c>
      <c r="AI46" s="52" t="s">
        <v>61</v>
      </c>
      <c r="AJ46" s="52" t="s">
        <v>61</v>
      </c>
      <c r="AK46" s="52" t="s">
        <v>64</v>
      </c>
      <c r="AL46" s="52" t="s">
        <v>61</v>
      </c>
      <c r="AM46" s="52" t="s">
        <v>61</v>
      </c>
      <c r="AN46" s="52" t="s">
        <v>61</v>
      </c>
      <c r="AO46" s="52" t="s">
        <v>61</v>
      </c>
      <c r="AP46" s="52" t="s">
        <v>61</v>
      </c>
      <c r="AQ46" s="52" t="s">
        <v>61</v>
      </c>
      <c r="AR46" s="52" t="s">
        <v>61</v>
      </c>
      <c r="AS46" s="52" t="s">
        <v>75</v>
      </c>
      <c r="AT46" s="52" t="s">
        <v>61</v>
      </c>
      <c r="AU46" s="52" t="s">
        <v>61</v>
      </c>
      <c r="AV46" s="52" t="s">
        <v>61</v>
      </c>
      <c r="AW46" s="52" t="s">
        <v>61</v>
      </c>
      <c r="AX46" s="52" t="s">
        <v>61</v>
      </c>
      <c r="AY46" s="52" t="s">
        <v>61</v>
      </c>
      <c r="AZ46" s="59">
        <v>7.6000000000000004E-4</v>
      </c>
      <c r="BA46" s="52" t="s">
        <v>61</v>
      </c>
      <c r="BB46" s="52" t="s">
        <v>61</v>
      </c>
      <c r="BC46" s="52" t="s">
        <v>61</v>
      </c>
      <c r="BD46" s="52" t="s">
        <v>61</v>
      </c>
      <c r="BE46" s="52" t="s">
        <v>61</v>
      </c>
      <c r="BF46" s="52" t="s">
        <v>61</v>
      </c>
      <c r="BG46" s="52" t="s">
        <v>61</v>
      </c>
      <c r="BH46" s="52" t="s">
        <v>129</v>
      </c>
      <c r="BI46" s="52" t="s">
        <v>61</v>
      </c>
      <c r="BJ46" s="56"/>
      <c r="BK46" s="52" t="s">
        <v>61</v>
      </c>
      <c r="BL46" s="52" t="s">
        <v>61</v>
      </c>
      <c r="BM46" s="52" t="s">
        <v>61</v>
      </c>
      <c r="BN46" s="52" t="s">
        <v>61</v>
      </c>
      <c r="BO46" s="52" t="s">
        <v>122</v>
      </c>
      <c r="BP46" s="52" t="s">
        <v>61</v>
      </c>
      <c r="BQ46" s="52" t="s">
        <v>61</v>
      </c>
      <c r="BR46" s="52" t="s">
        <v>122</v>
      </c>
      <c r="BS46" s="52" t="s">
        <v>122</v>
      </c>
      <c r="BT46" s="52" t="s">
        <v>61</v>
      </c>
      <c r="BU46" s="52" t="s">
        <v>122</v>
      </c>
      <c r="BV46" s="52" t="s">
        <v>61</v>
      </c>
      <c r="BW46" s="52" t="s">
        <v>122</v>
      </c>
      <c r="BX46" s="52" t="s">
        <v>61</v>
      </c>
      <c r="BY46" s="52" t="s">
        <v>133</v>
      </c>
      <c r="BZ46" s="52" t="s">
        <v>61</v>
      </c>
      <c r="CA46" s="52" t="s">
        <v>133</v>
      </c>
      <c r="CB46" s="52" t="s">
        <v>129</v>
      </c>
      <c r="CC46" s="52" t="s">
        <v>61</v>
      </c>
      <c r="CD46" s="52" t="s">
        <v>129</v>
      </c>
      <c r="CE46" s="59">
        <v>2.9999999999999997E-4</v>
      </c>
      <c r="CF46" s="52" t="s">
        <v>61</v>
      </c>
      <c r="CG46" s="52" t="s">
        <v>129</v>
      </c>
      <c r="CH46" s="52" t="s">
        <v>129</v>
      </c>
      <c r="CI46" s="59">
        <v>5.7000000000000002E-3</v>
      </c>
      <c r="CJ46" s="52" t="s">
        <v>129</v>
      </c>
      <c r="CK46" s="59">
        <v>1.1000000000000001E-3</v>
      </c>
      <c r="CL46" s="52" t="s">
        <v>61</v>
      </c>
      <c r="CM46" s="59">
        <v>1.07E-3</v>
      </c>
      <c r="CN46" s="52" t="s">
        <v>170</v>
      </c>
      <c r="CO46" s="52" t="s">
        <v>61</v>
      </c>
      <c r="CP46" s="52" t="s">
        <v>61</v>
      </c>
      <c r="CQ46" s="52" t="s">
        <v>129</v>
      </c>
      <c r="CR46" s="52" t="s">
        <v>129</v>
      </c>
      <c r="CS46" s="52" t="s">
        <v>61</v>
      </c>
      <c r="CT46" s="52" t="s">
        <v>61</v>
      </c>
      <c r="CU46" s="52" t="s">
        <v>129</v>
      </c>
      <c r="CV46" s="52" t="s">
        <v>129</v>
      </c>
      <c r="CW46" s="52" t="s">
        <v>129</v>
      </c>
      <c r="CX46" s="52" t="s">
        <v>129</v>
      </c>
      <c r="CY46" s="56"/>
      <c r="CZ46" s="52" t="s">
        <v>129</v>
      </c>
      <c r="DA46" s="52" t="s">
        <v>129</v>
      </c>
      <c r="DB46" s="52" t="s">
        <v>75</v>
      </c>
      <c r="DC46" s="52" t="s">
        <v>61</v>
      </c>
      <c r="DD46" s="52" t="s">
        <v>61</v>
      </c>
      <c r="DE46" s="52" t="s">
        <v>129</v>
      </c>
      <c r="DF46" s="52" t="s">
        <v>129</v>
      </c>
      <c r="DG46" s="52" t="s">
        <v>61</v>
      </c>
      <c r="DH46" s="52" t="s">
        <v>61</v>
      </c>
      <c r="DI46" s="52" t="s">
        <v>61</v>
      </c>
      <c r="DJ46" s="52" t="s">
        <v>61</v>
      </c>
      <c r="DK46" s="59">
        <v>0.19</v>
      </c>
      <c r="DL46" s="52" t="s">
        <v>61</v>
      </c>
      <c r="DM46" s="52" t="s">
        <v>61</v>
      </c>
      <c r="DN46" s="52" t="s">
        <v>61</v>
      </c>
      <c r="DO46" s="52" t="s">
        <v>61</v>
      </c>
      <c r="DP46" s="52" t="s">
        <v>129</v>
      </c>
      <c r="DQ46" s="52" t="s">
        <v>61</v>
      </c>
      <c r="DR46" s="52" t="s">
        <v>133</v>
      </c>
      <c r="DS46" s="52" t="s">
        <v>61</v>
      </c>
      <c r="DT46" s="59">
        <v>3.3999999999999998E-3</v>
      </c>
      <c r="DU46" s="52" t="s">
        <v>129</v>
      </c>
      <c r="DV46" s="52" t="s">
        <v>89</v>
      </c>
      <c r="DW46" s="52" t="s">
        <v>61</v>
      </c>
      <c r="DX46" s="52" t="s">
        <v>66</v>
      </c>
      <c r="DY46" s="52" t="s">
        <v>61</v>
      </c>
      <c r="DZ46" s="59">
        <v>3.0300000000000001E-3</v>
      </c>
      <c r="EA46" s="52" t="s">
        <v>61</v>
      </c>
      <c r="EB46" s="52" t="s">
        <v>87</v>
      </c>
      <c r="EC46" s="52" t="s">
        <v>89</v>
      </c>
      <c r="ED46" s="52" t="s">
        <v>75</v>
      </c>
      <c r="EE46" s="52" t="s">
        <v>129</v>
      </c>
      <c r="EF46" s="52" t="s">
        <v>133</v>
      </c>
      <c r="EG46" s="59">
        <v>3.0899999999999999E-3</v>
      </c>
      <c r="EH46" s="52" t="s">
        <v>170</v>
      </c>
      <c r="EI46" s="52" t="s">
        <v>61</v>
      </c>
      <c r="EJ46" s="52" t="s">
        <v>170</v>
      </c>
      <c r="EK46" s="52" t="s">
        <v>61</v>
      </c>
      <c r="EL46" s="52" t="s">
        <v>129</v>
      </c>
      <c r="EM46" s="52" t="s">
        <v>61</v>
      </c>
      <c r="EN46" s="52" t="s">
        <v>61</v>
      </c>
      <c r="EO46" s="52" t="s">
        <v>129</v>
      </c>
      <c r="EP46" s="52" t="s">
        <v>61</v>
      </c>
      <c r="EQ46" s="52" t="s">
        <v>170</v>
      </c>
      <c r="ER46" s="52" t="s">
        <v>64</v>
      </c>
      <c r="ES46" s="52" t="s">
        <v>129</v>
      </c>
      <c r="ET46" s="52" t="s">
        <v>122</v>
      </c>
      <c r="EU46" s="52" t="s">
        <v>141</v>
      </c>
      <c r="EV46" s="52" t="s">
        <v>141</v>
      </c>
      <c r="EW46" s="52" t="s">
        <v>61</v>
      </c>
      <c r="EX46" s="59">
        <v>0.01</v>
      </c>
      <c r="EY46" s="52" t="s">
        <v>65</v>
      </c>
      <c r="EZ46" s="52" t="s">
        <v>170</v>
      </c>
      <c r="FA46" s="52" t="s">
        <v>61</v>
      </c>
      <c r="FB46" s="52" t="s">
        <v>61</v>
      </c>
      <c r="FC46" s="52" t="s">
        <v>61</v>
      </c>
      <c r="FD46" s="52" t="s">
        <v>122</v>
      </c>
      <c r="FE46" s="52" t="s">
        <v>61</v>
      </c>
      <c r="FF46" s="52" t="s">
        <v>170</v>
      </c>
      <c r="FG46" s="52" t="s">
        <v>129</v>
      </c>
      <c r="FH46" s="52" t="s">
        <v>122</v>
      </c>
      <c r="FI46" s="52" t="s">
        <v>61</v>
      </c>
      <c r="FJ46" s="52" t="s">
        <v>122</v>
      </c>
    </row>
    <row r="47" spans="1:166" s="58" customFormat="1" x14ac:dyDescent="0.25">
      <c r="A47" s="72" t="s">
        <v>1134</v>
      </c>
      <c r="B47" s="77" t="str">
        <f>VLOOKUP(A47,Units!$B$2:$C$230,2,FALSE)</f>
        <v>mg/L</v>
      </c>
      <c r="C47" s="79">
        <v>1.5</v>
      </c>
      <c r="D47" s="52" t="s">
        <v>65</v>
      </c>
      <c r="E47" s="52" t="s">
        <v>61</v>
      </c>
      <c r="F47" s="52" t="s">
        <v>61</v>
      </c>
      <c r="G47" s="52" t="s">
        <v>61</v>
      </c>
      <c r="H47" s="52" t="s">
        <v>61</v>
      </c>
      <c r="I47" s="52" t="s">
        <v>61</v>
      </c>
      <c r="J47" s="52" t="s">
        <v>61</v>
      </c>
      <c r="K47" s="52" t="s">
        <v>61</v>
      </c>
      <c r="L47" s="52" t="s">
        <v>61</v>
      </c>
      <c r="M47" s="52" t="s">
        <v>61</v>
      </c>
      <c r="N47" s="52" t="s">
        <v>61</v>
      </c>
      <c r="O47" s="52" t="s">
        <v>61</v>
      </c>
      <c r="P47" s="52" t="s">
        <v>61</v>
      </c>
      <c r="Q47" s="52" t="s">
        <v>65</v>
      </c>
      <c r="R47" s="52" t="s">
        <v>122</v>
      </c>
      <c r="S47" s="52" t="s">
        <v>122</v>
      </c>
      <c r="T47" s="52" t="s">
        <v>61</v>
      </c>
      <c r="U47" s="52" t="s">
        <v>61</v>
      </c>
      <c r="V47" s="52" t="s">
        <v>61</v>
      </c>
      <c r="W47" s="52" t="s">
        <v>61</v>
      </c>
      <c r="X47" s="52" t="s">
        <v>61</v>
      </c>
      <c r="Y47" s="52" t="s">
        <v>122</v>
      </c>
      <c r="Z47" s="52" t="s">
        <v>61</v>
      </c>
      <c r="AA47" s="52" t="s">
        <v>61</v>
      </c>
      <c r="AB47" s="52" t="s">
        <v>122</v>
      </c>
      <c r="AC47" s="52" t="s">
        <v>65</v>
      </c>
      <c r="AD47" s="52" t="s">
        <v>122</v>
      </c>
      <c r="AE47" s="52" t="s">
        <v>89</v>
      </c>
      <c r="AF47" s="52" t="s">
        <v>143</v>
      </c>
      <c r="AG47" s="52" t="s">
        <v>65</v>
      </c>
      <c r="AH47" s="52" t="s">
        <v>61</v>
      </c>
      <c r="AI47" s="52" t="s">
        <v>61</v>
      </c>
      <c r="AJ47" s="52" t="s">
        <v>61</v>
      </c>
      <c r="AK47" s="52" t="s">
        <v>65</v>
      </c>
      <c r="AL47" s="52" t="s">
        <v>61</v>
      </c>
      <c r="AM47" s="52" t="s">
        <v>61</v>
      </c>
      <c r="AN47" s="52" t="s">
        <v>61</v>
      </c>
      <c r="AO47" s="52" t="s">
        <v>61</v>
      </c>
      <c r="AP47" s="52" t="s">
        <v>61</v>
      </c>
      <c r="AQ47" s="52" t="s">
        <v>61</v>
      </c>
      <c r="AR47" s="52" t="s">
        <v>61</v>
      </c>
      <c r="AS47" s="52" t="s">
        <v>143</v>
      </c>
      <c r="AT47" s="52" t="s">
        <v>61</v>
      </c>
      <c r="AU47" s="52" t="s">
        <v>61</v>
      </c>
      <c r="AV47" s="52" t="s">
        <v>61</v>
      </c>
      <c r="AW47" s="52" t="s">
        <v>61</v>
      </c>
      <c r="AX47" s="52" t="s">
        <v>61</v>
      </c>
      <c r="AY47" s="52" t="s">
        <v>61</v>
      </c>
      <c r="AZ47" s="52" t="s">
        <v>65</v>
      </c>
      <c r="BA47" s="52" t="s">
        <v>61</v>
      </c>
      <c r="BB47" s="52" t="s">
        <v>61</v>
      </c>
      <c r="BC47" s="52" t="s">
        <v>61</v>
      </c>
      <c r="BD47" s="52" t="s">
        <v>61</v>
      </c>
      <c r="BE47" s="52" t="s">
        <v>61</v>
      </c>
      <c r="BF47" s="52" t="s">
        <v>61</v>
      </c>
      <c r="BG47" s="52" t="s">
        <v>61</v>
      </c>
      <c r="BH47" s="52" t="s">
        <v>122</v>
      </c>
      <c r="BI47" s="52" t="s">
        <v>61</v>
      </c>
      <c r="BJ47" s="56"/>
      <c r="BK47" s="52" t="s">
        <v>61</v>
      </c>
      <c r="BL47" s="52" t="s">
        <v>61</v>
      </c>
      <c r="BM47" s="52" t="s">
        <v>61</v>
      </c>
      <c r="BN47" s="52" t="s">
        <v>61</v>
      </c>
      <c r="BO47" s="52" t="s">
        <v>136</v>
      </c>
      <c r="BP47" s="52" t="s">
        <v>61</v>
      </c>
      <c r="BQ47" s="52" t="s">
        <v>61</v>
      </c>
      <c r="BR47" s="52" t="s">
        <v>136</v>
      </c>
      <c r="BS47" s="52" t="s">
        <v>136</v>
      </c>
      <c r="BT47" s="52" t="s">
        <v>61</v>
      </c>
      <c r="BU47" s="52" t="s">
        <v>136</v>
      </c>
      <c r="BV47" s="52" t="s">
        <v>61</v>
      </c>
      <c r="BW47" s="52" t="s">
        <v>136</v>
      </c>
      <c r="BX47" s="52" t="s">
        <v>61</v>
      </c>
      <c r="BY47" s="52" t="s">
        <v>141</v>
      </c>
      <c r="BZ47" s="52" t="s">
        <v>61</v>
      </c>
      <c r="CA47" s="52" t="s">
        <v>141</v>
      </c>
      <c r="CB47" s="52" t="s">
        <v>122</v>
      </c>
      <c r="CC47" s="52" t="s">
        <v>61</v>
      </c>
      <c r="CD47" s="52" t="s">
        <v>122</v>
      </c>
      <c r="CE47" s="52" t="s">
        <v>89</v>
      </c>
      <c r="CF47" s="52" t="s">
        <v>61</v>
      </c>
      <c r="CG47" s="52" t="s">
        <v>122</v>
      </c>
      <c r="CH47" s="52" t="s">
        <v>122</v>
      </c>
      <c r="CI47" s="52" t="s">
        <v>66</v>
      </c>
      <c r="CJ47" s="52" t="s">
        <v>122</v>
      </c>
      <c r="CK47" s="52" t="s">
        <v>65</v>
      </c>
      <c r="CL47" s="52" t="s">
        <v>61</v>
      </c>
      <c r="CM47" s="52" t="s">
        <v>65</v>
      </c>
      <c r="CN47" s="52" t="s">
        <v>89</v>
      </c>
      <c r="CO47" s="52" t="s">
        <v>61</v>
      </c>
      <c r="CP47" s="52" t="s">
        <v>61</v>
      </c>
      <c r="CQ47" s="52" t="s">
        <v>122</v>
      </c>
      <c r="CR47" s="59">
        <v>0.02</v>
      </c>
      <c r="CS47" s="52" t="s">
        <v>61</v>
      </c>
      <c r="CT47" s="52" t="s">
        <v>61</v>
      </c>
      <c r="CU47" s="52" t="s">
        <v>122</v>
      </c>
      <c r="CV47" s="52" t="s">
        <v>122</v>
      </c>
      <c r="CW47" s="52" t="s">
        <v>122</v>
      </c>
      <c r="CX47" s="52" t="s">
        <v>122</v>
      </c>
      <c r="CY47" s="56"/>
      <c r="CZ47" s="52" t="s">
        <v>122</v>
      </c>
      <c r="DA47" s="52" t="s">
        <v>122</v>
      </c>
      <c r="DB47" s="52" t="s">
        <v>143</v>
      </c>
      <c r="DC47" s="52" t="s">
        <v>61</v>
      </c>
      <c r="DD47" s="52" t="s">
        <v>61</v>
      </c>
      <c r="DE47" s="52" t="s">
        <v>122</v>
      </c>
      <c r="DF47" s="52" t="s">
        <v>122</v>
      </c>
      <c r="DG47" s="52" t="s">
        <v>61</v>
      </c>
      <c r="DH47" s="52" t="s">
        <v>61</v>
      </c>
      <c r="DI47" s="52" t="s">
        <v>61</v>
      </c>
      <c r="DJ47" s="52" t="s">
        <v>61</v>
      </c>
      <c r="DK47" s="52" t="s">
        <v>142</v>
      </c>
      <c r="DL47" s="52" t="s">
        <v>61</v>
      </c>
      <c r="DM47" s="52" t="s">
        <v>61</v>
      </c>
      <c r="DN47" s="52" t="s">
        <v>61</v>
      </c>
      <c r="DO47" s="52" t="s">
        <v>61</v>
      </c>
      <c r="DP47" s="52" t="s">
        <v>122</v>
      </c>
      <c r="DQ47" s="52" t="s">
        <v>61</v>
      </c>
      <c r="DR47" s="52" t="s">
        <v>141</v>
      </c>
      <c r="DS47" s="52" t="s">
        <v>61</v>
      </c>
      <c r="DT47" s="52" t="s">
        <v>143</v>
      </c>
      <c r="DU47" s="52" t="s">
        <v>122</v>
      </c>
      <c r="DV47" s="52" t="s">
        <v>63</v>
      </c>
      <c r="DW47" s="52" t="s">
        <v>61</v>
      </c>
      <c r="DX47" s="52" t="s">
        <v>542</v>
      </c>
      <c r="DY47" s="52" t="s">
        <v>61</v>
      </c>
      <c r="DZ47" s="52" t="s">
        <v>65</v>
      </c>
      <c r="EA47" s="52" t="s">
        <v>61</v>
      </c>
      <c r="EB47" s="52" t="s">
        <v>66</v>
      </c>
      <c r="EC47" s="52" t="s">
        <v>63</v>
      </c>
      <c r="ED47" s="52" t="s">
        <v>143</v>
      </c>
      <c r="EE47" s="52" t="s">
        <v>122</v>
      </c>
      <c r="EF47" s="52" t="s">
        <v>141</v>
      </c>
      <c r="EG47" s="52" t="s">
        <v>65</v>
      </c>
      <c r="EH47" s="52" t="s">
        <v>89</v>
      </c>
      <c r="EI47" s="52" t="s">
        <v>61</v>
      </c>
      <c r="EJ47" s="52" t="s">
        <v>89</v>
      </c>
      <c r="EK47" s="52" t="s">
        <v>61</v>
      </c>
      <c r="EL47" s="52" t="s">
        <v>122</v>
      </c>
      <c r="EM47" s="52" t="s">
        <v>61</v>
      </c>
      <c r="EN47" s="52" t="s">
        <v>61</v>
      </c>
      <c r="EO47" s="52" t="s">
        <v>122</v>
      </c>
      <c r="EP47" s="52" t="s">
        <v>61</v>
      </c>
      <c r="EQ47" s="52" t="s">
        <v>89</v>
      </c>
      <c r="ER47" s="52" t="s">
        <v>65</v>
      </c>
      <c r="ES47" s="52" t="s">
        <v>122</v>
      </c>
      <c r="ET47" s="52" t="s">
        <v>136</v>
      </c>
      <c r="EU47" s="52" t="s">
        <v>229</v>
      </c>
      <c r="EV47" s="52" t="s">
        <v>229</v>
      </c>
      <c r="EW47" s="52" t="s">
        <v>61</v>
      </c>
      <c r="EX47" s="52" t="s">
        <v>136</v>
      </c>
      <c r="EY47" s="52" t="s">
        <v>120</v>
      </c>
      <c r="EZ47" s="52" t="s">
        <v>89</v>
      </c>
      <c r="FA47" s="52" t="s">
        <v>61</v>
      </c>
      <c r="FB47" s="52" t="s">
        <v>61</v>
      </c>
      <c r="FC47" s="52" t="s">
        <v>61</v>
      </c>
      <c r="FD47" s="52" t="s">
        <v>136</v>
      </c>
      <c r="FE47" s="52" t="s">
        <v>61</v>
      </c>
      <c r="FF47" s="52" t="s">
        <v>89</v>
      </c>
      <c r="FG47" s="52" t="s">
        <v>122</v>
      </c>
      <c r="FH47" s="52" t="s">
        <v>136</v>
      </c>
      <c r="FI47" s="52" t="s">
        <v>61</v>
      </c>
      <c r="FJ47" s="52" t="s">
        <v>136</v>
      </c>
    </row>
    <row r="48" spans="1:166" s="58" customFormat="1" ht="14.25" x14ac:dyDescent="0.25">
      <c r="A48" s="72" t="s">
        <v>1135</v>
      </c>
      <c r="B48" s="77" t="str">
        <f>VLOOKUP(A48,Units!$B$2:$C$230,2,FALSE)</f>
        <v>mg/L</v>
      </c>
      <c r="C48" s="94" t="s">
        <v>1068</v>
      </c>
      <c r="D48" s="59">
        <v>0.04</v>
      </c>
      <c r="E48" s="52" t="s">
        <v>61</v>
      </c>
      <c r="F48" s="52" t="s">
        <v>61</v>
      </c>
      <c r="G48" s="52" t="s">
        <v>61</v>
      </c>
      <c r="H48" s="52" t="s">
        <v>61</v>
      </c>
      <c r="I48" s="52" t="s">
        <v>61</v>
      </c>
      <c r="J48" s="52" t="s">
        <v>61</v>
      </c>
      <c r="K48" s="52" t="s">
        <v>61</v>
      </c>
      <c r="L48" s="52" t="s">
        <v>61</v>
      </c>
      <c r="M48" s="52" t="s">
        <v>61</v>
      </c>
      <c r="N48" s="52" t="s">
        <v>61</v>
      </c>
      <c r="O48" s="52" t="s">
        <v>61</v>
      </c>
      <c r="P48" s="52" t="s">
        <v>61</v>
      </c>
      <c r="Q48" s="59">
        <v>0.1</v>
      </c>
      <c r="R48" s="59">
        <v>4.6600000000000001E-3</v>
      </c>
      <c r="S48" s="59">
        <v>1.3300000000000001E-4</v>
      </c>
      <c r="T48" s="52" t="s">
        <v>61</v>
      </c>
      <c r="U48" s="52" t="s">
        <v>61</v>
      </c>
      <c r="V48" s="52" t="s">
        <v>61</v>
      </c>
      <c r="W48" s="52" t="s">
        <v>61</v>
      </c>
      <c r="X48" s="52" t="s">
        <v>61</v>
      </c>
      <c r="Y48" s="59">
        <v>4.6800000000000001E-3</v>
      </c>
      <c r="Z48" s="52" t="s">
        <v>61</v>
      </c>
      <c r="AA48" s="52" t="s">
        <v>61</v>
      </c>
      <c r="AB48" s="59">
        <v>1.6099999999999998E-5</v>
      </c>
      <c r="AC48" s="59">
        <v>0.03</v>
      </c>
      <c r="AD48" s="59">
        <v>1.0200000000000001E-3</v>
      </c>
      <c r="AE48" s="59">
        <v>0.01</v>
      </c>
      <c r="AF48" s="59">
        <v>0.11</v>
      </c>
      <c r="AG48" s="59">
        <v>0.05</v>
      </c>
      <c r="AH48" s="52" t="s">
        <v>61</v>
      </c>
      <c r="AI48" s="52" t="s">
        <v>61</v>
      </c>
      <c r="AJ48" s="52" t="s">
        <v>61</v>
      </c>
      <c r="AK48" s="59">
        <v>2.9E-5</v>
      </c>
      <c r="AL48" s="52" t="s">
        <v>61</v>
      </c>
      <c r="AM48" s="52" t="s">
        <v>61</v>
      </c>
      <c r="AN48" s="52" t="s">
        <v>61</v>
      </c>
      <c r="AO48" s="52" t="s">
        <v>61</v>
      </c>
      <c r="AP48" s="52" t="s">
        <v>61</v>
      </c>
      <c r="AQ48" s="52" t="s">
        <v>61</v>
      </c>
      <c r="AR48" s="52" t="s">
        <v>61</v>
      </c>
      <c r="AS48" s="59">
        <v>0.03</v>
      </c>
      <c r="AT48" s="52" t="s">
        <v>61</v>
      </c>
      <c r="AU48" s="52" t="s">
        <v>61</v>
      </c>
      <c r="AV48" s="52" t="s">
        <v>61</v>
      </c>
      <c r="AW48" s="52" t="s">
        <v>61</v>
      </c>
      <c r="AX48" s="52" t="s">
        <v>61</v>
      </c>
      <c r="AY48" s="52" t="s">
        <v>61</v>
      </c>
      <c r="AZ48" s="59">
        <v>2.2100000000000002E-3</v>
      </c>
      <c r="BA48" s="52" t="s">
        <v>61</v>
      </c>
      <c r="BB48" s="52" t="s">
        <v>61</v>
      </c>
      <c r="BC48" s="52" t="s">
        <v>61</v>
      </c>
      <c r="BD48" s="52" t="s">
        <v>61</v>
      </c>
      <c r="BE48" s="52" t="s">
        <v>61</v>
      </c>
      <c r="BF48" s="52" t="s">
        <v>61</v>
      </c>
      <c r="BG48" s="52" t="s">
        <v>61</v>
      </c>
      <c r="BH48" s="59">
        <v>1.73E-3</v>
      </c>
      <c r="BI48" s="52" t="s">
        <v>61</v>
      </c>
      <c r="BJ48" s="56"/>
      <c r="BK48" s="52" t="s">
        <v>61</v>
      </c>
      <c r="BL48" s="52" t="s">
        <v>61</v>
      </c>
      <c r="BM48" s="52" t="s">
        <v>61</v>
      </c>
      <c r="BN48" s="52" t="s">
        <v>61</v>
      </c>
      <c r="BO48" s="60">
        <v>0.66</v>
      </c>
      <c r="BP48" s="52" t="s">
        <v>61</v>
      </c>
      <c r="BQ48" s="52" t="s">
        <v>61</v>
      </c>
      <c r="BR48" s="60">
        <v>0.68</v>
      </c>
      <c r="BS48" s="59">
        <v>0.16</v>
      </c>
      <c r="BT48" s="52" t="s">
        <v>61</v>
      </c>
      <c r="BU48" s="59">
        <v>0.01</v>
      </c>
      <c r="BV48" s="52" t="s">
        <v>61</v>
      </c>
      <c r="BW48" s="59">
        <v>0.09</v>
      </c>
      <c r="BX48" s="52" t="s">
        <v>61</v>
      </c>
      <c r="BY48" s="59">
        <v>0.03</v>
      </c>
      <c r="BZ48" s="52" t="s">
        <v>61</v>
      </c>
      <c r="CA48" s="59">
        <v>0.04</v>
      </c>
      <c r="CB48" s="59">
        <v>6.1999999999999999E-6</v>
      </c>
      <c r="CC48" s="52" t="s">
        <v>61</v>
      </c>
      <c r="CD48" s="59">
        <v>1.22E-5</v>
      </c>
      <c r="CE48" s="59">
        <v>0.02</v>
      </c>
      <c r="CF48" s="52" t="s">
        <v>61</v>
      </c>
      <c r="CG48" s="59">
        <v>9.1299999999999992E-3</v>
      </c>
      <c r="CH48" s="59">
        <v>4.9799999999999998E-5</v>
      </c>
      <c r="CI48" s="59">
        <v>0.26</v>
      </c>
      <c r="CJ48" s="59">
        <v>8.4500000000000005E-4</v>
      </c>
      <c r="CK48" s="59">
        <v>0.05</v>
      </c>
      <c r="CL48" s="52" t="s">
        <v>61</v>
      </c>
      <c r="CM48" s="59">
        <v>0.05</v>
      </c>
      <c r="CN48" s="52" t="s">
        <v>134</v>
      </c>
      <c r="CO48" s="52" t="s">
        <v>61</v>
      </c>
      <c r="CP48" s="52" t="s">
        <v>61</v>
      </c>
      <c r="CQ48" s="59">
        <v>3.26E-5</v>
      </c>
      <c r="CR48" s="59">
        <v>2.0999999999999999E-5</v>
      </c>
      <c r="CS48" s="52" t="s">
        <v>61</v>
      </c>
      <c r="CT48" s="52" t="s">
        <v>61</v>
      </c>
      <c r="CU48" s="59">
        <v>2.69E-5</v>
      </c>
      <c r="CV48" s="59">
        <v>4.6600000000000001E-3</v>
      </c>
      <c r="CW48" s="59">
        <v>4.3600000000000003E-5</v>
      </c>
      <c r="CX48" s="59">
        <v>2.3200000000000001E-5</v>
      </c>
      <c r="CY48" s="56"/>
      <c r="CZ48" s="59">
        <v>1.6699999999999999E-4</v>
      </c>
      <c r="DA48" s="59">
        <v>3.1099999999999997E-5</v>
      </c>
      <c r="DB48" s="59">
        <v>0.05</v>
      </c>
      <c r="DC48" s="52" t="s">
        <v>61</v>
      </c>
      <c r="DD48" s="52" t="s">
        <v>61</v>
      </c>
      <c r="DE48" s="59">
        <v>4.1900000000000001E-3</v>
      </c>
      <c r="DF48" s="59">
        <v>6.1199999999999996E-3</v>
      </c>
      <c r="DG48" s="52" t="s">
        <v>61</v>
      </c>
      <c r="DH48" s="52" t="s">
        <v>61</v>
      </c>
      <c r="DI48" s="52" t="s">
        <v>61</v>
      </c>
      <c r="DJ48" s="52" t="s">
        <v>61</v>
      </c>
      <c r="DK48" s="60">
        <v>6.42</v>
      </c>
      <c r="DL48" s="52" t="s">
        <v>61</v>
      </c>
      <c r="DM48" s="52" t="s">
        <v>61</v>
      </c>
      <c r="DN48" s="52" t="s">
        <v>61</v>
      </c>
      <c r="DO48" s="52" t="s">
        <v>61</v>
      </c>
      <c r="DP48" s="59">
        <v>2.61E-4</v>
      </c>
      <c r="DQ48" s="52" t="s">
        <v>61</v>
      </c>
      <c r="DR48" s="59">
        <v>0.06</v>
      </c>
      <c r="DS48" s="52" t="s">
        <v>61</v>
      </c>
      <c r="DT48" s="59">
        <v>7.0000000000000007E-2</v>
      </c>
      <c r="DU48" s="59">
        <v>4.9899999999999996E-3</v>
      </c>
      <c r="DV48" s="59">
        <v>0.2</v>
      </c>
      <c r="DW48" s="52" t="s">
        <v>61</v>
      </c>
      <c r="DX48" s="60">
        <v>72.099999999999994</v>
      </c>
      <c r="DY48" s="52" t="s">
        <v>61</v>
      </c>
      <c r="DZ48" s="59">
        <v>0.06</v>
      </c>
      <c r="EA48" s="52" t="s">
        <v>61</v>
      </c>
      <c r="EB48" s="59">
        <v>0.2</v>
      </c>
      <c r="EC48" s="60">
        <v>0.87</v>
      </c>
      <c r="ED48" s="59">
        <v>0.05</v>
      </c>
      <c r="EE48" s="59">
        <v>4.2399999999999998E-3</v>
      </c>
      <c r="EF48" s="59">
        <v>0.06</v>
      </c>
      <c r="EG48" s="59">
        <v>0.06</v>
      </c>
      <c r="EH48" s="59">
        <v>9.5500000000000001E-4</v>
      </c>
      <c r="EI48" s="52" t="s">
        <v>61</v>
      </c>
      <c r="EJ48" s="59">
        <v>5.3700000000000004E-4</v>
      </c>
      <c r="EK48" s="52" t="s">
        <v>61</v>
      </c>
      <c r="EL48" s="59">
        <v>1.3200000000000001E-4</v>
      </c>
      <c r="EM48" s="52" t="s">
        <v>61</v>
      </c>
      <c r="EN48" s="52" t="s">
        <v>61</v>
      </c>
      <c r="EO48" s="59">
        <v>2.2899999999999999E-3</v>
      </c>
      <c r="EP48" s="52" t="s">
        <v>61</v>
      </c>
      <c r="EQ48" s="59">
        <v>7.1000000000000005E-5</v>
      </c>
      <c r="ER48" s="59">
        <v>0.04</v>
      </c>
      <c r="ES48" s="59">
        <v>2.2699999999999999E-3</v>
      </c>
      <c r="ET48" s="59">
        <v>0.15</v>
      </c>
      <c r="EU48" s="60">
        <v>11.4</v>
      </c>
      <c r="EV48" s="60">
        <v>7.34</v>
      </c>
      <c r="EW48" s="52" t="s">
        <v>61</v>
      </c>
      <c r="EX48" s="60">
        <v>0.67</v>
      </c>
      <c r="EY48" s="59">
        <v>0.14000000000000001</v>
      </c>
      <c r="EZ48" s="52" t="s">
        <v>134</v>
      </c>
      <c r="FA48" s="52" t="s">
        <v>61</v>
      </c>
      <c r="FB48" s="52" t="s">
        <v>61</v>
      </c>
      <c r="FC48" s="52" t="s">
        <v>61</v>
      </c>
      <c r="FD48" s="60">
        <v>0.84</v>
      </c>
      <c r="FE48" s="52" t="s">
        <v>61</v>
      </c>
      <c r="FF48" s="59">
        <v>1.8E-5</v>
      </c>
      <c r="FG48" s="59">
        <v>5.8000000000000004E-6</v>
      </c>
      <c r="FH48" s="59">
        <v>0.18</v>
      </c>
      <c r="FI48" s="52" t="s">
        <v>61</v>
      </c>
      <c r="FJ48" s="59">
        <v>0.17</v>
      </c>
    </row>
    <row r="49" spans="1:166" s="58" customFormat="1" ht="16.899999999999999" hidden="1" customHeight="1" x14ac:dyDescent="0.25">
      <c r="A49" s="83" t="s">
        <v>1039</v>
      </c>
      <c r="B49" s="79"/>
      <c r="C49" s="79"/>
      <c r="D49" s="69">
        <f>IF(AND(D17&gt;17,D17&lt;=280),10^(0.83*(LOG(D17,10))-2.46)/1000,0.00037)</f>
        <v>3.6999999999999999E-4</v>
      </c>
      <c r="E49" s="69">
        <f t="shared" ref="E49:AA49" si="2">IF(AND(E17&gt;17,E17&lt;=280),10^(0.83*(LOG(E17,10))-2.46)/1000,0.00037)</f>
        <v>3.6999999999999999E-4</v>
      </c>
      <c r="F49" s="69">
        <f t="shared" si="2"/>
        <v>3.6999999999999999E-4</v>
      </c>
      <c r="G49" s="69">
        <f t="shared" si="2"/>
        <v>3.6999999999999999E-4</v>
      </c>
      <c r="H49" s="69">
        <f t="shared" si="2"/>
        <v>3.6999999999999999E-4</v>
      </c>
      <c r="I49" s="69">
        <f t="shared" si="2"/>
        <v>3.6999999999999999E-4</v>
      </c>
      <c r="J49" s="69">
        <f t="shared" si="2"/>
        <v>3.6999999999999999E-4</v>
      </c>
      <c r="K49" s="69">
        <f t="shared" si="2"/>
        <v>3.6999999999999999E-4</v>
      </c>
      <c r="L49" s="69">
        <f t="shared" si="2"/>
        <v>3.6999999999999999E-4</v>
      </c>
      <c r="M49" s="69">
        <f t="shared" si="2"/>
        <v>3.6999999999999999E-4</v>
      </c>
      <c r="N49" s="69">
        <f t="shared" si="2"/>
        <v>3.6999999999999999E-4</v>
      </c>
      <c r="O49" s="69">
        <f t="shared" si="2"/>
        <v>3.6999999999999999E-4</v>
      </c>
      <c r="P49" s="69">
        <f t="shared" si="2"/>
        <v>3.6999999999999999E-4</v>
      </c>
      <c r="Q49" s="69">
        <f>IF(AND(Q17&gt;17,Q17&lt;=280),10^(0.83*(LOG(Q17,10))-2.46)/1000,0.00037)</f>
        <v>3.6999999999999999E-4</v>
      </c>
      <c r="R49" s="69">
        <f>IF(AND(R17&gt;17,R17&lt;=280),10^(0.83*(LOG(R17,10))-2.46)/1000,0.00037)</f>
        <v>3.6999999999999999E-4</v>
      </c>
      <c r="S49" s="69">
        <f>IF(AND(S17&gt;17,S17&lt;=280),10^(0.83*(LOG(S17,10))-2.46)/1000,0.00037)</f>
        <v>3.6999999999999999E-4</v>
      </c>
      <c r="T49" s="69">
        <f t="shared" si="2"/>
        <v>3.6999999999999999E-4</v>
      </c>
      <c r="U49" s="69">
        <f t="shared" si="2"/>
        <v>3.6999999999999999E-4</v>
      </c>
      <c r="V49" s="69">
        <f t="shared" si="2"/>
        <v>3.6999999999999999E-4</v>
      </c>
      <c r="W49" s="69">
        <f t="shared" si="2"/>
        <v>3.6999999999999999E-4</v>
      </c>
      <c r="X49" s="69">
        <f t="shared" si="2"/>
        <v>3.6999999999999999E-4</v>
      </c>
      <c r="Y49" s="69">
        <f t="shared" si="2"/>
        <v>3.6999999999999999E-4</v>
      </c>
      <c r="Z49" s="69">
        <f t="shared" si="2"/>
        <v>3.6999999999999999E-4</v>
      </c>
      <c r="AA49" s="69">
        <f t="shared" si="2"/>
        <v>3.6999999999999999E-4</v>
      </c>
      <c r="AB49" s="69">
        <f>IF(AND(AB17&gt;17,AB17&lt;=280),10^(0.83*(LOG(AB17,10))-2.46)/1000,0.00037)</f>
        <v>1.8692985085256539E-4</v>
      </c>
      <c r="AC49" s="69">
        <f>IF(AND(AC17&gt;17,AC17&lt;=280),10^(0.83*(LOG(AC17,10))-2.46)/1000,0.00037)</f>
        <v>3.6999999999999999E-4</v>
      </c>
      <c r="AD49" s="69">
        <f>IF(AND(AD17&gt;17,AD17&lt;=280),10^(0.83*(LOG(AD17,10))-2.46)/1000,0.00037)</f>
        <v>3.6999999999999999E-4</v>
      </c>
      <c r="AE49" s="56"/>
      <c r="AF49" s="56"/>
      <c r="AG49" s="56"/>
      <c r="AH49" s="56"/>
      <c r="AI49" s="56"/>
      <c r="AJ49" s="56"/>
      <c r="AK49" s="56"/>
      <c r="AL49" s="56"/>
      <c r="AM49" s="56"/>
      <c r="AN49" s="56"/>
      <c r="AO49" s="56"/>
      <c r="AP49" s="56"/>
      <c r="AQ49" s="56"/>
      <c r="AR49" s="56"/>
      <c r="AS49" s="56"/>
      <c r="AT49" s="56"/>
      <c r="AU49" s="56"/>
      <c r="AV49" s="56"/>
      <c r="AW49" s="56"/>
      <c r="AX49" s="56"/>
      <c r="AY49" s="56"/>
      <c r="AZ49" s="56"/>
      <c r="BA49" s="56"/>
      <c r="BB49" s="56"/>
      <c r="BC49" s="56"/>
      <c r="BD49" s="56"/>
      <c r="BE49" s="56"/>
      <c r="BF49" s="56"/>
      <c r="BG49" s="56"/>
      <c r="BH49" s="56"/>
      <c r="BI49" s="56"/>
      <c r="BJ49" s="56"/>
      <c r="BK49" s="56"/>
      <c r="BL49" s="56"/>
      <c r="BM49" s="56"/>
      <c r="BN49" s="56"/>
      <c r="BO49" s="56"/>
      <c r="BP49" s="56"/>
      <c r="BQ49" s="56"/>
      <c r="BR49" s="56"/>
      <c r="BS49" s="56"/>
      <c r="BT49" s="56"/>
      <c r="BU49" s="56"/>
      <c r="BV49" s="56"/>
      <c r="BW49" s="56"/>
      <c r="BX49" s="56"/>
      <c r="BY49" s="56"/>
      <c r="BZ49" s="56"/>
      <c r="CA49" s="56"/>
      <c r="CB49" s="56"/>
      <c r="CC49" s="56"/>
      <c r="CD49" s="56"/>
      <c r="CE49" s="56"/>
      <c r="CF49" s="56"/>
      <c r="CG49" s="56"/>
      <c r="CH49" s="56"/>
      <c r="CI49" s="56"/>
      <c r="CJ49" s="56"/>
      <c r="CK49" s="56"/>
      <c r="CL49" s="56"/>
      <c r="CM49" s="56"/>
      <c r="CN49" s="56"/>
      <c r="CO49" s="56"/>
      <c r="CP49" s="56"/>
      <c r="CQ49" s="56"/>
      <c r="CR49" s="56"/>
      <c r="CS49" s="56"/>
      <c r="CT49" s="56"/>
      <c r="CU49" s="56"/>
      <c r="CV49" s="56"/>
      <c r="CW49" s="56"/>
      <c r="CX49" s="56"/>
      <c r="CY49" s="56"/>
      <c r="CZ49" s="56"/>
      <c r="DA49" s="56"/>
      <c r="DB49" s="56"/>
      <c r="DC49" s="56"/>
      <c r="DD49" s="56"/>
      <c r="DE49" s="56"/>
      <c r="DF49" s="56"/>
      <c r="DG49" s="56"/>
      <c r="DH49" s="56"/>
      <c r="DI49" s="56"/>
      <c r="DJ49" s="56"/>
      <c r="DK49" s="56"/>
      <c r="DL49" s="56"/>
      <c r="DM49" s="56"/>
      <c r="DN49" s="56"/>
      <c r="DO49" s="56"/>
      <c r="DP49" s="56"/>
      <c r="DQ49" s="56"/>
      <c r="DR49" s="56"/>
      <c r="DS49" s="56"/>
      <c r="DT49" s="56"/>
      <c r="DU49" s="56"/>
      <c r="DV49" s="56"/>
      <c r="DW49" s="56"/>
      <c r="DX49" s="56"/>
      <c r="DY49" s="56"/>
      <c r="DZ49" s="56"/>
      <c r="EA49" s="56"/>
      <c r="EB49" s="56"/>
      <c r="EC49" s="56"/>
      <c r="ED49" s="56"/>
      <c r="EE49" s="56"/>
      <c r="EF49" s="56"/>
      <c r="EG49" s="56"/>
      <c r="EH49" s="56"/>
      <c r="EI49" s="56"/>
      <c r="EJ49" s="56"/>
      <c r="EK49" s="56"/>
      <c r="EL49" s="56"/>
      <c r="EM49" s="56"/>
      <c r="EN49" s="56"/>
      <c r="EO49" s="56"/>
      <c r="EP49" s="56"/>
      <c r="EQ49" s="56"/>
      <c r="ER49" s="56"/>
      <c r="ES49" s="56"/>
      <c r="ET49" s="56"/>
      <c r="EU49" s="56"/>
      <c r="EV49" s="56"/>
      <c r="EW49" s="56"/>
      <c r="EX49" s="56"/>
      <c r="EY49" s="56"/>
      <c r="EZ49" s="56"/>
      <c r="FA49" s="56"/>
      <c r="FB49" s="56"/>
      <c r="FC49" s="56"/>
      <c r="FD49" s="56"/>
      <c r="FE49" s="56"/>
      <c r="FF49" s="56"/>
      <c r="FG49" s="56"/>
      <c r="FH49" s="56"/>
      <c r="FI49" s="56"/>
      <c r="FJ49" s="56"/>
    </row>
    <row r="50" spans="1:166" s="58" customFormat="1" x14ac:dyDescent="0.25">
      <c r="A50" s="72" t="s">
        <v>1115</v>
      </c>
      <c r="B50" s="77" t="str">
        <f>VLOOKUP(A50,Units!$B$2:$C$230,2,FALSE)</f>
        <v>mg/L</v>
      </c>
      <c r="C50" s="79" t="s">
        <v>1043</v>
      </c>
      <c r="D50" s="59">
        <v>59.8</v>
      </c>
      <c r="E50" s="52" t="s">
        <v>61</v>
      </c>
      <c r="F50" s="52" t="s">
        <v>61</v>
      </c>
      <c r="G50" s="52" t="s">
        <v>61</v>
      </c>
      <c r="H50" s="52" t="s">
        <v>61</v>
      </c>
      <c r="I50" s="52" t="s">
        <v>61</v>
      </c>
      <c r="J50" s="52" t="s">
        <v>61</v>
      </c>
      <c r="K50" s="52" t="s">
        <v>61</v>
      </c>
      <c r="L50" s="52" t="s">
        <v>61</v>
      </c>
      <c r="M50" s="52" t="s">
        <v>61</v>
      </c>
      <c r="N50" s="52" t="s">
        <v>61</v>
      </c>
      <c r="O50" s="52" t="s">
        <v>61</v>
      </c>
      <c r="P50" s="52" t="s">
        <v>61</v>
      </c>
      <c r="Q50" s="59">
        <v>426</v>
      </c>
      <c r="R50" s="59">
        <v>176</v>
      </c>
      <c r="S50" s="59">
        <v>182</v>
      </c>
      <c r="T50" s="52" t="s">
        <v>61</v>
      </c>
      <c r="U50" s="52" t="s">
        <v>61</v>
      </c>
      <c r="V50" s="52" t="s">
        <v>61</v>
      </c>
      <c r="W50" s="52" t="s">
        <v>61</v>
      </c>
      <c r="X50" s="52" t="s">
        <v>61</v>
      </c>
      <c r="Y50" s="59">
        <v>175</v>
      </c>
      <c r="Z50" s="52" t="s">
        <v>61</v>
      </c>
      <c r="AA50" s="52" t="s">
        <v>61</v>
      </c>
      <c r="AB50" s="59">
        <v>38.5</v>
      </c>
      <c r="AC50" s="59">
        <v>85.2</v>
      </c>
      <c r="AD50" s="59">
        <v>109</v>
      </c>
      <c r="AE50" s="59">
        <v>71</v>
      </c>
      <c r="AF50" s="59">
        <v>126</v>
      </c>
      <c r="AG50" s="59">
        <v>98.9</v>
      </c>
      <c r="AH50" s="52" t="s">
        <v>61</v>
      </c>
      <c r="AI50" s="52" t="s">
        <v>61</v>
      </c>
      <c r="AJ50" s="52" t="s">
        <v>61</v>
      </c>
      <c r="AK50" s="59">
        <v>289</v>
      </c>
      <c r="AL50" s="52" t="s">
        <v>61</v>
      </c>
      <c r="AM50" s="52" t="s">
        <v>61</v>
      </c>
      <c r="AN50" s="52" t="s">
        <v>61</v>
      </c>
      <c r="AO50" s="52" t="s">
        <v>61</v>
      </c>
      <c r="AP50" s="52" t="s">
        <v>61</v>
      </c>
      <c r="AQ50" s="52" t="s">
        <v>61</v>
      </c>
      <c r="AR50" s="52" t="s">
        <v>61</v>
      </c>
      <c r="AS50" s="59">
        <v>246</v>
      </c>
      <c r="AT50" s="52" t="s">
        <v>61</v>
      </c>
      <c r="AU50" s="52" t="s">
        <v>61</v>
      </c>
      <c r="AV50" s="52" t="s">
        <v>61</v>
      </c>
      <c r="AW50" s="52" t="s">
        <v>61</v>
      </c>
      <c r="AX50" s="52" t="s">
        <v>61</v>
      </c>
      <c r="AY50" s="52" t="s">
        <v>61</v>
      </c>
      <c r="AZ50" s="59">
        <v>343</v>
      </c>
      <c r="BA50" s="52" t="s">
        <v>61</v>
      </c>
      <c r="BB50" s="52" t="s">
        <v>61</v>
      </c>
      <c r="BC50" s="52" t="s">
        <v>61</v>
      </c>
      <c r="BD50" s="52" t="s">
        <v>61</v>
      </c>
      <c r="BE50" s="52" t="s">
        <v>61</v>
      </c>
      <c r="BF50" s="52" t="s">
        <v>61</v>
      </c>
      <c r="BG50" s="52" t="s">
        <v>61</v>
      </c>
      <c r="BH50" s="59">
        <v>133</v>
      </c>
      <c r="BI50" s="52" t="s">
        <v>61</v>
      </c>
      <c r="BJ50" s="56"/>
      <c r="BK50" s="52" t="s">
        <v>61</v>
      </c>
      <c r="BL50" s="52" t="s">
        <v>61</v>
      </c>
      <c r="BM50" s="52" t="s">
        <v>61</v>
      </c>
      <c r="BN50" s="52" t="s">
        <v>61</v>
      </c>
      <c r="BO50" s="59">
        <v>263</v>
      </c>
      <c r="BP50" s="52" t="s">
        <v>61</v>
      </c>
      <c r="BQ50" s="52" t="s">
        <v>61</v>
      </c>
      <c r="BR50" s="59">
        <v>259</v>
      </c>
      <c r="BS50" s="59">
        <v>399</v>
      </c>
      <c r="BT50" s="52" t="s">
        <v>61</v>
      </c>
      <c r="BU50" s="59">
        <v>404</v>
      </c>
      <c r="BV50" s="52" t="s">
        <v>61</v>
      </c>
      <c r="BW50" s="59">
        <v>416</v>
      </c>
      <c r="BX50" s="52" t="s">
        <v>61</v>
      </c>
      <c r="BY50" s="59">
        <v>251</v>
      </c>
      <c r="BZ50" s="52" t="s">
        <v>61</v>
      </c>
      <c r="CA50" s="59">
        <v>262</v>
      </c>
      <c r="CB50" s="59">
        <v>52.6</v>
      </c>
      <c r="CC50" s="52" t="s">
        <v>61</v>
      </c>
      <c r="CD50" s="59">
        <v>61.1</v>
      </c>
      <c r="CE50" s="59">
        <v>40</v>
      </c>
      <c r="CF50" s="52" t="s">
        <v>61</v>
      </c>
      <c r="CG50" s="59">
        <v>84.8</v>
      </c>
      <c r="CH50" s="59">
        <v>61.8</v>
      </c>
      <c r="CI50" s="59">
        <v>148</v>
      </c>
      <c r="CJ50" s="59">
        <v>104</v>
      </c>
      <c r="CK50" s="59">
        <v>99</v>
      </c>
      <c r="CL50" s="52" t="s">
        <v>61</v>
      </c>
      <c r="CM50" s="59">
        <v>104</v>
      </c>
      <c r="CN50" s="59">
        <v>368</v>
      </c>
      <c r="CO50" s="52" t="s">
        <v>61</v>
      </c>
      <c r="CP50" s="52" t="s">
        <v>61</v>
      </c>
      <c r="CQ50" s="59">
        <v>166</v>
      </c>
      <c r="CR50" s="59">
        <v>61.1</v>
      </c>
      <c r="CS50" s="52" t="s">
        <v>61</v>
      </c>
      <c r="CT50" s="52" t="s">
        <v>61</v>
      </c>
      <c r="CU50" s="59">
        <v>135</v>
      </c>
      <c r="CV50" s="59">
        <v>103</v>
      </c>
      <c r="CW50" s="59">
        <v>43.6</v>
      </c>
      <c r="CX50" s="59">
        <v>85.8</v>
      </c>
      <c r="CY50" s="56"/>
      <c r="CZ50" s="59">
        <v>144</v>
      </c>
      <c r="DA50" s="59">
        <v>131</v>
      </c>
      <c r="DB50" s="59">
        <v>457</v>
      </c>
      <c r="DC50" s="52" t="s">
        <v>61</v>
      </c>
      <c r="DD50" s="52" t="s">
        <v>61</v>
      </c>
      <c r="DE50" s="59">
        <v>116</v>
      </c>
      <c r="DF50" s="59">
        <v>124</v>
      </c>
      <c r="DG50" s="52" t="s">
        <v>61</v>
      </c>
      <c r="DH50" s="52" t="s">
        <v>61</v>
      </c>
      <c r="DI50" s="52" t="s">
        <v>61</v>
      </c>
      <c r="DJ50" s="52" t="s">
        <v>61</v>
      </c>
      <c r="DK50" s="59">
        <v>439</v>
      </c>
      <c r="DL50" s="52" t="s">
        <v>61</v>
      </c>
      <c r="DM50" s="52" t="s">
        <v>61</v>
      </c>
      <c r="DN50" s="52" t="s">
        <v>61</v>
      </c>
      <c r="DO50" s="52" t="s">
        <v>61</v>
      </c>
      <c r="DP50" s="59">
        <v>22.8</v>
      </c>
      <c r="DQ50" s="52" t="s">
        <v>61</v>
      </c>
      <c r="DR50" s="59">
        <v>570</v>
      </c>
      <c r="DS50" s="52" t="s">
        <v>61</v>
      </c>
      <c r="DT50" s="59">
        <v>182</v>
      </c>
      <c r="DU50" s="59">
        <v>162</v>
      </c>
      <c r="DV50" s="59">
        <v>471</v>
      </c>
      <c r="DW50" s="52" t="s">
        <v>61</v>
      </c>
      <c r="DX50" s="59">
        <v>465</v>
      </c>
      <c r="DY50" s="52" t="s">
        <v>61</v>
      </c>
      <c r="DZ50" s="59">
        <v>50.5</v>
      </c>
      <c r="EA50" s="52" t="s">
        <v>61</v>
      </c>
      <c r="EB50" s="59">
        <v>483</v>
      </c>
      <c r="EC50" s="59">
        <v>435</v>
      </c>
      <c r="ED50" s="59">
        <v>462</v>
      </c>
      <c r="EE50" s="59">
        <v>116</v>
      </c>
      <c r="EF50" s="59">
        <v>566</v>
      </c>
      <c r="EG50" s="59">
        <v>50.4</v>
      </c>
      <c r="EH50" s="59">
        <v>364</v>
      </c>
      <c r="EI50" s="52" t="s">
        <v>61</v>
      </c>
      <c r="EJ50" s="59">
        <v>403</v>
      </c>
      <c r="EK50" s="52" t="s">
        <v>61</v>
      </c>
      <c r="EL50" s="59">
        <v>240</v>
      </c>
      <c r="EM50" s="52" t="s">
        <v>61</v>
      </c>
      <c r="EN50" s="52" t="s">
        <v>61</v>
      </c>
      <c r="EO50" s="59">
        <v>279</v>
      </c>
      <c r="EP50" s="52" t="s">
        <v>61</v>
      </c>
      <c r="EQ50" s="59">
        <v>312</v>
      </c>
      <c r="ER50" s="59">
        <v>456</v>
      </c>
      <c r="ES50" s="59">
        <v>274</v>
      </c>
      <c r="ET50" s="59">
        <v>400</v>
      </c>
      <c r="EU50" s="59">
        <v>462</v>
      </c>
      <c r="EV50" s="59">
        <v>484</v>
      </c>
      <c r="EW50" s="52" t="s">
        <v>61</v>
      </c>
      <c r="EX50" s="59">
        <v>439</v>
      </c>
      <c r="EY50" s="59">
        <v>438</v>
      </c>
      <c r="EZ50" s="59">
        <v>423</v>
      </c>
      <c r="FA50" s="52" t="s">
        <v>61</v>
      </c>
      <c r="FB50" s="52" t="s">
        <v>61</v>
      </c>
      <c r="FC50" s="52" t="s">
        <v>61</v>
      </c>
      <c r="FD50" s="59">
        <v>213</v>
      </c>
      <c r="FE50" s="52" t="s">
        <v>61</v>
      </c>
      <c r="FF50" s="59">
        <v>320</v>
      </c>
      <c r="FG50" s="59">
        <v>97.7</v>
      </c>
      <c r="FH50" s="59">
        <v>475</v>
      </c>
      <c r="FI50" s="52" t="s">
        <v>61</v>
      </c>
      <c r="FJ50" s="59">
        <v>473</v>
      </c>
    </row>
    <row r="51" spans="1:166" s="58" customFormat="1" x14ac:dyDescent="0.25">
      <c r="A51" s="72" t="s">
        <v>1136</v>
      </c>
      <c r="B51" s="77" t="str">
        <f>VLOOKUP(A51,Units!$B$2:$C$230,2,FALSE)</f>
        <v>mg/L</v>
      </c>
      <c r="C51" s="79">
        <v>8.8999999999999999E-3</v>
      </c>
      <c r="D51" s="59">
        <v>3.0500000000000002E-3</v>
      </c>
      <c r="E51" s="52" t="s">
        <v>61</v>
      </c>
      <c r="F51" s="52" t="s">
        <v>61</v>
      </c>
      <c r="G51" s="52" t="s">
        <v>61</v>
      </c>
      <c r="H51" s="52" t="s">
        <v>61</v>
      </c>
      <c r="I51" s="52" t="s">
        <v>61</v>
      </c>
      <c r="J51" s="52" t="s">
        <v>61</v>
      </c>
      <c r="K51" s="52" t="s">
        <v>61</v>
      </c>
      <c r="L51" s="52" t="s">
        <v>61</v>
      </c>
      <c r="M51" s="52" t="s">
        <v>61</v>
      </c>
      <c r="N51" s="52" t="s">
        <v>61</v>
      </c>
      <c r="O51" s="52" t="s">
        <v>61</v>
      </c>
      <c r="P51" s="52" t="s">
        <v>61</v>
      </c>
      <c r="Q51" s="52" t="s">
        <v>64</v>
      </c>
      <c r="R51" s="52" t="s">
        <v>129</v>
      </c>
      <c r="S51" s="52" t="s">
        <v>129</v>
      </c>
      <c r="T51" s="52" t="s">
        <v>61</v>
      </c>
      <c r="U51" s="52" t="s">
        <v>61</v>
      </c>
      <c r="V51" s="52" t="s">
        <v>61</v>
      </c>
      <c r="W51" s="52" t="s">
        <v>61</v>
      </c>
      <c r="X51" s="52" t="s">
        <v>61</v>
      </c>
      <c r="Y51" s="52" t="s">
        <v>129</v>
      </c>
      <c r="Z51" s="52" t="s">
        <v>61</v>
      </c>
      <c r="AA51" s="52" t="s">
        <v>61</v>
      </c>
      <c r="AB51" s="59">
        <v>6.9999999999999999E-4</v>
      </c>
      <c r="AC51" s="52" t="s">
        <v>64</v>
      </c>
      <c r="AD51" s="59">
        <v>1.1E-4</v>
      </c>
      <c r="AE51" s="59">
        <v>2.0000000000000001E-4</v>
      </c>
      <c r="AF51" s="52" t="s">
        <v>75</v>
      </c>
      <c r="AG51" s="59">
        <v>7.3999999999999999E-4</v>
      </c>
      <c r="AH51" s="52" t="s">
        <v>61</v>
      </c>
      <c r="AI51" s="52" t="s">
        <v>61</v>
      </c>
      <c r="AJ51" s="52" t="s">
        <v>61</v>
      </c>
      <c r="AK51" s="52" t="s">
        <v>64</v>
      </c>
      <c r="AL51" s="52" t="s">
        <v>61</v>
      </c>
      <c r="AM51" s="52" t="s">
        <v>61</v>
      </c>
      <c r="AN51" s="52" t="s">
        <v>61</v>
      </c>
      <c r="AO51" s="52" t="s">
        <v>61</v>
      </c>
      <c r="AP51" s="52" t="s">
        <v>61</v>
      </c>
      <c r="AQ51" s="52" t="s">
        <v>61</v>
      </c>
      <c r="AR51" s="52" t="s">
        <v>61</v>
      </c>
      <c r="AS51" s="52" t="s">
        <v>75</v>
      </c>
      <c r="AT51" s="52" t="s">
        <v>61</v>
      </c>
      <c r="AU51" s="52" t="s">
        <v>61</v>
      </c>
      <c r="AV51" s="52" t="s">
        <v>61</v>
      </c>
      <c r="AW51" s="52" t="s">
        <v>61</v>
      </c>
      <c r="AX51" s="52" t="s">
        <v>61</v>
      </c>
      <c r="AY51" s="52" t="s">
        <v>61</v>
      </c>
      <c r="AZ51" s="52" t="s">
        <v>64</v>
      </c>
      <c r="BA51" s="52" t="s">
        <v>61</v>
      </c>
      <c r="BB51" s="52" t="s">
        <v>61</v>
      </c>
      <c r="BC51" s="52" t="s">
        <v>61</v>
      </c>
      <c r="BD51" s="52" t="s">
        <v>61</v>
      </c>
      <c r="BE51" s="52" t="s">
        <v>61</v>
      </c>
      <c r="BF51" s="52" t="s">
        <v>61</v>
      </c>
      <c r="BG51" s="52" t="s">
        <v>61</v>
      </c>
      <c r="BH51" s="52" t="s">
        <v>129</v>
      </c>
      <c r="BI51" s="52" t="s">
        <v>61</v>
      </c>
      <c r="BJ51" s="56"/>
      <c r="BK51" s="52" t="s">
        <v>61</v>
      </c>
      <c r="BL51" s="52" t="s">
        <v>61</v>
      </c>
      <c r="BM51" s="52" t="s">
        <v>61</v>
      </c>
      <c r="BN51" s="52" t="s">
        <v>61</v>
      </c>
      <c r="BO51" s="52" t="s">
        <v>122</v>
      </c>
      <c r="BP51" s="52" t="s">
        <v>61</v>
      </c>
      <c r="BQ51" s="52" t="s">
        <v>61</v>
      </c>
      <c r="BR51" s="52" t="s">
        <v>122</v>
      </c>
      <c r="BS51" s="52" t="s">
        <v>122</v>
      </c>
      <c r="BT51" s="52" t="s">
        <v>61</v>
      </c>
      <c r="BU51" s="52" t="s">
        <v>122</v>
      </c>
      <c r="BV51" s="52" t="s">
        <v>61</v>
      </c>
      <c r="BW51" s="52" t="s">
        <v>122</v>
      </c>
      <c r="BX51" s="52" t="s">
        <v>61</v>
      </c>
      <c r="BY51" s="52" t="s">
        <v>133</v>
      </c>
      <c r="BZ51" s="52" t="s">
        <v>61</v>
      </c>
      <c r="CA51" s="52" t="s">
        <v>133</v>
      </c>
      <c r="CB51" s="52" t="s">
        <v>129</v>
      </c>
      <c r="CC51" s="52" t="s">
        <v>61</v>
      </c>
      <c r="CD51" s="52" t="s">
        <v>129</v>
      </c>
      <c r="CE51" s="59">
        <v>7.5000000000000002E-4</v>
      </c>
      <c r="CF51" s="52" t="s">
        <v>61</v>
      </c>
      <c r="CG51" s="52" t="s">
        <v>129</v>
      </c>
      <c r="CH51" s="52" t="s">
        <v>129</v>
      </c>
      <c r="CI51" s="59">
        <v>5.3E-3</v>
      </c>
      <c r="CJ51" s="52" t="s">
        <v>129</v>
      </c>
      <c r="CK51" s="59">
        <v>5.9000000000000003E-4</v>
      </c>
      <c r="CL51" s="52" t="s">
        <v>61</v>
      </c>
      <c r="CM51" s="52" t="s">
        <v>64</v>
      </c>
      <c r="CN51" s="52" t="s">
        <v>170</v>
      </c>
      <c r="CO51" s="52" t="s">
        <v>61</v>
      </c>
      <c r="CP51" s="52" t="s">
        <v>61</v>
      </c>
      <c r="CQ51" s="59">
        <v>6.4999999999999997E-4</v>
      </c>
      <c r="CR51" s="52" t="s">
        <v>129</v>
      </c>
      <c r="CS51" s="52" t="s">
        <v>61</v>
      </c>
      <c r="CT51" s="52" t="s">
        <v>61</v>
      </c>
      <c r="CU51" s="52" t="s">
        <v>129</v>
      </c>
      <c r="CV51" s="52" t="s">
        <v>129</v>
      </c>
      <c r="CW51" s="59">
        <v>2.0000000000000001E-4</v>
      </c>
      <c r="CX51" s="52" t="s">
        <v>129</v>
      </c>
      <c r="CY51" s="56"/>
      <c r="CZ51" s="52" t="s">
        <v>129</v>
      </c>
      <c r="DA51" s="59">
        <v>1.8000000000000001E-4</v>
      </c>
      <c r="DB51" s="52" t="s">
        <v>75</v>
      </c>
      <c r="DC51" s="52" t="s">
        <v>61</v>
      </c>
      <c r="DD51" s="52" t="s">
        <v>61</v>
      </c>
      <c r="DE51" s="52" t="s">
        <v>129</v>
      </c>
      <c r="DF51" s="52" t="s">
        <v>129</v>
      </c>
      <c r="DG51" s="52" t="s">
        <v>61</v>
      </c>
      <c r="DH51" s="52" t="s">
        <v>61</v>
      </c>
      <c r="DI51" s="52" t="s">
        <v>61</v>
      </c>
      <c r="DJ51" s="52" t="s">
        <v>61</v>
      </c>
      <c r="DK51" s="59">
        <v>0.95</v>
      </c>
      <c r="DL51" s="52" t="s">
        <v>61</v>
      </c>
      <c r="DM51" s="52" t="s">
        <v>61</v>
      </c>
      <c r="DN51" s="52" t="s">
        <v>61</v>
      </c>
      <c r="DO51" s="52" t="s">
        <v>61</v>
      </c>
      <c r="DP51" s="52" t="s">
        <v>129</v>
      </c>
      <c r="DQ51" s="52" t="s">
        <v>61</v>
      </c>
      <c r="DR51" s="52" t="s">
        <v>133</v>
      </c>
      <c r="DS51" s="52" t="s">
        <v>61</v>
      </c>
      <c r="DT51" s="59">
        <v>3.5000000000000001E-3</v>
      </c>
      <c r="DU51" s="52" t="s">
        <v>129</v>
      </c>
      <c r="DV51" s="52" t="s">
        <v>89</v>
      </c>
      <c r="DW51" s="52" t="s">
        <v>61</v>
      </c>
      <c r="DX51" s="59">
        <v>1.59</v>
      </c>
      <c r="DY51" s="52" t="s">
        <v>61</v>
      </c>
      <c r="DZ51" s="59">
        <v>5.8199999999999997E-3</v>
      </c>
      <c r="EA51" s="52" t="s">
        <v>61</v>
      </c>
      <c r="EB51" s="52" t="s">
        <v>87</v>
      </c>
      <c r="EC51" s="52" t="s">
        <v>89</v>
      </c>
      <c r="ED51" s="52" t="s">
        <v>75</v>
      </c>
      <c r="EE51" s="52" t="s">
        <v>129</v>
      </c>
      <c r="EF51" s="52" t="s">
        <v>133</v>
      </c>
      <c r="EG51" s="59">
        <v>5.77E-3</v>
      </c>
      <c r="EH51" s="52" t="s">
        <v>170</v>
      </c>
      <c r="EI51" s="52" t="s">
        <v>61</v>
      </c>
      <c r="EJ51" s="52" t="s">
        <v>170</v>
      </c>
      <c r="EK51" s="52" t="s">
        <v>61</v>
      </c>
      <c r="EL51" s="52" t="s">
        <v>129</v>
      </c>
      <c r="EM51" s="52" t="s">
        <v>61</v>
      </c>
      <c r="EN51" s="52" t="s">
        <v>61</v>
      </c>
      <c r="EO51" s="52" t="s">
        <v>129</v>
      </c>
      <c r="EP51" s="52" t="s">
        <v>61</v>
      </c>
      <c r="EQ51" s="52" t="s">
        <v>170</v>
      </c>
      <c r="ER51" s="52" t="s">
        <v>64</v>
      </c>
      <c r="ES51" s="52" t="s">
        <v>129</v>
      </c>
      <c r="ET51" s="52" t="s">
        <v>122</v>
      </c>
      <c r="EU51" s="52" t="s">
        <v>141</v>
      </c>
      <c r="EV51" s="52" t="s">
        <v>141</v>
      </c>
      <c r="EW51" s="52" t="s">
        <v>61</v>
      </c>
      <c r="EX51" s="52" t="s">
        <v>122</v>
      </c>
      <c r="EY51" s="52" t="s">
        <v>65</v>
      </c>
      <c r="EZ51" s="52" t="s">
        <v>170</v>
      </c>
      <c r="FA51" s="52" t="s">
        <v>61</v>
      </c>
      <c r="FB51" s="52" t="s">
        <v>61</v>
      </c>
      <c r="FC51" s="52" t="s">
        <v>61</v>
      </c>
      <c r="FD51" s="52" t="s">
        <v>122</v>
      </c>
      <c r="FE51" s="52" t="s">
        <v>61</v>
      </c>
      <c r="FF51" s="52" t="s">
        <v>170</v>
      </c>
      <c r="FG51" s="59">
        <v>1.2E-4</v>
      </c>
      <c r="FH51" s="52" t="s">
        <v>122</v>
      </c>
      <c r="FI51" s="52" t="s">
        <v>61</v>
      </c>
      <c r="FJ51" s="52" t="s">
        <v>122</v>
      </c>
    </row>
    <row r="52" spans="1:166" s="58" customFormat="1" x14ac:dyDescent="0.25">
      <c r="A52" s="72" t="s">
        <v>1137</v>
      </c>
      <c r="B52" s="77" t="str">
        <f>VLOOKUP(A52,Units!$B$2:$C$230,2,FALSE)</f>
        <v>mg/L</v>
      </c>
      <c r="C52" s="79" t="s">
        <v>1043</v>
      </c>
      <c r="D52" s="59">
        <v>0.06</v>
      </c>
      <c r="E52" s="52" t="s">
        <v>61</v>
      </c>
      <c r="F52" s="52" t="s">
        <v>61</v>
      </c>
      <c r="G52" s="52" t="s">
        <v>61</v>
      </c>
      <c r="H52" s="52" t="s">
        <v>61</v>
      </c>
      <c r="I52" s="52" t="s">
        <v>61</v>
      </c>
      <c r="J52" s="52" t="s">
        <v>61</v>
      </c>
      <c r="K52" s="52" t="s">
        <v>61</v>
      </c>
      <c r="L52" s="52" t="s">
        <v>61</v>
      </c>
      <c r="M52" s="52" t="s">
        <v>61</v>
      </c>
      <c r="N52" s="52" t="s">
        <v>61</v>
      </c>
      <c r="O52" s="52" t="s">
        <v>61</v>
      </c>
      <c r="P52" s="52" t="s">
        <v>61</v>
      </c>
      <c r="Q52" s="59">
        <v>0.11</v>
      </c>
      <c r="R52" s="59">
        <v>0.01</v>
      </c>
      <c r="S52" s="52" t="s">
        <v>129</v>
      </c>
      <c r="T52" s="52" t="s">
        <v>61</v>
      </c>
      <c r="U52" s="52" t="s">
        <v>61</v>
      </c>
      <c r="V52" s="52" t="s">
        <v>61</v>
      </c>
      <c r="W52" s="52" t="s">
        <v>61</v>
      </c>
      <c r="X52" s="52" t="s">
        <v>61</v>
      </c>
      <c r="Y52" s="59">
        <v>0.01</v>
      </c>
      <c r="Z52" s="52" t="s">
        <v>61</v>
      </c>
      <c r="AA52" s="52" t="s">
        <v>61</v>
      </c>
      <c r="AB52" s="52" t="s">
        <v>129</v>
      </c>
      <c r="AC52" s="59">
        <v>0.01</v>
      </c>
      <c r="AD52" s="59">
        <v>4.8999999999999998E-4</v>
      </c>
      <c r="AE52" s="59">
        <v>0.01</v>
      </c>
      <c r="AF52" s="59">
        <v>0.15</v>
      </c>
      <c r="AG52" s="59">
        <v>0.05</v>
      </c>
      <c r="AH52" s="52" t="s">
        <v>61</v>
      </c>
      <c r="AI52" s="52" t="s">
        <v>61</v>
      </c>
      <c r="AJ52" s="52" t="s">
        <v>61</v>
      </c>
      <c r="AK52" s="59">
        <v>0.03</v>
      </c>
      <c r="AL52" s="52" t="s">
        <v>61</v>
      </c>
      <c r="AM52" s="52" t="s">
        <v>61</v>
      </c>
      <c r="AN52" s="52" t="s">
        <v>61</v>
      </c>
      <c r="AO52" s="52" t="s">
        <v>61</v>
      </c>
      <c r="AP52" s="52" t="s">
        <v>61</v>
      </c>
      <c r="AQ52" s="52" t="s">
        <v>61</v>
      </c>
      <c r="AR52" s="52" t="s">
        <v>61</v>
      </c>
      <c r="AS52" s="59">
        <v>0.11</v>
      </c>
      <c r="AT52" s="52" t="s">
        <v>61</v>
      </c>
      <c r="AU52" s="52" t="s">
        <v>61</v>
      </c>
      <c r="AV52" s="52" t="s">
        <v>61</v>
      </c>
      <c r="AW52" s="52" t="s">
        <v>61</v>
      </c>
      <c r="AX52" s="52" t="s">
        <v>61</v>
      </c>
      <c r="AY52" s="52" t="s">
        <v>61</v>
      </c>
      <c r="AZ52" s="59">
        <v>0.12</v>
      </c>
      <c r="BA52" s="52" t="s">
        <v>61</v>
      </c>
      <c r="BB52" s="52" t="s">
        <v>61</v>
      </c>
      <c r="BC52" s="52" t="s">
        <v>61</v>
      </c>
      <c r="BD52" s="52" t="s">
        <v>61</v>
      </c>
      <c r="BE52" s="52" t="s">
        <v>61</v>
      </c>
      <c r="BF52" s="52" t="s">
        <v>61</v>
      </c>
      <c r="BG52" s="52" t="s">
        <v>61</v>
      </c>
      <c r="BH52" s="59">
        <v>0.04</v>
      </c>
      <c r="BI52" s="52" t="s">
        <v>61</v>
      </c>
      <c r="BJ52" s="56"/>
      <c r="BK52" s="52" t="s">
        <v>61</v>
      </c>
      <c r="BL52" s="52" t="s">
        <v>61</v>
      </c>
      <c r="BM52" s="52" t="s">
        <v>61</v>
      </c>
      <c r="BN52" s="52" t="s">
        <v>61</v>
      </c>
      <c r="BO52" s="59">
        <v>2.87</v>
      </c>
      <c r="BP52" s="52" t="s">
        <v>61</v>
      </c>
      <c r="BQ52" s="52" t="s">
        <v>61</v>
      </c>
      <c r="BR52" s="59">
        <v>2.95</v>
      </c>
      <c r="BS52" s="59">
        <v>1.92</v>
      </c>
      <c r="BT52" s="52" t="s">
        <v>61</v>
      </c>
      <c r="BU52" s="59">
        <v>1.8</v>
      </c>
      <c r="BV52" s="52" t="s">
        <v>61</v>
      </c>
      <c r="BW52" s="59">
        <v>1.58</v>
      </c>
      <c r="BX52" s="52" t="s">
        <v>61</v>
      </c>
      <c r="BY52" s="59">
        <v>0.45</v>
      </c>
      <c r="BZ52" s="52" t="s">
        <v>61</v>
      </c>
      <c r="CA52" s="59">
        <v>0.5</v>
      </c>
      <c r="CB52" s="52" t="s">
        <v>129</v>
      </c>
      <c r="CC52" s="52" t="s">
        <v>61</v>
      </c>
      <c r="CD52" s="52" t="s">
        <v>129</v>
      </c>
      <c r="CE52" s="59">
        <v>0.03</v>
      </c>
      <c r="CF52" s="52" t="s">
        <v>61</v>
      </c>
      <c r="CG52" s="59">
        <v>2.31E-3</v>
      </c>
      <c r="CH52" s="59">
        <v>7.1000000000000002E-4</v>
      </c>
      <c r="CI52" s="59">
        <v>0.37</v>
      </c>
      <c r="CJ52" s="59">
        <v>2.2000000000000001E-4</v>
      </c>
      <c r="CK52" s="59">
        <v>0.04</v>
      </c>
      <c r="CL52" s="52" t="s">
        <v>61</v>
      </c>
      <c r="CM52" s="59">
        <v>0.04</v>
      </c>
      <c r="CN52" s="52" t="s">
        <v>170</v>
      </c>
      <c r="CO52" s="52" t="s">
        <v>61</v>
      </c>
      <c r="CP52" s="52" t="s">
        <v>61</v>
      </c>
      <c r="CQ52" s="59">
        <v>5.0000000000000001E-4</v>
      </c>
      <c r="CR52" s="52" t="s">
        <v>129</v>
      </c>
      <c r="CS52" s="52" t="s">
        <v>61</v>
      </c>
      <c r="CT52" s="52" t="s">
        <v>61</v>
      </c>
      <c r="CU52" s="59">
        <v>4.4000000000000002E-4</v>
      </c>
      <c r="CV52" s="59">
        <v>0.05</v>
      </c>
      <c r="CW52" s="52" t="s">
        <v>129</v>
      </c>
      <c r="CX52" s="52" t="s">
        <v>129</v>
      </c>
      <c r="CY52" s="56"/>
      <c r="CZ52" s="52" t="s">
        <v>129</v>
      </c>
      <c r="DA52" s="52" t="s">
        <v>129</v>
      </c>
      <c r="DB52" s="59">
        <v>0.05</v>
      </c>
      <c r="DC52" s="52" t="s">
        <v>61</v>
      </c>
      <c r="DD52" s="52" t="s">
        <v>61</v>
      </c>
      <c r="DE52" s="52" t="s">
        <v>129</v>
      </c>
      <c r="DF52" s="52" t="s">
        <v>129</v>
      </c>
      <c r="DG52" s="52" t="s">
        <v>61</v>
      </c>
      <c r="DH52" s="52" t="s">
        <v>61</v>
      </c>
      <c r="DI52" s="52" t="s">
        <v>61</v>
      </c>
      <c r="DJ52" s="52" t="s">
        <v>61</v>
      </c>
      <c r="DK52" s="59">
        <v>11.6</v>
      </c>
      <c r="DL52" s="52" t="s">
        <v>61</v>
      </c>
      <c r="DM52" s="52" t="s">
        <v>61</v>
      </c>
      <c r="DN52" s="52" t="s">
        <v>61</v>
      </c>
      <c r="DO52" s="52" t="s">
        <v>61</v>
      </c>
      <c r="DP52" s="52" t="s">
        <v>129</v>
      </c>
      <c r="DQ52" s="52" t="s">
        <v>61</v>
      </c>
      <c r="DR52" s="59">
        <v>0.5</v>
      </c>
      <c r="DS52" s="52" t="s">
        <v>61</v>
      </c>
      <c r="DT52" s="59">
        <v>0.25</v>
      </c>
      <c r="DU52" s="59">
        <v>0.02</v>
      </c>
      <c r="DV52" s="59">
        <v>2.15</v>
      </c>
      <c r="DW52" s="52" t="s">
        <v>61</v>
      </c>
      <c r="DX52" s="59">
        <v>28.7</v>
      </c>
      <c r="DY52" s="52" t="s">
        <v>61</v>
      </c>
      <c r="DZ52" s="59">
        <v>0.14000000000000001</v>
      </c>
      <c r="EA52" s="52" t="s">
        <v>61</v>
      </c>
      <c r="EB52" s="59">
        <v>0.87</v>
      </c>
      <c r="EC52" s="59">
        <v>7.78</v>
      </c>
      <c r="ED52" s="59">
        <v>0.05</v>
      </c>
      <c r="EE52" s="52" t="s">
        <v>129</v>
      </c>
      <c r="EF52" s="59">
        <v>0.52</v>
      </c>
      <c r="EG52" s="59">
        <v>0.14000000000000001</v>
      </c>
      <c r="EH52" s="59">
        <v>2.0999999999999999E-3</v>
      </c>
      <c r="EI52" s="52" t="s">
        <v>61</v>
      </c>
      <c r="EJ52" s="59">
        <v>5.5000000000000003E-4</v>
      </c>
      <c r="EK52" s="52" t="s">
        <v>61</v>
      </c>
      <c r="EL52" s="59">
        <v>1.4599999999999999E-3</v>
      </c>
      <c r="EM52" s="52" t="s">
        <v>61</v>
      </c>
      <c r="EN52" s="52" t="s">
        <v>61</v>
      </c>
      <c r="EO52" s="59">
        <v>7.2999999999999996E-4</v>
      </c>
      <c r="EP52" s="52" t="s">
        <v>61</v>
      </c>
      <c r="EQ52" s="59">
        <v>4.2999999999999999E-4</v>
      </c>
      <c r="ER52" s="59">
        <v>0.53</v>
      </c>
      <c r="ES52" s="59">
        <v>7.2000000000000005E-4</v>
      </c>
      <c r="ET52" s="59">
        <v>4.79</v>
      </c>
      <c r="EU52" s="59">
        <v>25.2</v>
      </c>
      <c r="EV52" s="59">
        <v>24.3</v>
      </c>
      <c r="EW52" s="52" t="s">
        <v>61</v>
      </c>
      <c r="EX52" s="59">
        <v>2.84</v>
      </c>
      <c r="EY52" s="59">
        <v>9.31</v>
      </c>
      <c r="EZ52" s="52" t="s">
        <v>170</v>
      </c>
      <c r="FA52" s="52" t="s">
        <v>61</v>
      </c>
      <c r="FB52" s="52" t="s">
        <v>61</v>
      </c>
      <c r="FC52" s="52" t="s">
        <v>61</v>
      </c>
      <c r="FD52" s="59">
        <v>3.34</v>
      </c>
      <c r="FE52" s="52" t="s">
        <v>61</v>
      </c>
      <c r="FF52" s="52" t="s">
        <v>170</v>
      </c>
      <c r="FG52" s="52" t="s">
        <v>129</v>
      </c>
      <c r="FH52" s="59">
        <v>1.98</v>
      </c>
      <c r="FI52" s="52" t="s">
        <v>61</v>
      </c>
      <c r="FJ52" s="59">
        <v>1.89</v>
      </c>
    </row>
    <row r="53" spans="1:166" s="58" customFormat="1" ht="14.25" x14ac:dyDescent="0.25">
      <c r="A53" s="72" t="s">
        <v>1138</v>
      </c>
      <c r="B53" s="77" t="str">
        <f>VLOOKUP(A53,Units!$B$2:$C$230,2,FALSE)</f>
        <v>mg/L</v>
      </c>
      <c r="C53" s="79" t="s">
        <v>1069</v>
      </c>
      <c r="D53" s="60">
        <v>0.53</v>
      </c>
      <c r="E53" s="52" t="s">
        <v>61</v>
      </c>
      <c r="F53" s="52" t="s">
        <v>61</v>
      </c>
      <c r="G53" s="52" t="s">
        <v>61</v>
      </c>
      <c r="H53" s="52" t="s">
        <v>61</v>
      </c>
      <c r="I53" s="52" t="s">
        <v>61</v>
      </c>
      <c r="J53" s="52" t="s">
        <v>61</v>
      </c>
      <c r="K53" s="52" t="s">
        <v>61</v>
      </c>
      <c r="L53" s="52" t="s">
        <v>61</v>
      </c>
      <c r="M53" s="52" t="s">
        <v>61</v>
      </c>
      <c r="N53" s="52" t="s">
        <v>61</v>
      </c>
      <c r="O53" s="52" t="s">
        <v>61</v>
      </c>
      <c r="P53" s="52" t="s">
        <v>61</v>
      </c>
      <c r="Q53" s="60">
        <v>0.62</v>
      </c>
      <c r="R53" s="60">
        <v>8.4499999999999992E-3</v>
      </c>
      <c r="S53" s="59">
        <v>1.2600000000000001E-3</v>
      </c>
      <c r="T53" s="52" t="s">
        <v>61</v>
      </c>
      <c r="U53" s="52" t="s">
        <v>61</v>
      </c>
      <c r="V53" s="52" t="s">
        <v>61</v>
      </c>
      <c r="W53" s="52" t="s">
        <v>61</v>
      </c>
      <c r="X53" s="52" t="s">
        <v>61</v>
      </c>
      <c r="Y53" s="60">
        <v>8.5299999999999994E-3</v>
      </c>
      <c r="Z53" s="52" t="s">
        <v>61</v>
      </c>
      <c r="AA53" s="52" t="s">
        <v>61</v>
      </c>
      <c r="AB53" s="52" t="s">
        <v>170</v>
      </c>
      <c r="AC53" s="60">
        <v>0.2</v>
      </c>
      <c r="AD53" s="59">
        <v>1.01E-3</v>
      </c>
      <c r="AE53" s="60">
        <v>0.06</v>
      </c>
      <c r="AF53" s="60">
        <v>0.86</v>
      </c>
      <c r="AG53" s="60">
        <v>0.36</v>
      </c>
      <c r="AH53" s="52" t="s">
        <v>61</v>
      </c>
      <c r="AI53" s="52" t="s">
        <v>61</v>
      </c>
      <c r="AJ53" s="52" t="s">
        <v>61</v>
      </c>
      <c r="AK53" s="52" t="s">
        <v>75</v>
      </c>
      <c r="AL53" s="52" t="s">
        <v>61</v>
      </c>
      <c r="AM53" s="52" t="s">
        <v>61</v>
      </c>
      <c r="AN53" s="52" t="s">
        <v>61</v>
      </c>
      <c r="AO53" s="52" t="s">
        <v>61</v>
      </c>
      <c r="AP53" s="52" t="s">
        <v>61</v>
      </c>
      <c r="AQ53" s="52" t="s">
        <v>61</v>
      </c>
      <c r="AR53" s="52" t="s">
        <v>61</v>
      </c>
      <c r="AS53" s="60">
        <v>8.0000000000000002E-3</v>
      </c>
      <c r="AT53" s="52" t="s">
        <v>61</v>
      </c>
      <c r="AU53" s="52" t="s">
        <v>61</v>
      </c>
      <c r="AV53" s="52" t="s">
        <v>61</v>
      </c>
      <c r="AW53" s="52" t="s">
        <v>61</v>
      </c>
      <c r="AX53" s="52" t="s">
        <v>61</v>
      </c>
      <c r="AY53" s="52" t="s">
        <v>61</v>
      </c>
      <c r="AZ53" s="60">
        <v>0.05</v>
      </c>
      <c r="BA53" s="52" t="s">
        <v>61</v>
      </c>
      <c r="BB53" s="52" t="s">
        <v>61</v>
      </c>
      <c r="BC53" s="52" t="s">
        <v>61</v>
      </c>
      <c r="BD53" s="52" t="s">
        <v>61</v>
      </c>
      <c r="BE53" s="52" t="s">
        <v>61</v>
      </c>
      <c r="BF53" s="52" t="s">
        <v>61</v>
      </c>
      <c r="BG53" s="52" t="s">
        <v>61</v>
      </c>
      <c r="BH53" s="60">
        <v>8.2900000000000005E-3</v>
      </c>
      <c r="BI53" s="52" t="s">
        <v>61</v>
      </c>
      <c r="BJ53" s="56"/>
      <c r="BK53" s="52" t="s">
        <v>61</v>
      </c>
      <c r="BL53" s="52" t="s">
        <v>61</v>
      </c>
      <c r="BM53" s="52" t="s">
        <v>61</v>
      </c>
      <c r="BN53" s="52" t="s">
        <v>61</v>
      </c>
      <c r="BO53" s="60">
        <v>1.83</v>
      </c>
      <c r="BP53" s="52" t="s">
        <v>61</v>
      </c>
      <c r="BQ53" s="52" t="s">
        <v>61</v>
      </c>
      <c r="BR53" s="60">
        <v>1.88</v>
      </c>
      <c r="BS53" s="60">
        <v>0.15</v>
      </c>
      <c r="BT53" s="52" t="s">
        <v>61</v>
      </c>
      <c r="BU53" s="62" t="s">
        <v>89</v>
      </c>
      <c r="BV53" s="52" t="s">
        <v>61</v>
      </c>
      <c r="BW53" s="60">
        <v>0.03</v>
      </c>
      <c r="BX53" s="52" t="s">
        <v>61</v>
      </c>
      <c r="BY53" s="60">
        <v>4.4999999999999997E-3</v>
      </c>
      <c r="BZ53" s="52" t="s">
        <v>61</v>
      </c>
      <c r="CA53" s="60">
        <v>4.4999999999999997E-3</v>
      </c>
      <c r="CB53" s="59">
        <v>2.5000000000000001E-4</v>
      </c>
      <c r="CC53" s="52" t="s">
        <v>61</v>
      </c>
      <c r="CD53" s="59">
        <v>5.6999999999999998E-4</v>
      </c>
      <c r="CE53" s="60">
        <v>0.09</v>
      </c>
      <c r="CF53" s="52" t="s">
        <v>61</v>
      </c>
      <c r="CG53" s="59">
        <v>2.0300000000000001E-3</v>
      </c>
      <c r="CH53" s="59">
        <v>1.58E-3</v>
      </c>
      <c r="CI53" s="60">
        <v>1.33</v>
      </c>
      <c r="CJ53" s="59">
        <v>1.5200000000000001E-3</v>
      </c>
      <c r="CK53" s="60">
        <v>0.25</v>
      </c>
      <c r="CL53" s="52" t="s">
        <v>61</v>
      </c>
      <c r="CM53" s="60">
        <v>0.25</v>
      </c>
      <c r="CN53" s="59">
        <v>5.2999999999999998E-4</v>
      </c>
      <c r="CO53" s="52" t="s">
        <v>61</v>
      </c>
      <c r="CP53" s="52" t="s">
        <v>61</v>
      </c>
      <c r="CQ53" s="59">
        <v>2.2200000000000002E-3</v>
      </c>
      <c r="CR53" s="59">
        <v>9.3999999999999997E-4</v>
      </c>
      <c r="CS53" s="52" t="s">
        <v>61</v>
      </c>
      <c r="CT53" s="52" t="s">
        <v>61</v>
      </c>
      <c r="CU53" s="52" t="s">
        <v>170</v>
      </c>
      <c r="CV53" s="59">
        <v>1.0300000000000001E-3</v>
      </c>
      <c r="CW53" s="59">
        <v>4.0999999999999999E-4</v>
      </c>
      <c r="CX53" s="59">
        <v>1.31E-3</v>
      </c>
      <c r="CY53" s="56"/>
      <c r="CZ53" s="59">
        <v>1.3600000000000001E-3</v>
      </c>
      <c r="DA53" s="59">
        <v>4.8999999999999998E-4</v>
      </c>
      <c r="DB53" s="60">
        <v>0.03</v>
      </c>
      <c r="DC53" s="52" t="s">
        <v>61</v>
      </c>
      <c r="DD53" s="52" t="s">
        <v>61</v>
      </c>
      <c r="DE53" s="59">
        <v>1.56E-3</v>
      </c>
      <c r="DF53" s="59">
        <v>1.89E-3</v>
      </c>
      <c r="DG53" s="52" t="s">
        <v>61</v>
      </c>
      <c r="DH53" s="52" t="s">
        <v>61</v>
      </c>
      <c r="DI53" s="52" t="s">
        <v>61</v>
      </c>
      <c r="DJ53" s="52" t="s">
        <v>61</v>
      </c>
      <c r="DK53" s="60">
        <v>71.3</v>
      </c>
      <c r="DL53" s="52" t="s">
        <v>61</v>
      </c>
      <c r="DM53" s="52" t="s">
        <v>61</v>
      </c>
      <c r="DN53" s="52" t="s">
        <v>61</v>
      </c>
      <c r="DO53" s="52" t="s">
        <v>61</v>
      </c>
      <c r="DP53" s="60">
        <v>3.1199999999999999E-3</v>
      </c>
      <c r="DQ53" s="52" t="s">
        <v>61</v>
      </c>
      <c r="DR53" s="60">
        <v>0.03</v>
      </c>
      <c r="DS53" s="52" t="s">
        <v>61</v>
      </c>
      <c r="DT53" s="60">
        <v>0.8</v>
      </c>
      <c r="DU53" s="60">
        <v>7.3800000000000003E-3</v>
      </c>
      <c r="DV53" s="62" t="s">
        <v>584</v>
      </c>
      <c r="DW53" s="52" t="s">
        <v>61</v>
      </c>
      <c r="DX53" s="60">
        <v>1370</v>
      </c>
      <c r="DY53" s="52" t="s">
        <v>61</v>
      </c>
      <c r="DZ53" s="60">
        <v>0.9</v>
      </c>
      <c r="EA53" s="52" t="s">
        <v>61</v>
      </c>
      <c r="EB53" s="60">
        <v>0.01</v>
      </c>
      <c r="EC53" s="60">
        <v>0.13</v>
      </c>
      <c r="ED53" s="60">
        <v>0.03</v>
      </c>
      <c r="EE53" s="59">
        <v>1.5E-3</v>
      </c>
      <c r="EF53" s="60">
        <v>0.03</v>
      </c>
      <c r="EG53" s="60">
        <v>0.91</v>
      </c>
      <c r="EH53" s="59">
        <v>1.48E-3</v>
      </c>
      <c r="EI53" s="52" t="s">
        <v>61</v>
      </c>
      <c r="EJ53" s="59">
        <v>1.2099999999999999E-3</v>
      </c>
      <c r="EK53" s="52" t="s">
        <v>61</v>
      </c>
      <c r="EL53" s="59">
        <v>7.3999999999999999E-4</v>
      </c>
      <c r="EM53" s="52" t="s">
        <v>61</v>
      </c>
      <c r="EN53" s="52" t="s">
        <v>61</v>
      </c>
      <c r="EO53" s="60">
        <v>0.04</v>
      </c>
      <c r="EP53" s="52" t="s">
        <v>61</v>
      </c>
      <c r="EQ53" s="59">
        <v>1.65E-3</v>
      </c>
      <c r="ER53" s="60">
        <v>0.01</v>
      </c>
      <c r="ES53" s="60">
        <v>0.04</v>
      </c>
      <c r="ET53" s="62" t="s">
        <v>89</v>
      </c>
      <c r="EU53" s="62" t="s">
        <v>373</v>
      </c>
      <c r="EV53" s="60">
        <v>1.28</v>
      </c>
      <c r="EW53" s="52" t="s">
        <v>61</v>
      </c>
      <c r="EX53" s="60">
        <v>0.57999999999999996</v>
      </c>
      <c r="EY53" s="62" t="s">
        <v>143</v>
      </c>
      <c r="EZ53" s="59">
        <v>8.8000000000000003E-4</v>
      </c>
      <c r="FA53" s="52" t="s">
        <v>61</v>
      </c>
      <c r="FB53" s="52" t="s">
        <v>61</v>
      </c>
      <c r="FC53" s="52" t="s">
        <v>61</v>
      </c>
      <c r="FD53" s="60">
        <v>4.83</v>
      </c>
      <c r="FE53" s="52" t="s">
        <v>61</v>
      </c>
      <c r="FF53" s="59">
        <v>5.1999999999999995E-4</v>
      </c>
      <c r="FG53" s="59">
        <v>4.6000000000000001E-4</v>
      </c>
      <c r="FH53" s="62" t="s">
        <v>89</v>
      </c>
      <c r="FI53" s="52" t="s">
        <v>61</v>
      </c>
      <c r="FJ53" s="62" t="s">
        <v>89</v>
      </c>
    </row>
    <row r="54" spans="1:166" s="58" customFormat="1" ht="9.6" hidden="1" customHeight="1" x14ac:dyDescent="0.25">
      <c r="A54" s="83" t="s">
        <v>1040</v>
      </c>
      <c r="B54" s="79"/>
      <c r="C54" s="79"/>
      <c r="D54" s="69">
        <f>IF(AND(82&lt;=D17,D17&lt;=180),(0.2*(EXP(0.8545*(LN(D17))-1.465)))/1000,0.004)</f>
        <v>4.0000000000000001E-3</v>
      </c>
      <c r="E54" s="69">
        <f t="shared" ref="E54:AA54" si="3">IF(AND(82&lt;=E17,E17&lt;=180),(0.2*(EXP(0.8545*(LN(E17))-1.465)))/1000,0.004)</f>
        <v>4.0000000000000001E-3</v>
      </c>
      <c r="F54" s="69">
        <f t="shared" si="3"/>
        <v>4.0000000000000001E-3</v>
      </c>
      <c r="G54" s="69">
        <f t="shared" si="3"/>
        <v>4.0000000000000001E-3</v>
      </c>
      <c r="H54" s="69">
        <f t="shared" si="3"/>
        <v>4.0000000000000001E-3</v>
      </c>
      <c r="I54" s="69">
        <f t="shared" si="3"/>
        <v>4.0000000000000001E-3</v>
      </c>
      <c r="J54" s="69">
        <f t="shared" si="3"/>
        <v>4.0000000000000001E-3</v>
      </c>
      <c r="K54" s="69">
        <f t="shared" si="3"/>
        <v>4.0000000000000001E-3</v>
      </c>
      <c r="L54" s="69">
        <f t="shared" si="3"/>
        <v>4.0000000000000001E-3</v>
      </c>
      <c r="M54" s="69">
        <f t="shared" si="3"/>
        <v>4.0000000000000001E-3</v>
      </c>
      <c r="N54" s="69">
        <f t="shared" si="3"/>
        <v>4.0000000000000001E-3</v>
      </c>
      <c r="O54" s="69">
        <f t="shared" si="3"/>
        <v>4.0000000000000001E-3</v>
      </c>
      <c r="P54" s="69">
        <f t="shared" si="3"/>
        <v>4.0000000000000001E-3</v>
      </c>
      <c r="Q54" s="69">
        <f>IF(AND(82&lt;=Q17,Q17&lt;=180),(0.2*(EXP(0.8545*(LN(Q17))-1.465)))/1000,0.004)</f>
        <v>4.0000000000000001E-3</v>
      </c>
      <c r="R54" s="69">
        <f>IF(AND(82&lt;=R17,R17&lt;=180),(0.2*(EXP(0.8545*(LN(R17))-1.465)))/1000,0.004)</f>
        <v>4.0000000000000001E-3</v>
      </c>
      <c r="S54" s="69">
        <f>IF(AND(82&lt;=S17,S17&lt;=180),(0.2*(EXP(0.8545*(LN(S17))-1.465)))/1000,0.004)</f>
        <v>4.0000000000000001E-3</v>
      </c>
      <c r="T54" s="69">
        <f t="shared" si="3"/>
        <v>4.0000000000000001E-3</v>
      </c>
      <c r="U54" s="69">
        <f t="shared" si="3"/>
        <v>4.0000000000000001E-3</v>
      </c>
      <c r="V54" s="69">
        <f t="shared" si="3"/>
        <v>4.0000000000000001E-3</v>
      </c>
      <c r="W54" s="69">
        <f t="shared" si="3"/>
        <v>4.0000000000000001E-3</v>
      </c>
      <c r="X54" s="69">
        <f t="shared" si="3"/>
        <v>4.0000000000000001E-3</v>
      </c>
      <c r="Y54" s="69">
        <f t="shared" si="3"/>
        <v>4.0000000000000001E-3</v>
      </c>
      <c r="Z54" s="69">
        <f t="shared" si="3"/>
        <v>4.0000000000000001E-3</v>
      </c>
      <c r="AA54" s="69">
        <f t="shared" si="3"/>
        <v>4.0000000000000001E-3</v>
      </c>
      <c r="AB54" s="69">
        <f>IF(AND(82&lt;=AB17,AB17&lt;=180),(0.2*(EXP(0.8545*(LN(AB17))-1.465)))/1000,0.004)</f>
        <v>2.8027415700102609E-3</v>
      </c>
      <c r="AC54" s="69">
        <f>IF(AND(82&lt;=AC17,AC17&lt;=180),(0.2*(EXP(0.8545*(LN(AC17))-1.465)))/1000,0.004)</f>
        <v>4.0000000000000001E-3</v>
      </c>
      <c r="AD54" s="69">
        <f>IF(AND(82&lt;=AD17,AD17&lt;=180),(0.2*(EXP(0.8545*(LN(AD17))-1.465)))/1000,0.004)</f>
        <v>4.0000000000000001E-3</v>
      </c>
      <c r="AE54" s="56"/>
      <c r="AF54" s="56"/>
      <c r="AG54" s="56"/>
      <c r="AH54" s="56"/>
      <c r="AI54" s="56"/>
      <c r="AJ54" s="56"/>
      <c r="AK54" s="56"/>
      <c r="AL54" s="56"/>
      <c r="AM54" s="56"/>
      <c r="AN54" s="56"/>
      <c r="AO54" s="56"/>
      <c r="AP54" s="56"/>
      <c r="AQ54" s="56"/>
      <c r="AR54" s="56"/>
      <c r="AS54" s="56"/>
      <c r="AT54" s="56"/>
      <c r="AU54" s="56"/>
      <c r="AV54" s="56"/>
      <c r="AW54" s="56"/>
      <c r="AX54" s="56"/>
      <c r="AY54" s="56"/>
      <c r="AZ54" s="56"/>
      <c r="BA54" s="56"/>
      <c r="BB54" s="56"/>
      <c r="BC54" s="56"/>
      <c r="BD54" s="56"/>
      <c r="BE54" s="56"/>
      <c r="BF54" s="56"/>
      <c r="BG54" s="56"/>
      <c r="BH54" s="56"/>
      <c r="BI54" s="56"/>
      <c r="BJ54" s="56"/>
      <c r="BK54" s="56"/>
      <c r="BL54" s="56"/>
      <c r="BM54" s="56"/>
      <c r="BN54" s="56"/>
      <c r="BO54" s="56"/>
      <c r="BP54" s="56"/>
      <c r="BQ54" s="56"/>
      <c r="BR54" s="56"/>
      <c r="BS54" s="56"/>
      <c r="BT54" s="56"/>
      <c r="BU54" s="56"/>
      <c r="BV54" s="56"/>
      <c r="BW54" s="56"/>
      <c r="BX54" s="56"/>
      <c r="BY54" s="56"/>
      <c r="BZ54" s="56"/>
      <c r="CA54" s="56"/>
      <c r="CB54" s="56"/>
      <c r="CC54" s="56"/>
      <c r="CD54" s="56"/>
      <c r="CE54" s="56"/>
      <c r="CF54" s="56"/>
      <c r="CG54" s="56"/>
      <c r="CH54" s="56"/>
      <c r="CI54" s="56"/>
      <c r="CJ54" s="56"/>
      <c r="CK54" s="56"/>
      <c r="CL54" s="56"/>
      <c r="CM54" s="56"/>
      <c r="CN54" s="56"/>
      <c r="CO54" s="56"/>
      <c r="CP54" s="56"/>
      <c r="CQ54" s="56"/>
      <c r="CR54" s="56"/>
      <c r="CS54" s="56"/>
      <c r="CT54" s="56"/>
      <c r="CU54" s="56"/>
      <c r="CV54" s="56"/>
      <c r="CW54" s="56"/>
      <c r="CX54" s="56"/>
      <c r="CY54" s="56"/>
      <c r="CZ54" s="56"/>
      <c r="DA54" s="56"/>
      <c r="DB54" s="56"/>
      <c r="DC54" s="56"/>
      <c r="DD54" s="56"/>
      <c r="DE54" s="56"/>
      <c r="DF54" s="56"/>
      <c r="DG54" s="56"/>
      <c r="DH54" s="56"/>
      <c r="DI54" s="56"/>
      <c r="DJ54" s="56"/>
      <c r="DK54" s="56"/>
      <c r="DL54" s="56"/>
      <c r="DM54" s="56"/>
      <c r="DN54" s="56"/>
      <c r="DO54" s="56"/>
      <c r="DP54" s="56"/>
      <c r="DQ54" s="56"/>
      <c r="DR54" s="56"/>
      <c r="DS54" s="56"/>
      <c r="DT54" s="56"/>
      <c r="DU54" s="56"/>
      <c r="DV54" s="56"/>
      <c r="DW54" s="56"/>
      <c r="DX54" s="56"/>
      <c r="DY54" s="56"/>
      <c r="DZ54" s="56"/>
      <c r="EA54" s="56"/>
      <c r="EB54" s="56"/>
      <c r="EC54" s="56"/>
      <c r="ED54" s="56"/>
      <c r="EE54" s="56"/>
      <c r="EF54" s="56"/>
      <c r="EG54" s="56"/>
      <c r="EH54" s="56"/>
      <c r="EI54" s="56"/>
      <c r="EJ54" s="56"/>
      <c r="EK54" s="56"/>
      <c r="EL54" s="56"/>
      <c r="EM54" s="56"/>
      <c r="EN54" s="56"/>
      <c r="EO54" s="56"/>
      <c r="EP54" s="56"/>
      <c r="EQ54" s="56"/>
      <c r="ER54" s="56"/>
      <c r="ES54" s="56"/>
      <c r="ET54" s="56"/>
      <c r="EU54" s="56"/>
      <c r="EV54" s="56"/>
      <c r="EW54" s="56"/>
      <c r="EX54" s="56"/>
      <c r="EY54" s="56"/>
      <c r="EZ54" s="56"/>
      <c r="FA54" s="56"/>
      <c r="FB54" s="56"/>
      <c r="FC54" s="56"/>
      <c r="FD54" s="56"/>
      <c r="FE54" s="56"/>
      <c r="FF54" s="56"/>
      <c r="FG54" s="56"/>
      <c r="FH54" s="56"/>
      <c r="FI54" s="56"/>
      <c r="FJ54" s="56"/>
    </row>
    <row r="55" spans="1:166" s="58" customFormat="1" x14ac:dyDescent="0.25">
      <c r="A55" s="72" t="s">
        <v>1116</v>
      </c>
      <c r="B55" s="77" t="str">
        <f>VLOOKUP(A55,Units!$B$2:$C$230,2,FALSE)</f>
        <v>mg/L</v>
      </c>
      <c r="C55" s="79">
        <v>0.3</v>
      </c>
      <c r="D55" s="59">
        <v>0.36</v>
      </c>
      <c r="E55" s="52" t="s">
        <v>61</v>
      </c>
      <c r="F55" s="52" t="s">
        <v>61</v>
      </c>
      <c r="G55" s="52" t="s">
        <v>61</v>
      </c>
      <c r="H55" s="52" t="s">
        <v>61</v>
      </c>
      <c r="I55" s="52" t="s">
        <v>61</v>
      </c>
      <c r="J55" s="52" t="s">
        <v>61</v>
      </c>
      <c r="K55" s="52" t="s">
        <v>61</v>
      </c>
      <c r="L55" s="52" t="s">
        <v>61</v>
      </c>
      <c r="M55" s="52" t="s">
        <v>61</v>
      </c>
      <c r="N55" s="52" t="s">
        <v>61</v>
      </c>
      <c r="O55" s="52" t="s">
        <v>61</v>
      </c>
      <c r="P55" s="52" t="s">
        <v>61</v>
      </c>
      <c r="Q55" s="52" t="s">
        <v>121</v>
      </c>
      <c r="R55" s="52" t="s">
        <v>131</v>
      </c>
      <c r="S55" s="52" t="s">
        <v>131</v>
      </c>
      <c r="T55" s="52" t="s">
        <v>61</v>
      </c>
      <c r="U55" s="52" t="s">
        <v>61</v>
      </c>
      <c r="V55" s="52" t="s">
        <v>61</v>
      </c>
      <c r="W55" s="52" t="s">
        <v>61</v>
      </c>
      <c r="X55" s="52" t="s">
        <v>61</v>
      </c>
      <c r="Y55" s="52" t="s">
        <v>131</v>
      </c>
      <c r="Z55" s="52" t="s">
        <v>61</v>
      </c>
      <c r="AA55" s="52" t="s">
        <v>61</v>
      </c>
      <c r="AB55" s="52" t="s">
        <v>131</v>
      </c>
      <c r="AC55" s="52" t="s">
        <v>131</v>
      </c>
      <c r="AD55" s="59">
        <v>0.04</v>
      </c>
      <c r="AE55" s="52" t="s">
        <v>131</v>
      </c>
      <c r="AF55" s="59">
        <v>0.03</v>
      </c>
      <c r="AG55" s="52" t="s">
        <v>131</v>
      </c>
      <c r="AH55" s="52" t="s">
        <v>61</v>
      </c>
      <c r="AI55" s="52" t="s">
        <v>61</v>
      </c>
      <c r="AJ55" s="52" t="s">
        <v>61</v>
      </c>
      <c r="AK55" s="59">
        <v>19.3</v>
      </c>
      <c r="AL55" s="52" t="s">
        <v>61</v>
      </c>
      <c r="AM55" s="52" t="s">
        <v>61</v>
      </c>
      <c r="AN55" s="52" t="s">
        <v>61</v>
      </c>
      <c r="AO55" s="52" t="s">
        <v>61</v>
      </c>
      <c r="AP55" s="52" t="s">
        <v>61</v>
      </c>
      <c r="AQ55" s="52" t="s">
        <v>61</v>
      </c>
      <c r="AR55" s="52" t="s">
        <v>61</v>
      </c>
      <c r="AS55" s="52" t="s">
        <v>131</v>
      </c>
      <c r="AT55" s="52" t="s">
        <v>61</v>
      </c>
      <c r="AU55" s="52" t="s">
        <v>61</v>
      </c>
      <c r="AV55" s="52" t="s">
        <v>61</v>
      </c>
      <c r="AW55" s="52" t="s">
        <v>61</v>
      </c>
      <c r="AX55" s="52" t="s">
        <v>61</v>
      </c>
      <c r="AY55" s="52" t="s">
        <v>61</v>
      </c>
      <c r="AZ55" s="59">
        <v>265</v>
      </c>
      <c r="BA55" s="52" t="s">
        <v>61</v>
      </c>
      <c r="BB55" s="52" t="s">
        <v>61</v>
      </c>
      <c r="BC55" s="52" t="s">
        <v>61</v>
      </c>
      <c r="BD55" s="52" t="s">
        <v>61</v>
      </c>
      <c r="BE55" s="52" t="s">
        <v>61</v>
      </c>
      <c r="BF55" s="52" t="s">
        <v>61</v>
      </c>
      <c r="BG55" s="52" t="s">
        <v>61</v>
      </c>
      <c r="BH55" s="59">
        <v>57.5</v>
      </c>
      <c r="BI55" s="52" t="s">
        <v>61</v>
      </c>
      <c r="BJ55" s="56"/>
      <c r="BK55" s="52" t="s">
        <v>61</v>
      </c>
      <c r="BL55" s="52" t="s">
        <v>61</v>
      </c>
      <c r="BM55" s="52" t="s">
        <v>61</v>
      </c>
      <c r="BN55" s="52" t="s">
        <v>61</v>
      </c>
      <c r="BO55" s="59">
        <v>1410</v>
      </c>
      <c r="BP55" s="52" t="s">
        <v>61</v>
      </c>
      <c r="BQ55" s="52" t="s">
        <v>61</v>
      </c>
      <c r="BR55" s="59">
        <v>1380</v>
      </c>
      <c r="BS55" s="59">
        <v>263</v>
      </c>
      <c r="BT55" s="52" t="s">
        <v>61</v>
      </c>
      <c r="BU55" s="59">
        <v>837</v>
      </c>
      <c r="BV55" s="52" t="s">
        <v>61</v>
      </c>
      <c r="BW55" s="59">
        <v>601</v>
      </c>
      <c r="BX55" s="52" t="s">
        <v>61</v>
      </c>
      <c r="BY55" s="59">
        <v>175</v>
      </c>
      <c r="BZ55" s="52" t="s">
        <v>61</v>
      </c>
      <c r="CA55" s="59">
        <v>196</v>
      </c>
      <c r="CB55" s="52" t="s">
        <v>131</v>
      </c>
      <c r="CC55" s="52" t="s">
        <v>61</v>
      </c>
      <c r="CD55" s="52" t="s">
        <v>121</v>
      </c>
      <c r="CE55" s="52" t="s">
        <v>131</v>
      </c>
      <c r="CF55" s="52" t="s">
        <v>61</v>
      </c>
      <c r="CG55" s="59">
        <v>0.82</v>
      </c>
      <c r="CH55" s="52" t="s">
        <v>131</v>
      </c>
      <c r="CI55" s="59">
        <v>220</v>
      </c>
      <c r="CJ55" s="52" t="s">
        <v>131</v>
      </c>
      <c r="CK55" s="52" t="s">
        <v>131</v>
      </c>
      <c r="CL55" s="52" t="s">
        <v>61</v>
      </c>
      <c r="CM55" s="52" t="s">
        <v>131</v>
      </c>
      <c r="CN55" s="52" t="s">
        <v>131</v>
      </c>
      <c r="CO55" s="52" t="s">
        <v>61</v>
      </c>
      <c r="CP55" s="52" t="s">
        <v>61</v>
      </c>
      <c r="CQ55" s="59">
        <v>0.44</v>
      </c>
      <c r="CR55" s="52" t="s">
        <v>131</v>
      </c>
      <c r="CS55" s="52" t="s">
        <v>61</v>
      </c>
      <c r="CT55" s="52" t="s">
        <v>61</v>
      </c>
      <c r="CU55" s="52" t="s">
        <v>131</v>
      </c>
      <c r="CV55" s="59">
        <v>8.93</v>
      </c>
      <c r="CW55" s="52" t="s">
        <v>131</v>
      </c>
      <c r="CX55" s="52" t="s">
        <v>131</v>
      </c>
      <c r="CY55" s="56"/>
      <c r="CZ55" s="52" t="s">
        <v>131</v>
      </c>
      <c r="DA55" s="52" t="s">
        <v>131</v>
      </c>
      <c r="DB55" s="59">
        <v>6.94</v>
      </c>
      <c r="DC55" s="52" t="s">
        <v>61</v>
      </c>
      <c r="DD55" s="52" t="s">
        <v>61</v>
      </c>
      <c r="DE55" s="52" t="s">
        <v>131</v>
      </c>
      <c r="DF55" s="52" t="s">
        <v>131</v>
      </c>
      <c r="DG55" s="52" t="s">
        <v>61</v>
      </c>
      <c r="DH55" s="52" t="s">
        <v>61</v>
      </c>
      <c r="DI55" s="52" t="s">
        <v>61</v>
      </c>
      <c r="DJ55" s="52" t="s">
        <v>61</v>
      </c>
      <c r="DK55" s="59">
        <v>6870</v>
      </c>
      <c r="DL55" s="52" t="s">
        <v>61</v>
      </c>
      <c r="DM55" s="52" t="s">
        <v>61</v>
      </c>
      <c r="DN55" s="52" t="s">
        <v>61</v>
      </c>
      <c r="DO55" s="52" t="s">
        <v>61</v>
      </c>
      <c r="DP55" s="52" t="s">
        <v>131</v>
      </c>
      <c r="DQ55" s="52" t="s">
        <v>61</v>
      </c>
      <c r="DR55" s="59">
        <v>0.2</v>
      </c>
      <c r="DS55" s="52" t="s">
        <v>61</v>
      </c>
      <c r="DT55" s="59">
        <v>17.2</v>
      </c>
      <c r="DU55" s="59">
        <v>0.18</v>
      </c>
      <c r="DV55" s="59">
        <v>483</v>
      </c>
      <c r="DW55" s="52" t="s">
        <v>61</v>
      </c>
      <c r="DX55" s="59">
        <v>20200</v>
      </c>
      <c r="DY55" s="52" t="s">
        <v>61</v>
      </c>
      <c r="DZ55" s="59">
        <v>6.75</v>
      </c>
      <c r="EA55" s="52" t="s">
        <v>61</v>
      </c>
      <c r="EB55" s="52" t="s">
        <v>608</v>
      </c>
      <c r="EC55" s="59">
        <v>3.74</v>
      </c>
      <c r="ED55" s="59">
        <v>9.3699999999999992</v>
      </c>
      <c r="EE55" s="52" t="s">
        <v>131</v>
      </c>
      <c r="EF55" s="59">
        <v>0.19</v>
      </c>
      <c r="EG55" s="59">
        <v>6.74</v>
      </c>
      <c r="EH55" s="52" t="s">
        <v>131</v>
      </c>
      <c r="EI55" s="52" t="s">
        <v>61</v>
      </c>
      <c r="EJ55" s="52" t="s">
        <v>131</v>
      </c>
      <c r="EK55" s="52" t="s">
        <v>61</v>
      </c>
      <c r="EL55" s="59">
        <v>0.26</v>
      </c>
      <c r="EM55" s="52" t="s">
        <v>61</v>
      </c>
      <c r="EN55" s="52" t="s">
        <v>61</v>
      </c>
      <c r="EO55" s="52" t="s">
        <v>131</v>
      </c>
      <c r="EP55" s="52" t="s">
        <v>61</v>
      </c>
      <c r="EQ55" s="52" t="s">
        <v>131</v>
      </c>
      <c r="ER55" s="59">
        <v>33.700000000000003</v>
      </c>
      <c r="ES55" s="52" t="s">
        <v>131</v>
      </c>
      <c r="ET55" s="59">
        <v>413</v>
      </c>
      <c r="EU55" s="59">
        <v>12600</v>
      </c>
      <c r="EV55" s="59">
        <v>12000</v>
      </c>
      <c r="EW55" s="52" t="s">
        <v>61</v>
      </c>
      <c r="EX55" s="59">
        <v>448</v>
      </c>
      <c r="EY55" s="59">
        <v>2680</v>
      </c>
      <c r="EZ55" s="52" t="s">
        <v>131</v>
      </c>
      <c r="FA55" s="52" t="s">
        <v>61</v>
      </c>
      <c r="FB55" s="52" t="s">
        <v>61</v>
      </c>
      <c r="FC55" s="52" t="s">
        <v>61</v>
      </c>
      <c r="FD55" s="59">
        <v>1580</v>
      </c>
      <c r="FE55" s="52" t="s">
        <v>61</v>
      </c>
      <c r="FF55" s="52" t="s">
        <v>131</v>
      </c>
      <c r="FG55" s="52" t="s">
        <v>131</v>
      </c>
      <c r="FH55" s="59">
        <v>480</v>
      </c>
      <c r="FI55" s="52" t="s">
        <v>61</v>
      </c>
      <c r="FJ55" s="59">
        <v>477</v>
      </c>
    </row>
    <row r="56" spans="1:166" s="58" customFormat="1" x14ac:dyDescent="0.25">
      <c r="A56" s="72" t="s">
        <v>1117</v>
      </c>
      <c r="B56" s="77" t="str">
        <f>VLOOKUP(A56,Units!$B$2:$C$230,2,FALSE)</f>
        <v>mg/L</v>
      </c>
      <c r="C56" s="79" t="s">
        <v>1043</v>
      </c>
      <c r="D56" s="59">
        <v>0.05</v>
      </c>
      <c r="E56" s="52" t="s">
        <v>61</v>
      </c>
      <c r="F56" s="52" t="s">
        <v>61</v>
      </c>
      <c r="G56" s="52" t="s">
        <v>61</v>
      </c>
      <c r="H56" s="52" t="s">
        <v>61</v>
      </c>
      <c r="I56" s="52" t="s">
        <v>61</v>
      </c>
      <c r="J56" s="52" t="s">
        <v>61</v>
      </c>
      <c r="K56" s="52" t="s">
        <v>61</v>
      </c>
      <c r="L56" s="52" t="s">
        <v>61</v>
      </c>
      <c r="M56" s="52" t="s">
        <v>61</v>
      </c>
      <c r="N56" s="52" t="s">
        <v>61</v>
      </c>
      <c r="O56" s="52" t="s">
        <v>61</v>
      </c>
      <c r="P56" s="52" t="s">
        <v>61</v>
      </c>
      <c r="Q56" s="59">
        <v>0.02</v>
      </c>
      <c r="R56" s="52" t="s">
        <v>89</v>
      </c>
      <c r="S56" s="52" t="s">
        <v>89</v>
      </c>
      <c r="T56" s="52" t="s">
        <v>61</v>
      </c>
      <c r="U56" s="52" t="s">
        <v>61</v>
      </c>
      <c r="V56" s="52" t="s">
        <v>61</v>
      </c>
      <c r="W56" s="52" t="s">
        <v>61</v>
      </c>
      <c r="X56" s="52" t="s">
        <v>61</v>
      </c>
      <c r="Y56" s="52" t="s">
        <v>89</v>
      </c>
      <c r="Z56" s="52" t="s">
        <v>61</v>
      </c>
      <c r="AA56" s="52" t="s">
        <v>61</v>
      </c>
      <c r="AB56" s="52" t="s">
        <v>89</v>
      </c>
      <c r="AC56" s="52" t="s">
        <v>89</v>
      </c>
      <c r="AD56" s="59">
        <v>0.02</v>
      </c>
      <c r="AE56" s="52" t="s">
        <v>89</v>
      </c>
      <c r="AF56" s="59">
        <v>0.02</v>
      </c>
      <c r="AG56" s="59">
        <v>0.02</v>
      </c>
      <c r="AH56" s="52" t="s">
        <v>61</v>
      </c>
      <c r="AI56" s="52" t="s">
        <v>61</v>
      </c>
      <c r="AJ56" s="52" t="s">
        <v>61</v>
      </c>
      <c r="AK56" s="59">
        <v>21</v>
      </c>
      <c r="AL56" s="52" t="s">
        <v>61</v>
      </c>
      <c r="AM56" s="52" t="s">
        <v>61</v>
      </c>
      <c r="AN56" s="52" t="s">
        <v>61</v>
      </c>
      <c r="AO56" s="52" t="s">
        <v>61</v>
      </c>
      <c r="AP56" s="52" t="s">
        <v>61</v>
      </c>
      <c r="AQ56" s="52" t="s">
        <v>61</v>
      </c>
      <c r="AR56" s="52" t="s">
        <v>61</v>
      </c>
      <c r="AS56" s="52" t="s">
        <v>89</v>
      </c>
      <c r="AT56" s="52" t="s">
        <v>61</v>
      </c>
      <c r="AU56" s="52" t="s">
        <v>61</v>
      </c>
      <c r="AV56" s="52" t="s">
        <v>61</v>
      </c>
      <c r="AW56" s="52" t="s">
        <v>61</v>
      </c>
      <c r="AX56" s="52" t="s">
        <v>61</v>
      </c>
      <c r="AY56" s="52" t="s">
        <v>61</v>
      </c>
      <c r="AZ56" s="59">
        <v>233</v>
      </c>
      <c r="BA56" s="52" t="s">
        <v>61</v>
      </c>
      <c r="BB56" s="52" t="s">
        <v>61</v>
      </c>
      <c r="BC56" s="52" t="s">
        <v>61</v>
      </c>
      <c r="BD56" s="52" t="s">
        <v>61</v>
      </c>
      <c r="BE56" s="52" t="s">
        <v>61</v>
      </c>
      <c r="BF56" s="52" t="s">
        <v>61</v>
      </c>
      <c r="BG56" s="52" t="s">
        <v>61</v>
      </c>
      <c r="BH56" s="59">
        <v>56</v>
      </c>
      <c r="BI56" s="52" t="s">
        <v>61</v>
      </c>
      <c r="BJ56" s="56"/>
      <c r="BK56" s="52" t="s">
        <v>61</v>
      </c>
      <c r="BL56" s="52" t="s">
        <v>61</v>
      </c>
      <c r="BM56" s="52" t="s">
        <v>61</v>
      </c>
      <c r="BN56" s="52" t="s">
        <v>61</v>
      </c>
      <c r="BO56" s="59">
        <v>1660</v>
      </c>
      <c r="BP56" s="52" t="s">
        <v>61</v>
      </c>
      <c r="BQ56" s="52" t="s">
        <v>61</v>
      </c>
      <c r="BR56" s="59">
        <v>1420</v>
      </c>
      <c r="BS56" s="59">
        <v>278</v>
      </c>
      <c r="BT56" s="52" t="s">
        <v>61</v>
      </c>
      <c r="BU56" s="59">
        <v>705</v>
      </c>
      <c r="BV56" s="52" t="s">
        <v>61</v>
      </c>
      <c r="BW56" s="59">
        <v>648</v>
      </c>
      <c r="BX56" s="52" t="s">
        <v>61</v>
      </c>
      <c r="BY56" s="59">
        <v>193</v>
      </c>
      <c r="BZ56" s="52" t="s">
        <v>61</v>
      </c>
      <c r="CA56" s="59">
        <v>229</v>
      </c>
      <c r="CB56" s="52" t="s">
        <v>89</v>
      </c>
      <c r="CC56" s="52" t="s">
        <v>61</v>
      </c>
      <c r="CD56" s="52" t="s">
        <v>89</v>
      </c>
      <c r="CE56" s="52" t="s">
        <v>89</v>
      </c>
      <c r="CF56" s="52" t="s">
        <v>61</v>
      </c>
      <c r="CG56" s="59">
        <v>0.08</v>
      </c>
      <c r="CH56" s="52" t="s">
        <v>89</v>
      </c>
      <c r="CI56" s="59">
        <v>64.900000000000006</v>
      </c>
      <c r="CJ56" s="52" t="s">
        <v>89</v>
      </c>
      <c r="CK56" s="52" t="s">
        <v>89</v>
      </c>
      <c r="CL56" s="52" t="s">
        <v>61</v>
      </c>
      <c r="CM56" s="52" t="s">
        <v>89</v>
      </c>
      <c r="CN56" s="52" t="s">
        <v>89</v>
      </c>
      <c r="CO56" s="52" t="s">
        <v>61</v>
      </c>
      <c r="CP56" s="52" t="s">
        <v>61</v>
      </c>
      <c r="CQ56" s="52" t="s">
        <v>89</v>
      </c>
      <c r="CR56" s="52" t="s">
        <v>89</v>
      </c>
      <c r="CS56" s="52" t="s">
        <v>61</v>
      </c>
      <c r="CT56" s="52" t="s">
        <v>61</v>
      </c>
      <c r="CU56" s="52" t="s">
        <v>89</v>
      </c>
      <c r="CV56" s="59">
        <v>8.41</v>
      </c>
      <c r="CW56" s="52" t="s">
        <v>89</v>
      </c>
      <c r="CX56" s="52" t="s">
        <v>89</v>
      </c>
      <c r="CY56" s="56"/>
      <c r="CZ56" s="52" t="s">
        <v>89</v>
      </c>
      <c r="DA56" s="59">
        <v>0.03</v>
      </c>
      <c r="DB56" s="59">
        <v>6.92</v>
      </c>
      <c r="DC56" s="52" t="s">
        <v>61</v>
      </c>
      <c r="DD56" s="52" t="s">
        <v>61</v>
      </c>
      <c r="DE56" s="52" t="s">
        <v>89</v>
      </c>
      <c r="DF56" s="52" t="s">
        <v>89</v>
      </c>
      <c r="DG56" s="52" t="s">
        <v>61</v>
      </c>
      <c r="DH56" s="52" t="s">
        <v>61</v>
      </c>
      <c r="DI56" s="52" t="s">
        <v>61</v>
      </c>
      <c r="DJ56" s="52" t="s">
        <v>61</v>
      </c>
      <c r="DK56" s="59">
        <v>4270</v>
      </c>
      <c r="DL56" s="52" t="s">
        <v>61</v>
      </c>
      <c r="DM56" s="52" t="s">
        <v>61</v>
      </c>
      <c r="DN56" s="52" t="s">
        <v>61</v>
      </c>
      <c r="DO56" s="52" t="s">
        <v>61</v>
      </c>
      <c r="DP56" s="52" t="s">
        <v>89</v>
      </c>
      <c r="DQ56" s="52" t="s">
        <v>61</v>
      </c>
      <c r="DR56" s="52" t="s">
        <v>190</v>
      </c>
      <c r="DS56" s="52" t="s">
        <v>61</v>
      </c>
      <c r="DT56" s="59">
        <v>15.2</v>
      </c>
      <c r="DU56" s="59">
        <v>0.14000000000000001</v>
      </c>
      <c r="DV56" s="59">
        <v>514</v>
      </c>
      <c r="DW56" s="52" t="s">
        <v>61</v>
      </c>
      <c r="DX56" s="59">
        <v>14200</v>
      </c>
      <c r="DY56" s="52" t="s">
        <v>61</v>
      </c>
      <c r="DZ56" s="59">
        <v>0.31</v>
      </c>
      <c r="EA56" s="52" t="s">
        <v>61</v>
      </c>
      <c r="EB56" s="59">
        <v>0.02</v>
      </c>
      <c r="EC56" s="59">
        <v>0.83</v>
      </c>
      <c r="ED56" s="59">
        <v>8.1199999999999992</v>
      </c>
      <c r="EE56" s="52" t="s">
        <v>89</v>
      </c>
      <c r="EF56" s="52" t="s">
        <v>625</v>
      </c>
      <c r="EG56" s="59">
        <v>0.4</v>
      </c>
      <c r="EH56" s="52" t="s">
        <v>89</v>
      </c>
      <c r="EI56" s="52" t="s">
        <v>61</v>
      </c>
      <c r="EJ56" s="52" t="s">
        <v>89</v>
      </c>
      <c r="EK56" s="52" t="s">
        <v>61</v>
      </c>
      <c r="EL56" s="59">
        <v>0.09</v>
      </c>
      <c r="EM56" s="52" t="s">
        <v>61</v>
      </c>
      <c r="EN56" s="52" t="s">
        <v>61</v>
      </c>
      <c r="EO56" s="59">
        <v>0.02</v>
      </c>
      <c r="EP56" s="52" t="s">
        <v>61</v>
      </c>
      <c r="EQ56" s="52" t="s">
        <v>89</v>
      </c>
      <c r="ER56" s="59">
        <v>34.799999999999997</v>
      </c>
      <c r="ES56" s="52" t="s">
        <v>89</v>
      </c>
      <c r="ET56" s="59">
        <v>517</v>
      </c>
      <c r="EU56" s="59">
        <v>15500</v>
      </c>
      <c r="EV56" s="59">
        <v>13300</v>
      </c>
      <c r="EW56" s="52" t="s">
        <v>61</v>
      </c>
      <c r="EX56" s="59">
        <v>220</v>
      </c>
      <c r="EY56" s="59">
        <v>1150</v>
      </c>
      <c r="EZ56" s="52" t="s">
        <v>89</v>
      </c>
      <c r="FA56" s="52" t="s">
        <v>61</v>
      </c>
      <c r="FB56" s="52" t="s">
        <v>61</v>
      </c>
      <c r="FC56" s="52" t="s">
        <v>61</v>
      </c>
      <c r="FD56" s="59">
        <v>1680</v>
      </c>
      <c r="FE56" s="52" t="s">
        <v>61</v>
      </c>
      <c r="FF56" s="59">
        <v>0.02</v>
      </c>
      <c r="FG56" s="52" t="s">
        <v>89</v>
      </c>
      <c r="FH56" s="59">
        <v>473</v>
      </c>
      <c r="FI56" s="52" t="s">
        <v>61</v>
      </c>
      <c r="FJ56" s="59">
        <v>588</v>
      </c>
    </row>
    <row r="57" spans="1:166" s="58" customFormat="1" ht="14.25" x14ac:dyDescent="0.25">
      <c r="A57" s="72" t="s">
        <v>1139</v>
      </c>
      <c r="B57" s="77" t="str">
        <f>VLOOKUP(A57,Units!$B$2:$C$230,2,FALSE)</f>
        <v>mg/L</v>
      </c>
      <c r="C57" s="79" t="s">
        <v>1070</v>
      </c>
      <c r="D57" s="60">
        <v>0.21</v>
      </c>
      <c r="E57" s="52" t="s">
        <v>61</v>
      </c>
      <c r="F57" s="52" t="s">
        <v>61</v>
      </c>
      <c r="G57" s="52" t="s">
        <v>61</v>
      </c>
      <c r="H57" s="52" t="s">
        <v>61</v>
      </c>
      <c r="I57" s="52" t="s">
        <v>61</v>
      </c>
      <c r="J57" s="52" t="s">
        <v>61</v>
      </c>
      <c r="K57" s="52" t="s">
        <v>61</v>
      </c>
      <c r="L57" s="52" t="s">
        <v>61</v>
      </c>
      <c r="M57" s="52" t="s">
        <v>61</v>
      </c>
      <c r="N57" s="52" t="s">
        <v>61</v>
      </c>
      <c r="O57" s="52" t="s">
        <v>61</v>
      </c>
      <c r="P57" s="52" t="s">
        <v>61</v>
      </c>
      <c r="Q57" s="60">
        <v>0.05</v>
      </c>
      <c r="R57" s="59">
        <v>1.63E-4</v>
      </c>
      <c r="S57" s="60">
        <v>1.09E-3</v>
      </c>
      <c r="T57" s="52" t="s">
        <v>61</v>
      </c>
      <c r="U57" s="52" t="s">
        <v>61</v>
      </c>
      <c r="V57" s="52" t="s">
        <v>61</v>
      </c>
      <c r="W57" s="52" t="s">
        <v>61</v>
      </c>
      <c r="X57" s="52" t="s">
        <v>61</v>
      </c>
      <c r="Y57" s="59">
        <v>1.65E-4</v>
      </c>
      <c r="Z57" s="52" t="s">
        <v>61</v>
      </c>
      <c r="AA57" s="52" t="s">
        <v>61</v>
      </c>
      <c r="AB57" s="59">
        <v>6.7000000000000002E-5</v>
      </c>
      <c r="AC57" s="60">
        <v>2.4599999999999999E-3</v>
      </c>
      <c r="AD57" s="59">
        <v>1.46E-4</v>
      </c>
      <c r="AE57" s="59">
        <v>1.7000000000000001E-4</v>
      </c>
      <c r="AF57" s="60">
        <v>0.01</v>
      </c>
      <c r="AG57" s="60">
        <v>0.06</v>
      </c>
      <c r="AH57" s="52" t="s">
        <v>61</v>
      </c>
      <c r="AI57" s="52" t="s">
        <v>61</v>
      </c>
      <c r="AJ57" s="52" t="s">
        <v>61</v>
      </c>
      <c r="AK57" s="59">
        <v>6.4999999999999997E-4</v>
      </c>
      <c r="AL57" s="52" t="s">
        <v>61</v>
      </c>
      <c r="AM57" s="52" t="s">
        <v>61</v>
      </c>
      <c r="AN57" s="52" t="s">
        <v>61</v>
      </c>
      <c r="AO57" s="52" t="s">
        <v>61</v>
      </c>
      <c r="AP57" s="52" t="s">
        <v>61</v>
      </c>
      <c r="AQ57" s="52" t="s">
        <v>61</v>
      </c>
      <c r="AR57" s="52" t="s">
        <v>61</v>
      </c>
      <c r="AS57" s="60">
        <v>0.06</v>
      </c>
      <c r="AT57" s="52" t="s">
        <v>61</v>
      </c>
      <c r="AU57" s="52" t="s">
        <v>61</v>
      </c>
      <c r="AV57" s="52" t="s">
        <v>61</v>
      </c>
      <c r="AW57" s="52" t="s">
        <v>61</v>
      </c>
      <c r="AX57" s="52" t="s">
        <v>61</v>
      </c>
      <c r="AY57" s="52" t="s">
        <v>61</v>
      </c>
      <c r="AZ57" s="60">
        <v>3.3800000000000002E-3</v>
      </c>
      <c r="BA57" s="52" t="s">
        <v>61</v>
      </c>
      <c r="BB57" s="52" t="s">
        <v>61</v>
      </c>
      <c r="BC57" s="52" t="s">
        <v>61</v>
      </c>
      <c r="BD57" s="52" t="s">
        <v>61</v>
      </c>
      <c r="BE57" s="52" t="s">
        <v>61</v>
      </c>
      <c r="BF57" s="52" t="s">
        <v>61</v>
      </c>
      <c r="BG57" s="52" t="s">
        <v>61</v>
      </c>
      <c r="BH57" s="59">
        <v>2.03E-4</v>
      </c>
      <c r="BI57" s="52" t="s">
        <v>61</v>
      </c>
      <c r="BJ57" s="56"/>
      <c r="BK57" s="52" t="s">
        <v>61</v>
      </c>
      <c r="BL57" s="52" t="s">
        <v>61</v>
      </c>
      <c r="BM57" s="52" t="s">
        <v>61</v>
      </c>
      <c r="BN57" s="52" t="s">
        <v>61</v>
      </c>
      <c r="BO57" s="60">
        <v>1.32</v>
      </c>
      <c r="BP57" s="52" t="s">
        <v>61</v>
      </c>
      <c r="BQ57" s="52" t="s">
        <v>61</v>
      </c>
      <c r="BR57" s="60">
        <v>1.36</v>
      </c>
      <c r="BS57" s="60">
        <v>0.37</v>
      </c>
      <c r="BT57" s="52" t="s">
        <v>61</v>
      </c>
      <c r="BU57" s="60">
        <v>0.02</v>
      </c>
      <c r="BV57" s="52" t="s">
        <v>61</v>
      </c>
      <c r="BW57" s="62" t="s">
        <v>87</v>
      </c>
      <c r="BX57" s="52" t="s">
        <v>61</v>
      </c>
      <c r="BY57" s="60">
        <v>0.14000000000000001</v>
      </c>
      <c r="BZ57" s="52" t="s">
        <v>61</v>
      </c>
      <c r="CA57" s="60">
        <v>0.11</v>
      </c>
      <c r="CB57" s="59">
        <v>3.4699999999999998E-4</v>
      </c>
      <c r="CC57" s="52" t="s">
        <v>61</v>
      </c>
      <c r="CD57" s="52" t="s">
        <v>125</v>
      </c>
      <c r="CE57" s="60">
        <v>0.01</v>
      </c>
      <c r="CF57" s="52" t="s">
        <v>61</v>
      </c>
      <c r="CG57" s="60">
        <v>6.6499999999999997E-3</v>
      </c>
      <c r="CH57" s="59">
        <v>2.6600000000000001E-4</v>
      </c>
      <c r="CI57" s="60">
        <v>0.96</v>
      </c>
      <c r="CJ57" s="59">
        <v>2.7300000000000002E-4</v>
      </c>
      <c r="CK57" s="60">
        <v>0.02</v>
      </c>
      <c r="CL57" s="52" t="s">
        <v>61</v>
      </c>
      <c r="CM57" s="60">
        <v>0.02</v>
      </c>
      <c r="CN57" s="59">
        <v>1.3999999999999999E-4</v>
      </c>
      <c r="CO57" s="52" t="s">
        <v>61</v>
      </c>
      <c r="CP57" s="52" t="s">
        <v>61</v>
      </c>
      <c r="CQ57" s="59">
        <v>1.9300000000000001E-3</v>
      </c>
      <c r="CR57" s="59">
        <v>2.7500000000000002E-4</v>
      </c>
      <c r="CS57" s="52" t="s">
        <v>61</v>
      </c>
      <c r="CT57" s="52" t="s">
        <v>61</v>
      </c>
      <c r="CU57" s="59">
        <v>3.5E-4</v>
      </c>
      <c r="CV57" s="60">
        <v>9.4599999999999997E-3</v>
      </c>
      <c r="CW57" s="59">
        <v>1.6899999999999999E-4</v>
      </c>
      <c r="CX57" s="52" t="s">
        <v>125</v>
      </c>
      <c r="CY57" s="56"/>
      <c r="CZ57" s="59">
        <v>4.8299999999999998E-4</v>
      </c>
      <c r="DA57" s="59">
        <v>7.8999999999999996E-5</v>
      </c>
      <c r="DB57" s="61" t="s">
        <v>507</v>
      </c>
      <c r="DC57" s="52" t="s">
        <v>61</v>
      </c>
      <c r="DD57" s="52" t="s">
        <v>61</v>
      </c>
      <c r="DE57" s="59">
        <v>6.8999999999999997E-5</v>
      </c>
      <c r="DF57" s="59">
        <v>2.92E-4</v>
      </c>
      <c r="DG57" s="52" t="s">
        <v>61</v>
      </c>
      <c r="DH57" s="52" t="s">
        <v>61</v>
      </c>
      <c r="DI57" s="52" t="s">
        <v>61</v>
      </c>
      <c r="DJ57" s="52" t="s">
        <v>61</v>
      </c>
      <c r="DK57" s="60">
        <v>0.14000000000000001</v>
      </c>
      <c r="DL57" s="52" t="s">
        <v>61</v>
      </c>
      <c r="DM57" s="52" t="s">
        <v>61</v>
      </c>
      <c r="DN57" s="52" t="s">
        <v>61</v>
      </c>
      <c r="DO57" s="52" t="s">
        <v>61</v>
      </c>
      <c r="DP57" s="60">
        <v>1.07E-3</v>
      </c>
      <c r="DQ57" s="52" t="s">
        <v>61</v>
      </c>
      <c r="DR57" s="60">
        <v>7.4999999999999997E-3</v>
      </c>
      <c r="DS57" s="52" t="s">
        <v>61</v>
      </c>
      <c r="DT57" s="60">
        <v>0.72</v>
      </c>
      <c r="DU57" s="59">
        <v>2.12E-4</v>
      </c>
      <c r="DV57" s="60">
        <v>0.01</v>
      </c>
      <c r="DW57" s="52" t="s">
        <v>61</v>
      </c>
      <c r="DX57" s="60">
        <v>4.45</v>
      </c>
      <c r="DY57" s="52" t="s">
        <v>61</v>
      </c>
      <c r="DZ57" s="60">
        <v>0.13</v>
      </c>
      <c r="EA57" s="52" t="s">
        <v>61</v>
      </c>
      <c r="EB57" s="62" t="s">
        <v>74</v>
      </c>
      <c r="EC57" s="60">
        <v>0.09</v>
      </c>
      <c r="ED57" s="61" t="s">
        <v>618</v>
      </c>
      <c r="EE57" s="59">
        <v>1.22E-4</v>
      </c>
      <c r="EF57" s="60">
        <v>6.0000000000000001E-3</v>
      </c>
      <c r="EG57" s="60">
        <v>0.13</v>
      </c>
      <c r="EH57" s="60">
        <v>1.6999999999999999E-3</v>
      </c>
      <c r="EI57" s="52" t="s">
        <v>61</v>
      </c>
      <c r="EJ57" s="59">
        <v>8.1999999999999998E-4</v>
      </c>
      <c r="EK57" s="52" t="s">
        <v>61</v>
      </c>
      <c r="EL57" s="59">
        <v>8.0000000000000007E-5</v>
      </c>
      <c r="EM57" s="52" t="s">
        <v>61</v>
      </c>
      <c r="EN57" s="52" t="s">
        <v>61</v>
      </c>
      <c r="EO57" s="60">
        <v>2.15E-3</v>
      </c>
      <c r="EP57" s="52" t="s">
        <v>61</v>
      </c>
      <c r="EQ57" s="52" t="s">
        <v>129</v>
      </c>
      <c r="ER57" s="60">
        <v>9.2700000000000005E-3</v>
      </c>
      <c r="ES57" s="60">
        <v>2.2499999999999998E-3</v>
      </c>
      <c r="ET57" s="60">
        <v>0.04</v>
      </c>
      <c r="EU57" s="60">
        <v>0.28999999999999998</v>
      </c>
      <c r="EV57" s="60">
        <v>3.47</v>
      </c>
      <c r="EW57" s="52" t="s">
        <v>61</v>
      </c>
      <c r="EX57" s="60">
        <v>1.1499999999999999</v>
      </c>
      <c r="EY57" s="62" t="s">
        <v>92</v>
      </c>
      <c r="EZ57" s="52" t="s">
        <v>129</v>
      </c>
      <c r="FA57" s="52" t="s">
        <v>61</v>
      </c>
      <c r="FB57" s="52" t="s">
        <v>61</v>
      </c>
      <c r="FC57" s="52" t="s">
        <v>61</v>
      </c>
      <c r="FD57" s="60">
        <v>1.66</v>
      </c>
      <c r="FE57" s="52" t="s">
        <v>61</v>
      </c>
      <c r="FF57" s="52" t="s">
        <v>129</v>
      </c>
      <c r="FG57" s="59">
        <v>1.3899999999999999E-4</v>
      </c>
      <c r="FH57" s="62" t="s">
        <v>87</v>
      </c>
      <c r="FI57" s="52" t="s">
        <v>61</v>
      </c>
      <c r="FJ57" s="60">
        <v>0.01</v>
      </c>
    </row>
    <row r="58" spans="1:166" s="58" customFormat="1" ht="6.75" hidden="1" customHeight="1" x14ac:dyDescent="0.25">
      <c r="A58" s="83" t="s">
        <v>1041</v>
      </c>
      <c r="B58" s="79"/>
      <c r="C58" s="79"/>
      <c r="D58" s="69">
        <f>IF(AND(D17&gt;60,D17&lt;=180),EXP(1.273*LN(D17)-4.705)/1000,0.007)</f>
        <v>7.0000000000000001E-3</v>
      </c>
      <c r="E58" s="69">
        <f t="shared" ref="E58:AA58" si="4">IF(AND(E17&gt;60,E17&lt;=180),EXP(1.273*LN(E17)-4.705)/1000,0.007)</f>
        <v>7.0000000000000001E-3</v>
      </c>
      <c r="F58" s="69">
        <f t="shared" si="4"/>
        <v>7.0000000000000001E-3</v>
      </c>
      <c r="G58" s="69">
        <f t="shared" si="4"/>
        <v>7.0000000000000001E-3</v>
      </c>
      <c r="H58" s="69">
        <f t="shared" si="4"/>
        <v>7.0000000000000001E-3</v>
      </c>
      <c r="I58" s="69">
        <f t="shared" si="4"/>
        <v>7.0000000000000001E-3</v>
      </c>
      <c r="J58" s="69">
        <f t="shared" si="4"/>
        <v>7.0000000000000001E-3</v>
      </c>
      <c r="K58" s="69">
        <f t="shared" si="4"/>
        <v>7.0000000000000001E-3</v>
      </c>
      <c r="L58" s="69">
        <f t="shared" si="4"/>
        <v>7.0000000000000001E-3</v>
      </c>
      <c r="M58" s="69">
        <f t="shared" si="4"/>
        <v>7.0000000000000001E-3</v>
      </c>
      <c r="N58" s="69">
        <f t="shared" si="4"/>
        <v>7.0000000000000001E-3</v>
      </c>
      <c r="O58" s="69">
        <f t="shared" si="4"/>
        <v>7.0000000000000001E-3</v>
      </c>
      <c r="P58" s="69">
        <f t="shared" si="4"/>
        <v>7.0000000000000001E-3</v>
      </c>
      <c r="Q58" s="69">
        <f>IF(AND(Q17&gt;60,Q17&lt;=180),EXP(1.273*LN(Q17)-4.705)/1000,0.007)</f>
        <v>7.0000000000000001E-3</v>
      </c>
      <c r="R58" s="69">
        <f>IF(AND(R17&gt;60,R17&lt;=180),EXP(1.273*LN(R17)-4.705)/1000,0.007)</f>
        <v>7.0000000000000001E-3</v>
      </c>
      <c r="S58" s="69">
        <f>IF(AND(S17&gt;60,S17&lt;=180),EXP(1.273*LN(S17)-4.705)/1000,0.007)</f>
        <v>7.0000000000000001E-3</v>
      </c>
      <c r="T58" s="69">
        <f t="shared" si="4"/>
        <v>7.0000000000000001E-3</v>
      </c>
      <c r="U58" s="69">
        <f t="shared" si="4"/>
        <v>7.0000000000000001E-3</v>
      </c>
      <c r="V58" s="69">
        <f t="shared" si="4"/>
        <v>7.0000000000000001E-3</v>
      </c>
      <c r="W58" s="69">
        <f t="shared" si="4"/>
        <v>7.0000000000000001E-3</v>
      </c>
      <c r="X58" s="69">
        <f t="shared" si="4"/>
        <v>7.0000000000000001E-3</v>
      </c>
      <c r="Y58" s="69">
        <f t="shared" si="4"/>
        <v>7.0000000000000001E-3</v>
      </c>
      <c r="Z58" s="69">
        <f t="shared" si="4"/>
        <v>7.0000000000000001E-3</v>
      </c>
      <c r="AA58" s="69">
        <f t="shared" si="4"/>
        <v>7.0000000000000001E-3</v>
      </c>
      <c r="AB58" s="69">
        <f>IF(AND(AB17&gt;60,AB17&lt;=180),EXP(1.273*LN(AB17)-4.705)/1000,0.007)</f>
        <v>4.0980808958459673E-3</v>
      </c>
      <c r="AC58" s="69">
        <f>IF(AND(AC17&gt;60,AC17&lt;=180),EXP(1.273*LN(AC17)-4.705)/1000,0.007)</f>
        <v>7.0000000000000001E-3</v>
      </c>
      <c r="AD58" s="69">
        <f>IF(AND(AD17&gt;60,AD17&lt;=180),EXP(1.273*LN(AD17)-4.705)/1000,0.007)</f>
        <v>7.0000000000000001E-3</v>
      </c>
      <c r="AE58" s="56"/>
      <c r="AF58" s="56"/>
      <c r="AG58" s="56"/>
      <c r="AH58" s="56"/>
      <c r="AI58" s="56"/>
      <c r="AJ58" s="56"/>
      <c r="AK58" s="56"/>
      <c r="AL58" s="56"/>
      <c r="AM58" s="56"/>
      <c r="AN58" s="56"/>
      <c r="AO58" s="56"/>
      <c r="AP58" s="56"/>
      <c r="AQ58" s="56"/>
      <c r="AR58" s="56"/>
      <c r="AS58" s="56"/>
      <c r="AT58" s="56"/>
      <c r="AU58" s="56"/>
      <c r="AV58" s="56"/>
      <c r="AW58" s="56"/>
      <c r="AX58" s="56"/>
      <c r="AY58" s="56"/>
      <c r="AZ58" s="56"/>
      <c r="BA58" s="56"/>
      <c r="BB58" s="56"/>
      <c r="BC58" s="56"/>
      <c r="BD58" s="56"/>
      <c r="BE58" s="56"/>
      <c r="BF58" s="56"/>
      <c r="BG58" s="56"/>
      <c r="BH58" s="56"/>
      <c r="BI58" s="56"/>
      <c r="BJ58" s="56"/>
      <c r="BK58" s="56"/>
      <c r="BL58" s="56"/>
      <c r="BM58" s="56"/>
      <c r="BN58" s="56"/>
      <c r="BO58" s="56"/>
      <c r="BP58" s="56"/>
      <c r="BQ58" s="56"/>
      <c r="BR58" s="56"/>
      <c r="BS58" s="56"/>
      <c r="BT58" s="56"/>
      <c r="BU58" s="56"/>
      <c r="BV58" s="56"/>
      <c r="BW58" s="56"/>
      <c r="BX58" s="56"/>
      <c r="BY58" s="56"/>
      <c r="BZ58" s="56"/>
      <c r="CA58" s="56"/>
      <c r="CB58" s="56"/>
      <c r="CC58" s="56"/>
      <c r="CD58" s="56"/>
      <c r="CE58" s="56"/>
      <c r="CF58" s="56"/>
      <c r="CG58" s="56"/>
      <c r="CH58" s="56"/>
      <c r="CI58" s="56"/>
      <c r="CJ58" s="56"/>
      <c r="CK58" s="56"/>
      <c r="CL58" s="56"/>
      <c r="CM58" s="56"/>
      <c r="CN58" s="56"/>
      <c r="CO58" s="56"/>
      <c r="CP58" s="56"/>
      <c r="CQ58" s="56"/>
      <c r="CR58" s="56"/>
      <c r="CS58" s="56"/>
      <c r="CT58" s="56"/>
      <c r="CU58" s="56"/>
      <c r="CV58" s="56"/>
      <c r="CW58" s="56"/>
      <c r="CX58" s="56"/>
      <c r="CY58" s="56"/>
      <c r="CZ58" s="56"/>
      <c r="DA58" s="56"/>
      <c r="DB58" s="56"/>
      <c r="DC58" s="56"/>
      <c r="DD58" s="56"/>
      <c r="DE58" s="56"/>
      <c r="DF58" s="56"/>
      <c r="DG58" s="56"/>
      <c r="DH58" s="56"/>
      <c r="DI58" s="56"/>
      <c r="DJ58" s="56"/>
      <c r="DK58" s="56"/>
      <c r="DL58" s="56"/>
      <c r="DM58" s="56"/>
      <c r="DN58" s="56"/>
      <c r="DO58" s="56"/>
      <c r="DP58" s="56"/>
      <c r="DQ58" s="56"/>
      <c r="DR58" s="56"/>
      <c r="DS58" s="56"/>
      <c r="DT58" s="56"/>
      <c r="DU58" s="56"/>
      <c r="DV58" s="56"/>
      <c r="DW58" s="56"/>
      <c r="DX58" s="56"/>
      <c r="DY58" s="56"/>
      <c r="DZ58" s="56"/>
      <c r="EA58" s="56"/>
      <c r="EB58" s="56"/>
      <c r="EC58" s="56"/>
      <c r="ED58" s="56"/>
      <c r="EE58" s="56"/>
      <c r="EF58" s="56"/>
      <c r="EG58" s="56"/>
      <c r="EH58" s="56"/>
      <c r="EI58" s="56"/>
      <c r="EJ58" s="56"/>
      <c r="EK58" s="56"/>
      <c r="EL58" s="56"/>
      <c r="EM58" s="56"/>
      <c r="EN58" s="56"/>
      <c r="EO58" s="56"/>
      <c r="EP58" s="56"/>
      <c r="EQ58" s="56"/>
      <c r="ER58" s="56"/>
      <c r="ES58" s="56"/>
      <c r="ET58" s="56"/>
      <c r="EU58" s="56"/>
      <c r="EV58" s="56"/>
      <c r="EW58" s="56"/>
      <c r="EX58" s="56"/>
      <c r="EY58" s="56"/>
      <c r="EZ58" s="56"/>
      <c r="FA58" s="56"/>
      <c r="FB58" s="56"/>
      <c r="FC58" s="56"/>
      <c r="FD58" s="56"/>
      <c r="FE58" s="56"/>
      <c r="FF58" s="56"/>
      <c r="FG58" s="56"/>
      <c r="FH58" s="56"/>
      <c r="FI58" s="56"/>
      <c r="FJ58" s="56"/>
    </row>
    <row r="59" spans="1:166" s="58" customFormat="1" x14ac:dyDescent="0.25">
      <c r="A59" s="72" t="s">
        <v>1118</v>
      </c>
      <c r="B59" s="77" t="str">
        <f>VLOOKUP(A59,Units!$B$2:$C$230,2,FALSE)</f>
        <v>mg/L</v>
      </c>
      <c r="C59" s="79" t="s">
        <v>1043</v>
      </c>
      <c r="D59" s="59">
        <v>0.03</v>
      </c>
      <c r="E59" s="52" t="s">
        <v>61</v>
      </c>
      <c r="F59" s="52" t="s">
        <v>61</v>
      </c>
      <c r="G59" s="52" t="s">
        <v>61</v>
      </c>
      <c r="H59" s="52" t="s">
        <v>61</v>
      </c>
      <c r="I59" s="52" t="s">
        <v>61</v>
      </c>
      <c r="J59" s="52" t="s">
        <v>61</v>
      </c>
      <c r="K59" s="52" t="s">
        <v>61</v>
      </c>
      <c r="L59" s="52" t="s">
        <v>61</v>
      </c>
      <c r="M59" s="52" t="s">
        <v>61</v>
      </c>
      <c r="N59" s="52" t="s">
        <v>61</v>
      </c>
      <c r="O59" s="52" t="s">
        <v>61</v>
      </c>
      <c r="P59" s="52" t="s">
        <v>61</v>
      </c>
      <c r="Q59" s="59">
        <v>0.04</v>
      </c>
      <c r="R59" s="59">
        <v>0.03</v>
      </c>
      <c r="S59" s="59">
        <v>2.3999999999999998E-3</v>
      </c>
      <c r="T59" s="52" t="s">
        <v>61</v>
      </c>
      <c r="U59" s="52" t="s">
        <v>61</v>
      </c>
      <c r="V59" s="52" t="s">
        <v>61</v>
      </c>
      <c r="W59" s="52" t="s">
        <v>61</v>
      </c>
      <c r="X59" s="52" t="s">
        <v>61</v>
      </c>
      <c r="Y59" s="59">
        <v>0.03</v>
      </c>
      <c r="Z59" s="52" t="s">
        <v>61</v>
      </c>
      <c r="AA59" s="52" t="s">
        <v>61</v>
      </c>
      <c r="AB59" s="59">
        <v>0.01</v>
      </c>
      <c r="AC59" s="59">
        <v>0.02</v>
      </c>
      <c r="AD59" s="59">
        <v>0.02</v>
      </c>
      <c r="AE59" s="59">
        <v>0.01</v>
      </c>
      <c r="AF59" s="59">
        <v>0.04</v>
      </c>
      <c r="AG59" s="59">
        <v>0.03</v>
      </c>
      <c r="AH59" s="52" t="s">
        <v>61</v>
      </c>
      <c r="AI59" s="52" t="s">
        <v>61</v>
      </c>
      <c r="AJ59" s="52" t="s">
        <v>61</v>
      </c>
      <c r="AK59" s="52" t="s">
        <v>87</v>
      </c>
      <c r="AL59" s="52" t="s">
        <v>61</v>
      </c>
      <c r="AM59" s="52" t="s">
        <v>61</v>
      </c>
      <c r="AN59" s="52" t="s">
        <v>61</v>
      </c>
      <c r="AO59" s="52" t="s">
        <v>61</v>
      </c>
      <c r="AP59" s="52" t="s">
        <v>61</v>
      </c>
      <c r="AQ59" s="52" t="s">
        <v>61</v>
      </c>
      <c r="AR59" s="52" t="s">
        <v>61</v>
      </c>
      <c r="AS59" s="59">
        <v>0.05</v>
      </c>
      <c r="AT59" s="52" t="s">
        <v>61</v>
      </c>
      <c r="AU59" s="52" t="s">
        <v>61</v>
      </c>
      <c r="AV59" s="52" t="s">
        <v>61</v>
      </c>
      <c r="AW59" s="52" t="s">
        <v>61</v>
      </c>
      <c r="AX59" s="52" t="s">
        <v>61</v>
      </c>
      <c r="AY59" s="52" t="s">
        <v>61</v>
      </c>
      <c r="AZ59" s="59">
        <v>0.02</v>
      </c>
      <c r="BA59" s="52" t="s">
        <v>61</v>
      </c>
      <c r="BB59" s="52" t="s">
        <v>61</v>
      </c>
      <c r="BC59" s="52" t="s">
        <v>61</v>
      </c>
      <c r="BD59" s="52" t="s">
        <v>61</v>
      </c>
      <c r="BE59" s="52" t="s">
        <v>61</v>
      </c>
      <c r="BF59" s="52" t="s">
        <v>61</v>
      </c>
      <c r="BG59" s="52" t="s">
        <v>61</v>
      </c>
      <c r="BH59" s="59">
        <v>0.01</v>
      </c>
      <c r="BI59" s="52" t="s">
        <v>61</v>
      </c>
      <c r="BJ59" s="56"/>
      <c r="BK59" s="52" t="s">
        <v>61</v>
      </c>
      <c r="BL59" s="52" t="s">
        <v>61</v>
      </c>
      <c r="BM59" s="52" t="s">
        <v>61</v>
      </c>
      <c r="BN59" s="52" t="s">
        <v>61</v>
      </c>
      <c r="BO59" s="52" t="s">
        <v>143</v>
      </c>
      <c r="BP59" s="52" t="s">
        <v>61</v>
      </c>
      <c r="BQ59" s="52" t="s">
        <v>61</v>
      </c>
      <c r="BR59" s="59">
        <v>0.1</v>
      </c>
      <c r="BS59" s="59">
        <v>0.21</v>
      </c>
      <c r="BT59" s="52" t="s">
        <v>61</v>
      </c>
      <c r="BU59" s="59">
        <v>0.18</v>
      </c>
      <c r="BV59" s="52" t="s">
        <v>61</v>
      </c>
      <c r="BW59" s="59">
        <v>0.14000000000000001</v>
      </c>
      <c r="BX59" s="52" t="s">
        <v>61</v>
      </c>
      <c r="BY59" s="59">
        <v>0.08</v>
      </c>
      <c r="BZ59" s="52" t="s">
        <v>61</v>
      </c>
      <c r="CA59" s="59">
        <v>0.09</v>
      </c>
      <c r="CB59" s="59">
        <v>0.01</v>
      </c>
      <c r="CC59" s="52" t="s">
        <v>61</v>
      </c>
      <c r="CD59" s="59">
        <v>0.02</v>
      </c>
      <c r="CE59" s="59">
        <v>0.01</v>
      </c>
      <c r="CF59" s="52" t="s">
        <v>61</v>
      </c>
      <c r="CG59" s="59">
        <v>0.03</v>
      </c>
      <c r="CH59" s="59">
        <v>0.02</v>
      </c>
      <c r="CI59" s="59">
        <v>0.05</v>
      </c>
      <c r="CJ59" s="59">
        <v>0.02</v>
      </c>
      <c r="CK59" s="59">
        <v>0.03</v>
      </c>
      <c r="CL59" s="52" t="s">
        <v>61</v>
      </c>
      <c r="CM59" s="59">
        <v>0.03</v>
      </c>
      <c r="CN59" s="59">
        <v>0.01</v>
      </c>
      <c r="CO59" s="52" t="s">
        <v>61</v>
      </c>
      <c r="CP59" s="52" t="s">
        <v>61</v>
      </c>
      <c r="CQ59" s="59">
        <v>1.1000000000000001E-3</v>
      </c>
      <c r="CR59" s="59">
        <v>3.7000000000000002E-3</v>
      </c>
      <c r="CS59" s="52" t="s">
        <v>61</v>
      </c>
      <c r="CT59" s="52" t="s">
        <v>61</v>
      </c>
      <c r="CU59" s="59">
        <v>0.04</v>
      </c>
      <c r="CV59" s="59">
        <v>0.01</v>
      </c>
      <c r="CW59" s="59">
        <v>3.5999999999999999E-3</v>
      </c>
      <c r="CX59" s="59">
        <v>0.01</v>
      </c>
      <c r="CY59" s="56"/>
      <c r="CZ59" s="59">
        <v>0.03</v>
      </c>
      <c r="DA59" s="59">
        <v>1.6999999999999999E-3</v>
      </c>
      <c r="DB59" s="59">
        <v>0.04</v>
      </c>
      <c r="DC59" s="52" t="s">
        <v>61</v>
      </c>
      <c r="DD59" s="52" t="s">
        <v>61</v>
      </c>
      <c r="DE59" s="59">
        <v>0.02</v>
      </c>
      <c r="DF59" s="59">
        <v>0.02</v>
      </c>
      <c r="DG59" s="52" t="s">
        <v>61</v>
      </c>
      <c r="DH59" s="52" t="s">
        <v>61</v>
      </c>
      <c r="DI59" s="52" t="s">
        <v>61</v>
      </c>
      <c r="DJ59" s="52" t="s">
        <v>61</v>
      </c>
      <c r="DK59" s="59">
        <v>1.5</v>
      </c>
      <c r="DL59" s="52" t="s">
        <v>61</v>
      </c>
      <c r="DM59" s="52" t="s">
        <v>61</v>
      </c>
      <c r="DN59" s="52" t="s">
        <v>61</v>
      </c>
      <c r="DO59" s="52" t="s">
        <v>61</v>
      </c>
      <c r="DP59" s="59">
        <v>1.2999999999999999E-3</v>
      </c>
      <c r="DQ59" s="52" t="s">
        <v>61</v>
      </c>
      <c r="DR59" s="59">
        <v>0.03</v>
      </c>
      <c r="DS59" s="52" t="s">
        <v>61</v>
      </c>
      <c r="DT59" s="59">
        <v>0.06</v>
      </c>
      <c r="DU59" s="59">
        <v>0.03</v>
      </c>
      <c r="DV59" s="59">
        <v>0.22</v>
      </c>
      <c r="DW59" s="52" t="s">
        <v>61</v>
      </c>
      <c r="DX59" s="52" t="s">
        <v>120</v>
      </c>
      <c r="DY59" s="52" t="s">
        <v>61</v>
      </c>
      <c r="DZ59" s="59">
        <v>0.03</v>
      </c>
      <c r="EA59" s="52" t="s">
        <v>61</v>
      </c>
      <c r="EB59" s="59">
        <v>0.1</v>
      </c>
      <c r="EC59" s="59">
        <v>0.31</v>
      </c>
      <c r="ED59" s="59">
        <v>0.04</v>
      </c>
      <c r="EE59" s="59">
        <v>0.02</v>
      </c>
      <c r="EF59" s="59">
        <v>0.03</v>
      </c>
      <c r="EG59" s="59">
        <v>0.03</v>
      </c>
      <c r="EH59" s="59">
        <v>0.03</v>
      </c>
      <c r="EI59" s="52" t="s">
        <v>61</v>
      </c>
      <c r="EJ59" s="59">
        <v>0.04</v>
      </c>
      <c r="EK59" s="52" t="s">
        <v>61</v>
      </c>
      <c r="EL59" s="59">
        <v>4.1999999999999997E-3</v>
      </c>
      <c r="EM59" s="52" t="s">
        <v>61</v>
      </c>
      <c r="EN59" s="52" t="s">
        <v>61</v>
      </c>
      <c r="EO59" s="59">
        <v>0.01</v>
      </c>
      <c r="EP59" s="52" t="s">
        <v>61</v>
      </c>
      <c r="EQ59" s="59">
        <v>0.01</v>
      </c>
      <c r="ER59" s="59">
        <v>0.05</v>
      </c>
      <c r="ES59" s="59">
        <v>0.01</v>
      </c>
      <c r="ET59" s="59">
        <v>0.11</v>
      </c>
      <c r="EU59" s="52" t="s">
        <v>63</v>
      </c>
      <c r="EV59" s="59">
        <v>2</v>
      </c>
      <c r="EW59" s="52" t="s">
        <v>61</v>
      </c>
      <c r="EX59" s="59">
        <v>0.37</v>
      </c>
      <c r="EY59" s="52" t="s">
        <v>66</v>
      </c>
      <c r="EZ59" s="59">
        <v>0.01</v>
      </c>
      <c r="FA59" s="52" t="s">
        <v>61</v>
      </c>
      <c r="FB59" s="52" t="s">
        <v>61</v>
      </c>
      <c r="FC59" s="52" t="s">
        <v>61</v>
      </c>
      <c r="FD59" s="59">
        <v>0.11</v>
      </c>
      <c r="FE59" s="52" t="s">
        <v>61</v>
      </c>
      <c r="FF59" s="59">
        <v>8.0999999999999996E-3</v>
      </c>
      <c r="FG59" s="52" t="s">
        <v>75</v>
      </c>
      <c r="FH59" s="59">
        <v>0.2</v>
      </c>
      <c r="FI59" s="52" t="s">
        <v>61</v>
      </c>
      <c r="FJ59" s="59">
        <v>0.19</v>
      </c>
    </row>
    <row r="60" spans="1:166" s="58" customFormat="1" x14ac:dyDescent="0.25">
      <c r="A60" s="72" t="s">
        <v>1119</v>
      </c>
      <c r="B60" s="77" t="str">
        <f>VLOOKUP(A60,Units!$B$2:$C$230,2,FALSE)</f>
        <v>mg/L</v>
      </c>
      <c r="C60" s="79" t="s">
        <v>1043</v>
      </c>
      <c r="D60" s="59">
        <v>46.3</v>
      </c>
      <c r="E60" s="52" t="s">
        <v>61</v>
      </c>
      <c r="F60" s="52" t="s">
        <v>61</v>
      </c>
      <c r="G60" s="52" t="s">
        <v>61</v>
      </c>
      <c r="H60" s="52" t="s">
        <v>61</v>
      </c>
      <c r="I60" s="52" t="s">
        <v>61</v>
      </c>
      <c r="J60" s="52" t="s">
        <v>61</v>
      </c>
      <c r="K60" s="52" t="s">
        <v>61</v>
      </c>
      <c r="L60" s="52" t="s">
        <v>61</v>
      </c>
      <c r="M60" s="52" t="s">
        <v>61</v>
      </c>
      <c r="N60" s="52" t="s">
        <v>61</v>
      </c>
      <c r="O60" s="52" t="s">
        <v>61</v>
      </c>
      <c r="P60" s="52" t="s">
        <v>61</v>
      </c>
      <c r="Q60" s="59">
        <v>634</v>
      </c>
      <c r="R60" s="59">
        <v>154</v>
      </c>
      <c r="S60" s="59">
        <v>15.3</v>
      </c>
      <c r="T60" s="52" t="s">
        <v>61</v>
      </c>
      <c r="U60" s="52" t="s">
        <v>61</v>
      </c>
      <c r="V60" s="52" t="s">
        <v>61</v>
      </c>
      <c r="W60" s="52" t="s">
        <v>61</v>
      </c>
      <c r="X60" s="52" t="s">
        <v>61</v>
      </c>
      <c r="Y60" s="59">
        <v>155</v>
      </c>
      <c r="Z60" s="52" t="s">
        <v>61</v>
      </c>
      <c r="AA60" s="52" t="s">
        <v>61</v>
      </c>
      <c r="AB60" s="59">
        <v>6.2</v>
      </c>
      <c r="AC60" s="59">
        <v>48.3</v>
      </c>
      <c r="AD60" s="59">
        <v>24.8</v>
      </c>
      <c r="AE60" s="59">
        <v>21.2</v>
      </c>
      <c r="AF60" s="59">
        <v>79.8</v>
      </c>
      <c r="AG60" s="59">
        <v>63.4</v>
      </c>
      <c r="AH60" s="52" t="s">
        <v>61</v>
      </c>
      <c r="AI60" s="52" t="s">
        <v>61</v>
      </c>
      <c r="AJ60" s="52" t="s">
        <v>61</v>
      </c>
      <c r="AK60" s="59">
        <v>99.2</v>
      </c>
      <c r="AL60" s="52" t="s">
        <v>61</v>
      </c>
      <c r="AM60" s="52" t="s">
        <v>61</v>
      </c>
      <c r="AN60" s="52" t="s">
        <v>61</v>
      </c>
      <c r="AO60" s="52" t="s">
        <v>61</v>
      </c>
      <c r="AP60" s="52" t="s">
        <v>61</v>
      </c>
      <c r="AQ60" s="52" t="s">
        <v>61</v>
      </c>
      <c r="AR60" s="52" t="s">
        <v>61</v>
      </c>
      <c r="AS60" s="59">
        <v>115</v>
      </c>
      <c r="AT60" s="52" t="s">
        <v>61</v>
      </c>
      <c r="AU60" s="52" t="s">
        <v>61</v>
      </c>
      <c r="AV60" s="52" t="s">
        <v>61</v>
      </c>
      <c r="AW60" s="52" t="s">
        <v>61</v>
      </c>
      <c r="AX60" s="52" t="s">
        <v>61</v>
      </c>
      <c r="AY60" s="52" t="s">
        <v>61</v>
      </c>
      <c r="AZ60" s="59">
        <v>47</v>
      </c>
      <c r="BA60" s="52" t="s">
        <v>61</v>
      </c>
      <c r="BB60" s="52" t="s">
        <v>61</v>
      </c>
      <c r="BC60" s="52" t="s">
        <v>61</v>
      </c>
      <c r="BD60" s="52" t="s">
        <v>61</v>
      </c>
      <c r="BE60" s="52" t="s">
        <v>61</v>
      </c>
      <c r="BF60" s="52" t="s">
        <v>61</v>
      </c>
      <c r="BG60" s="52" t="s">
        <v>61</v>
      </c>
      <c r="BH60" s="59">
        <v>20.7</v>
      </c>
      <c r="BI60" s="52" t="s">
        <v>61</v>
      </c>
      <c r="BJ60" s="56"/>
      <c r="BK60" s="52" t="s">
        <v>61</v>
      </c>
      <c r="BL60" s="52" t="s">
        <v>61</v>
      </c>
      <c r="BM60" s="52" t="s">
        <v>61</v>
      </c>
      <c r="BN60" s="52" t="s">
        <v>61</v>
      </c>
      <c r="BO60" s="59">
        <v>280</v>
      </c>
      <c r="BP60" s="52" t="s">
        <v>61</v>
      </c>
      <c r="BQ60" s="52" t="s">
        <v>61</v>
      </c>
      <c r="BR60" s="59">
        <v>277</v>
      </c>
      <c r="BS60" s="59">
        <v>1260</v>
      </c>
      <c r="BT60" s="52" t="s">
        <v>61</v>
      </c>
      <c r="BU60" s="59">
        <v>1180</v>
      </c>
      <c r="BV60" s="52" t="s">
        <v>61</v>
      </c>
      <c r="BW60" s="59">
        <v>997</v>
      </c>
      <c r="BX60" s="52" t="s">
        <v>61</v>
      </c>
      <c r="BY60" s="59">
        <v>319</v>
      </c>
      <c r="BZ60" s="52" t="s">
        <v>61</v>
      </c>
      <c r="CA60" s="59">
        <v>348</v>
      </c>
      <c r="CB60" s="59">
        <v>14.9</v>
      </c>
      <c r="CC60" s="52" t="s">
        <v>61</v>
      </c>
      <c r="CD60" s="59">
        <v>27.5</v>
      </c>
      <c r="CE60" s="59">
        <v>22.6</v>
      </c>
      <c r="CF60" s="52" t="s">
        <v>61</v>
      </c>
      <c r="CG60" s="59">
        <v>43.6</v>
      </c>
      <c r="CH60" s="59">
        <v>23.6</v>
      </c>
      <c r="CI60" s="59">
        <v>139</v>
      </c>
      <c r="CJ60" s="59">
        <v>29.4</v>
      </c>
      <c r="CK60" s="59">
        <v>61.4</v>
      </c>
      <c r="CL60" s="52" t="s">
        <v>61</v>
      </c>
      <c r="CM60" s="59">
        <v>63.5</v>
      </c>
      <c r="CN60" s="59">
        <v>307</v>
      </c>
      <c r="CO60" s="52" t="s">
        <v>61</v>
      </c>
      <c r="CP60" s="52" t="s">
        <v>61</v>
      </c>
      <c r="CQ60" s="59">
        <v>48.3</v>
      </c>
      <c r="CR60" s="59">
        <v>14.4</v>
      </c>
      <c r="CS60" s="52" t="s">
        <v>61</v>
      </c>
      <c r="CT60" s="52" t="s">
        <v>61</v>
      </c>
      <c r="CU60" s="59">
        <v>210</v>
      </c>
      <c r="CV60" s="59">
        <v>46.5</v>
      </c>
      <c r="CW60" s="59">
        <v>7.62</v>
      </c>
      <c r="CX60" s="59">
        <v>24.8</v>
      </c>
      <c r="CY60" s="56"/>
      <c r="CZ60" s="59">
        <v>170</v>
      </c>
      <c r="DA60" s="59">
        <v>27.9</v>
      </c>
      <c r="DB60" s="59">
        <v>457</v>
      </c>
      <c r="DC60" s="52" t="s">
        <v>61</v>
      </c>
      <c r="DD60" s="52" t="s">
        <v>61</v>
      </c>
      <c r="DE60" s="59">
        <v>124</v>
      </c>
      <c r="DF60" s="59">
        <v>148</v>
      </c>
      <c r="DG60" s="52" t="s">
        <v>61</v>
      </c>
      <c r="DH60" s="52" t="s">
        <v>61</v>
      </c>
      <c r="DI60" s="52" t="s">
        <v>61</v>
      </c>
      <c r="DJ60" s="52" t="s">
        <v>61</v>
      </c>
      <c r="DK60" s="59">
        <v>3110</v>
      </c>
      <c r="DL60" s="52" t="s">
        <v>61</v>
      </c>
      <c r="DM60" s="52" t="s">
        <v>61</v>
      </c>
      <c r="DN60" s="52" t="s">
        <v>61</v>
      </c>
      <c r="DO60" s="52" t="s">
        <v>61</v>
      </c>
      <c r="DP60" s="59">
        <v>3.44</v>
      </c>
      <c r="DQ60" s="52" t="s">
        <v>61</v>
      </c>
      <c r="DR60" s="59">
        <v>954</v>
      </c>
      <c r="DS60" s="52" t="s">
        <v>61</v>
      </c>
      <c r="DT60" s="59">
        <v>180</v>
      </c>
      <c r="DU60" s="59">
        <v>140</v>
      </c>
      <c r="DV60" s="59">
        <v>1440</v>
      </c>
      <c r="DW60" s="52" t="s">
        <v>61</v>
      </c>
      <c r="DX60" s="59">
        <v>1680</v>
      </c>
      <c r="DY60" s="52" t="s">
        <v>61</v>
      </c>
      <c r="DZ60" s="59">
        <v>56.7</v>
      </c>
      <c r="EA60" s="52" t="s">
        <v>61</v>
      </c>
      <c r="EB60" s="59">
        <v>1220</v>
      </c>
      <c r="EC60" s="59">
        <v>2690</v>
      </c>
      <c r="ED60" s="59">
        <v>460</v>
      </c>
      <c r="EE60" s="59">
        <v>121</v>
      </c>
      <c r="EF60" s="59">
        <v>971</v>
      </c>
      <c r="EG60" s="59">
        <v>56.6</v>
      </c>
      <c r="EH60" s="59">
        <v>354</v>
      </c>
      <c r="EI60" s="52" t="s">
        <v>61</v>
      </c>
      <c r="EJ60" s="59">
        <v>379</v>
      </c>
      <c r="EK60" s="52" t="s">
        <v>61</v>
      </c>
      <c r="EL60" s="59">
        <v>102</v>
      </c>
      <c r="EM60" s="52" t="s">
        <v>61</v>
      </c>
      <c r="EN60" s="52" t="s">
        <v>61</v>
      </c>
      <c r="EO60" s="59">
        <v>221</v>
      </c>
      <c r="EP60" s="52" t="s">
        <v>61</v>
      </c>
      <c r="EQ60" s="59">
        <v>260</v>
      </c>
      <c r="ER60" s="59">
        <v>345</v>
      </c>
      <c r="ES60" s="59">
        <v>214</v>
      </c>
      <c r="ET60" s="59">
        <v>1180</v>
      </c>
      <c r="EU60" s="59">
        <v>4940</v>
      </c>
      <c r="EV60" s="59">
        <v>8360</v>
      </c>
      <c r="EW60" s="52" t="s">
        <v>61</v>
      </c>
      <c r="EX60" s="59">
        <v>729</v>
      </c>
      <c r="EY60" s="59">
        <v>2360</v>
      </c>
      <c r="EZ60" s="59">
        <v>294</v>
      </c>
      <c r="FA60" s="52" t="s">
        <v>61</v>
      </c>
      <c r="FB60" s="52" t="s">
        <v>61</v>
      </c>
      <c r="FC60" s="52" t="s">
        <v>61</v>
      </c>
      <c r="FD60" s="59">
        <v>251</v>
      </c>
      <c r="FE60" s="52" t="s">
        <v>61</v>
      </c>
      <c r="FF60" s="59">
        <v>109</v>
      </c>
      <c r="FG60" s="59">
        <v>10.5</v>
      </c>
      <c r="FH60" s="59">
        <v>1430</v>
      </c>
      <c r="FI60" s="52" t="s">
        <v>61</v>
      </c>
      <c r="FJ60" s="59">
        <v>1430</v>
      </c>
    </row>
    <row r="61" spans="1:166" s="58" customFormat="1" x14ac:dyDescent="0.25">
      <c r="A61" s="72" t="s">
        <v>1120</v>
      </c>
      <c r="B61" s="77" t="str">
        <f>VLOOKUP(A61,Units!$B$2:$C$230,2,FALSE)</f>
        <v>mg/L</v>
      </c>
      <c r="C61" s="79" t="s">
        <v>1043</v>
      </c>
      <c r="D61" s="59">
        <v>1.85</v>
      </c>
      <c r="E61" s="52" t="s">
        <v>61</v>
      </c>
      <c r="F61" s="52" t="s">
        <v>61</v>
      </c>
      <c r="G61" s="52" t="s">
        <v>61</v>
      </c>
      <c r="H61" s="52" t="s">
        <v>61</v>
      </c>
      <c r="I61" s="52" t="s">
        <v>61</v>
      </c>
      <c r="J61" s="52" t="s">
        <v>61</v>
      </c>
      <c r="K61" s="52" t="s">
        <v>61</v>
      </c>
      <c r="L61" s="52" t="s">
        <v>61</v>
      </c>
      <c r="M61" s="52" t="s">
        <v>61</v>
      </c>
      <c r="N61" s="52" t="s">
        <v>61</v>
      </c>
      <c r="O61" s="52" t="s">
        <v>61</v>
      </c>
      <c r="P61" s="52" t="s">
        <v>61</v>
      </c>
      <c r="Q61" s="59">
        <v>3.19</v>
      </c>
      <c r="R61" s="59">
        <v>0.43</v>
      </c>
      <c r="S61" s="59">
        <v>4.6000000000000001E-4</v>
      </c>
      <c r="T61" s="52" t="s">
        <v>61</v>
      </c>
      <c r="U61" s="52" t="s">
        <v>61</v>
      </c>
      <c r="V61" s="52" t="s">
        <v>61</v>
      </c>
      <c r="W61" s="52" t="s">
        <v>61</v>
      </c>
      <c r="X61" s="52" t="s">
        <v>61</v>
      </c>
      <c r="Y61" s="59">
        <v>0.42</v>
      </c>
      <c r="Z61" s="52" t="s">
        <v>61</v>
      </c>
      <c r="AA61" s="52" t="s">
        <v>61</v>
      </c>
      <c r="AB61" s="59">
        <v>2.2000000000000001E-4</v>
      </c>
      <c r="AC61" s="59">
        <v>0.92</v>
      </c>
      <c r="AD61" s="59">
        <v>0.01</v>
      </c>
      <c r="AE61" s="59">
        <v>0.72</v>
      </c>
      <c r="AF61" s="59">
        <v>6.68</v>
      </c>
      <c r="AG61" s="59">
        <v>1.81</v>
      </c>
      <c r="AH61" s="52" t="s">
        <v>61</v>
      </c>
      <c r="AI61" s="52" t="s">
        <v>61</v>
      </c>
      <c r="AJ61" s="52" t="s">
        <v>61</v>
      </c>
      <c r="AK61" s="59">
        <v>23.5</v>
      </c>
      <c r="AL61" s="52" t="s">
        <v>61</v>
      </c>
      <c r="AM61" s="52" t="s">
        <v>61</v>
      </c>
      <c r="AN61" s="52" t="s">
        <v>61</v>
      </c>
      <c r="AO61" s="52" t="s">
        <v>61</v>
      </c>
      <c r="AP61" s="52" t="s">
        <v>61</v>
      </c>
      <c r="AQ61" s="52" t="s">
        <v>61</v>
      </c>
      <c r="AR61" s="52" t="s">
        <v>61</v>
      </c>
      <c r="AS61" s="59">
        <v>9.4700000000000006</v>
      </c>
      <c r="AT61" s="52" t="s">
        <v>61</v>
      </c>
      <c r="AU61" s="52" t="s">
        <v>61</v>
      </c>
      <c r="AV61" s="52" t="s">
        <v>61</v>
      </c>
      <c r="AW61" s="52" t="s">
        <v>61</v>
      </c>
      <c r="AX61" s="52" t="s">
        <v>61</v>
      </c>
      <c r="AY61" s="52" t="s">
        <v>61</v>
      </c>
      <c r="AZ61" s="59">
        <v>27.1</v>
      </c>
      <c r="BA61" s="52" t="s">
        <v>61</v>
      </c>
      <c r="BB61" s="52" t="s">
        <v>61</v>
      </c>
      <c r="BC61" s="52" t="s">
        <v>61</v>
      </c>
      <c r="BD61" s="52" t="s">
        <v>61</v>
      </c>
      <c r="BE61" s="52" t="s">
        <v>61</v>
      </c>
      <c r="BF61" s="52" t="s">
        <v>61</v>
      </c>
      <c r="BG61" s="52" t="s">
        <v>61</v>
      </c>
      <c r="BH61" s="59">
        <v>1.19</v>
      </c>
      <c r="BI61" s="52" t="s">
        <v>61</v>
      </c>
      <c r="BJ61" s="56"/>
      <c r="BK61" s="52" t="s">
        <v>61</v>
      </c>
      <c r="BL61" s="52" t="s">
        <v>61</v>
      </c>
      <c r="BM61" s="52" t="s">
        <v>61</v>
      </c>
      <c r="BN61" s="52" t="s">
        <v>61</v>
      </c>
      <c r="BO61" s="59">
        <v>177</v>
      </c>
      <c r="BP61" s="52" t="s">
        <v>61</v>
      </c>
      <c r="BQ61" s="52" t="s">
        <v>61</v>
      </c>
      <c r="BR61" s="59">
        <v>181</v>
      </c>
      <c r="BS61" s="59">
        <v>137</v>
      </c>
      <c r="BT61" s="52" t="s">
        <v>61</v>
      </c>
      <c r="BU61" s="59">
        <v>145</v>
      </c>
      <c r="BV61" s="52" t="s">
        <v>61</v>
      </c>
      <c r="BW61" s="59">
        <v>119</v>
      </c>
      <c r="BX61" s="52" t="s">
        <v>61</v>
      </c>
      <c r="BY61" s="59">
        <v>35.700000000000003</v>
      </c>
      <c r="BZ61" s="52" t="s">
        <v>61</v>
      </c>
      <c r="CA61" s="59">
        <v>39.700000000000003</v>
      </c>
      <c r="CB61" s="59">
        <v>1.1999999999999999E-3</v>
      </c>
      <c r="CC61" s="52" t="s">
        <v>61</v>
      </c>
      <c r="CD61" s="59">
        <v>2.5000000000000001E-4</v>
      </c>
      <c r="CE61" s="59">
        <v>0.81</v>
      </c>
      <c r="CF61" s="52" t="s">
        <v>61</v>
      </c>
      <c r="CG61" s="59">
        <v>0.12</v>
      </c>
      <c r="CH61" s="59">
        <v>0.03</v>
      </c>
      <c r="CI61" s="59">
        <v>20.6</v>
      </c>
      <c r="CJ61" s="59">
        <v>1.1900000000000001E-3</v>
      </c>
      <c r="CK61" s="59">
        <v>1.86</v>
      </c>
      <c r="CL61" s="52" t="s">
        <v>61</v>
      </c>
      <c r="CM61" s="59">
        <v>1.87</v>
      </c>
      <c r="CN61" s="52" t="s">
        <v>170</v>
      </c>
      <c r="CO61" s="52" t="s">
        <v>61</v>
      </c>
      <c r="CP61" s="52" t="s">
        <v>61</v>
      </c>
      <c r="CQ61" s="59">
        <v>0.03</v>
      </c>
      <c r="CR61" s="59">
        <v>4.8799999999999998E-3</v>
      </c>
      <c r="CS61" s="52" t="s">
        <v>61</v>
      </c>
      <c r="CT61" s="52" t="s">
        <v>61</v>
      </c>
      <c r="CU61" s="59">
        <v>5.8300000000000001E-3</v>
      </c>
      <c r="CV61" s="59">
        <v>1.86</v>
      </c>
      <c r="CW61" s="59">
        <v>4.3699999999999998E-3</v>
      </c>
      <c r="CX61" s="59">
        <v>6.8000000000000005E-4</v>
      </c>
      <c r="CY61" s="56"/>
      <c r="CZ61" s="59">
        <v>2.33E-3</v>
      </c>
      <c r="DA61" s="59">
        <v>5.0000000000000001E-4</v>
      </c>
      <c r="DB61" s="59">
        <v>6.31</v>
      </c>
      <c r="DC61" s="52" t="s">
        <v>61</v>
      </c>
      <c r="DD61" s="52" t="s">
        <v>61</v>
      </c>
      <c r="DE61" s="52" t="s">
        <v>129</v>
      </c>
      <c r="DF61" s="59">
        <v>2.5000000000000001E-4</v>
      </c>
      <c r="DG61" s="52" t="s">
        <v>61</v>
      </c>
      <c r="DH61" s="52" t="s">
        <v>61</v>
      </c>
      <c r="DI61" s="52" t="s">
        <v>61</v>
      </c>
      <c r="DJ61" s="52" t="s">
        <v>61</v>
      </c>
      <c r="DK61" s="59">
        <v>518</v>
      </c>
      <c r="DL61" s="52" t="s">
        <v>61</v>
      </c>
      <c r="DM61" s="52" t="s">
        <v>61</v>
      </c>
      <c r="DN61" s="52" t="s">
        <v>61</v>
      </c>
      <c r="DO61" s="52" t="s">
        <v>61</v>
      </c>
      <c r="DP61" s="59">
        <v>4.6299999999999996E-3</v>
      </c>
      <c r="DQ61" s="52" t="s">
        <v>61</v>
      </c>
      <c r="DR61" s="59">
        <v>63.2</v>
      </c>
      <c r="DS61" s="52" t="s">
        <v>61</v>
      </c>
      <c r="DT61" s="59">
        <v>9.41</v>
      </c>
      <c r="DU61" s="59">
        <v>0.69</v>
      </c>
      <c r="DV61" s="59">
        <v>154</v>
      </c>
      <c r="DW61" s="52" t="s">
        <v>61</v>
      </c>
      <c r="DX61" s="59">
        <v>1060</v>
      </c>
      <c r="DY61" s="52" t="s">
        <v>61</v>
      </c>
      <c r="DZ61" s="59">
        <v>3.1</v>
      </c>
      <c r="EA61" s="52" t="s">
        <v>61</v>
      </c>
      <c r="EB61" s="59">
        <v>85.1</v>
      </c>
      <c r="EC61" s="59">
        <v>383</v>
      </c>
      <c r="ED61" s="59">
        <v>6.27</v>
      </c>
      <c r="EE61" s="59">
        <v>2.3000000000000001E-4</v>
      </c>
      <c r="EF61" s="59">
        <v>64.5</v>
      </c>
      <c r="EG61" s="59">
        <v>3.15</v>
      </c>
      <c r="EH61" s="59">
        <v>0.04</v>
      </c>
      <c r="EI61" s="52" t="s">
        <v>61</v>
      </c>
      <c r="EJ61" s="59">
        <v>0.01</v>
      </c>
      <c r="EK61" s="52" t="s">
        <v>61</v>
      </c>
      <c r="EL61" s="59">
        <v>0.56999999999999995</v>
      </c>
      <c r="EM61" s="52" t="s">
        <v>61</v>
      </c>
      <c r="EN61" s="52" t="s">
        <v>61</v>
      </c>
      <c r="EO61" s="59">
        <v>0.04</v>
      </c>
      <c r="EP61" s="52" t="s">
        <v>61</v>
      </c>
      <c r="EQ61" s="59">
        <v>1.3600000000000001E-3</v>
      </c>
      <c r="ER61" s="59">
        <v>22</v>
      </c>
      <c r="ES61" s="59">
        <v>0.04</v>
      </c>
      <c r="ET61" s="59">
        <v>282</v>
      </c>
      <c r="EU61" s="59">
        <v>3120</v>
      </c>
      <c r="EV61" s="59">
        <v>4960</v>
      </c>
      <c r="EW61" s="52" t="s">
        <v>61</v>
      </c>
      <c r="EX61" s="59">
        <v>151</v>
      </c>
      <c r="EY61" s="59">
        <v>1040</v>
      </c>
      <c r="EZ61" s="52" t="s">
        <v>170</v>
      </c>
      <c r="FA61" s="52" t="s">
        <v>61</v>
      </c>
      <c r="FB61" s="52" t="s">
        <v>61</v>
      </c>
      <c r="FC61" s="52" t="s">
        <v>61</v>
      </c>
      <c r="FD61" s="59">
        <v>247</v>
      </c>
      <c r="FE61" s="52" t="s">
        <v>61</v>
      </c>
      <c r="FF61" s="59">
        <v>2.1000000000000001E-4</v>
      </c>
      <c r="FG61" s="59">
        <v>3.6999999999999999E-4</v>
      </c>
      <c r="FH61" s="59">
        <v>143</v>
      </c>
      <c r="FI61" s="52" t="s">
        <v>61</v>
      </c>
      <c r="FJ61" s="59">
        <v>136</v>
      </c>
    </row>
    <row r="62" spans="1:166" s="58" customFormat="1" x14ac:dyDescent="0.25">
      <c r="A62" s="72" t="s">
        <v>1121</v>
      </c>
      <c r="B62" s="77" t="str">
        <f>VLOOKUP(A62,Units!$B$2:$C$230,2,FALSE)</f>
        <v>mg/L</v>
      </c>
      <c r="C62" s="79">
        <v>2.5999999999999998E-5</v>
      </c>
      <c r="D62" s="52" t="s">
        <v>67</v>
      </c>
      <c r="E62" s="52" t="s">
        <v>61</v>
      </c>
      <c r="F62" s="52" t="s">
        <v>61</v>
      </c>
      <c r="G62" s="52" t="s">
        <v>61</v>
      </c>
      <c r="H62" s="52" t="s">
        <v>61</v>
      </c>
      <c r="I62" s="52" t="s">
        <v>61</v>
      </c>
      <c r="J62" s="52" t="s">
        <v>61</v>
      </c>
      <c r="K62" s="52" t="s">
        <v>61</v>
      </c>
      <c r="L62" s="52" t="s">
        <v>61</v>
      </c>
      <c r="M62" s="52" t="s">
        <v>61</v>
      </c>
      <c r="N62" s="52" t="s">
        <v>61</v>
      </c>
      <c r="O62" s="52" t="s">
        <v>61</v>
      </c>
      <c r="P62" s="52" t="s">
        <v>61</v>
      </c>
      <c r="Q62" s="59">
        <v>9.0000000000000002E-6</v>
      </c>
      <c r="R62" s="52" t="s">
        <v>67</v>
      </c>
      <c r="S62" s="52" t="s">
        <v>67</v>
      </c>
      <c r="T62" s="52" t="s">
        <v>61</v>
      </c>
      <c r="U62" s="52" t="s">
        <v>61</v>
      </c>
      <c r="V62" s="52" t="s">
        <v>61</v>
      </c>
      <c r="W62" s="52" t="s">
        <v>61</v>
      </c>
      <c r="X62" s="52" t="s">
        <v>61</v>
      </c>
      <c r="Y62" s="52" t="s">
        <v>67</v>
      </c>
      <c r="Z62" s="52" t="s">
        <v>61</v>
      </c>
      <c r="AA62" s="52" t="s">
        <v>61</v>
      </c>
      <c r="AB62" s="52" t="s">
        <v>67</v>
      </c>
      <c r="AC62" s="52" t="s">
        <v>67</v>
      </c>
      <c r="AD62" s="52" t="s">
        <v>67</v>
      </c>
      <c r="AE62" s="52" t="s">
        <v>67</v>
      </c>
      <c r="AF62" s="52" t="s">
        <v>67</v>
      </c>
      <c r="AG62" s="52" t="s">
        <v>67</v>
      </c>
      <c r="AH62" s="52" t="s">
        <v>61</v>
      </c>
      <c r="AI62" s="52" t="s">
        <v>61</v>
      </c>
      <c r="AJ62" s="52" t="s">
        <v>61</v>
      </c>
      <c r="AK62" s="59">
        <v>9.0000000000000002E-6</v>
      </c>
      <c r="AL62" s="52" t="s">
        <v>61</v>
      </c>
      <c r="AM62" s="52" t="s">
        <v>61</v>
      </c>
      <c r="AN62" s="52" t="s">
        <v>61</v>
      </c>
      <c r="AO62" s="52" t="s">
        <v>61</v>
      </c>
      <c r="AP62" s="52" t="s">
        <v>61</v>
      </c>
      <c r="AQ62" s="52" t="s">
        <v>61</v>
      </c>
      <c r="AR62" s="52" t="s">
        <v>61</v>
      </c>
      <c r="AS62" s="52" t="s">
        <v>67</v>
      </c>
      <c r="AT62" s="52" t="s">
        <v>61</v>
      </c>
      <c r="AU62" s="52" t="s">
        <v>61</v>
      </c>
      <c r="AV62" s="52" t="s">
        <v>61</v>
      </c>
      <c r="AW62" s="52" t="s">
        <v>61</v>
      </c>
      <c r="AX62" s="52" t="s">
        <v>61</v>
      </c>
      <c r="AY62" s="52" t="s">
        <v>61</v>
      </c>
      <c r="AZ62" s="59">
        <v>5.0000000000000004E-6</v>
      </c>
      <c r="BA62" s="52" t="s">
        <v>61</v>
      </c>
      <c r="BB62" s="52" t="s">
        <v>61</v>
      </c>
      <c r="BC62" s="52" t="s">
        <v>61</v>
      </c>
      <c r="BD62" s="52" t="s">
        <v>61</v>
      </c>
      <c r="BE62" s="52" t="s">
        <v>61</v>
      </c>
      <c r="BF62" s="52" t="s">
        <v>61</v>
      </c>
      <c r="BG62" s="52" t="s">
        <v>61</v>
      </c>
      <c r="BH62" s="59">
        <v>1.5400000000000002E-5</v>
      </c>
      <c r="BI62" s="52" t="s">
        <v>61</v>
      </c>
      <c r="BJ62" s="56"/>
      <c r="BK62" s="52" t="s">
        <v>61</v>
      </c>
      <c r="BL62" s="52" t="s">
        <v>61</v>
      </c>
      <c r="BM62" s="52" t="s">
        <v>61</v>
      </c>
      <c r="BN62" s="52" t="s">
        <v>61</v>
      </c>
      <c r="BO62" s="59">
        <v>1.3200000000000001E-5</v>
      </c>
      <c r="BP62" s="52" t="s">
        <v>61</v>
      </c>
      <c r="BQ62" s="52" t="s">
        <v>61</v>
      </c>
      <c r="BR62" s="59">
        <v>1.0499999999999999E-5</v>
      </c>
      <c r="BS62" s="59">
        <v>1.42E-5</v>
      </c>
      <c r="BT62" s="52" t="s">
        <v>61</v>
      </c>
      <c r="BU62" s="59">
        <v>7.6000000000000001E-6</v>
      </c>
      <c r="BV62" s="52" t="s">
        <v>61</v>
      </c>
      <c r="BW62" s="59">
        <v>9.5699999999999995E-5</v>
      </c>
      <c r="BX62" s="52" t="s">
        <v>61</v>
      </c>
      <c r="BY62" s="59">
        <v>3.6999999999999998E-5</v>
      </c>
      <c r="BZ62" s="52" t="s">
        <v>61</v>
      </c>
      <c r="CA62" s="59">
        <v>3.93E-5</v>
      </c>
      <c r="CB62" s="52" t="s">
        <v>67</v>
      </c>
      <c r="CC62" s="52" t="s">
        <v>61</v>
      </c>
      <c r="CD62" s="52" t="s">
        <v>67</v>
      </c>
      <c r="CE62" s="52" t="s">
        <v>67</v>
      </c>
      <c r="CF62" s="52" t="s">
        <v>61</v>
      </c>
      <c r="CG62" s="52" t="s">
        <v>67</v>
      </c>
      <c r="CH62" s="52" t="s">
        <v>67</v>
      </c>
      <c r="CI62" s="59">
        <v>7.9800000000000002E-5</v>
      </c>
      <c r="CJ62" s="52" t="s">
        <v>67</v>
      </c>
      <c r="CK62" s="52" t="s">
        <v>67</v>
      </c>
      <c r="CL62" s="52" t="s">
        <v>61</v>
      </c>
      <c r="CM62" s="52" t="s">
        <v>67</v>
      </c>
      <c r="CN62" s="52" t="s">
        <v>67</v>
      </c>
      <c r="CO62" s="52" t="s">
        <v>61</v>
      </c>
      <c r="CP62" s="52" t="s">
        <v>61</v>
      </c>
      <c r="CQ62" s="59">
        <v>5.9000000000000003E-6</v>
      </c>
      <c r="CR62" s="52" t="s">
        <v>67</v>
      </c>
      <c r="CS62" s="52" t="s">
        <v>61</v>
      </c>
      <c r="CT62" s="52" t="s">
        <v>61</v>
      </c>
      <c r="CU62" s="52" t="s">
        <v>67</v>
      </c>
      <c r="CV62" s="52" t="s">
        <v>67</v>
      </c>
      <c r="CW62" s="52" t="s">
        <v>67</v>
      </c>
      <c r="CX62" s="52" t="s">
        <v>67</v>
      </c>
      <c r="CY62" s="56"/>
      <c r="CZ62" s="52" t="s">
        <v>67</v>
      </c>
      <c r="DA62" s="52" t="s">
        <v>67</v>
      </c>
      <c r="DB62" s="52" t="s">
        <v>67</v>
      </c>
      <c r="DC62" s="52" t="s">
        <v>61</v>
      </c>
      <c r="DD62" s="52" t="s">
        <v>61</v>
      </c>
      <c r="DE62" s="52" t="s">
        <v>67</v>
      </c>
      <c r="DF62" s="52" t="s">
        <v>67</v>
      </c>
      <c r="DG62" s="52" t="s">
        <v>61</v>
      </c>
      <c r="DH62" s="52" t="s">
        <v>61</v>
      </c>
      <c r="DI62" s="52" t="s">
        <v>61</v>
      </c>
      <c r="DJ62" s="52" t="s">
        <v>61</v>
      </c>
      <c r="DK62" s="59">
        <v>3.6999999999999999E-4</v>
      </c>
      <c r="DL62" s="52" t="s">
        <v>61</v>
      </c>
      <c r="DM62" s="52" t="s">
        <v>61</v>
      </c>
      <c r="DN62" s="52" t="s">
        <v>61</v>
      </c>
      <c r="DO62" s="52" t="s">
        <v>61</v>
      </c>
      <c r="DP62" s="59">
        <v>1.2799999999999999E-5</v>
      </c>
      <c r="DQ62" s="52" t="s">
        <v>61</v>
      </c>
      <c r="DR62" s="59">
        <v>1.08E-5</v>
      </c>
      <c r="DS62" s="52" t="s">
        <v>61</v>
      </c>
      <c r="DT62" s="59">
        <v>9.7000000000000003E-6</v>
      </c>
      <c r="DU62" s="52" t="s">
        <v>67</v>
      </c>
      <c r="DV62" s="59">
        <v>1.04E-5</v>
      </c>
      <c r="DW62" s="52" t="s">
        <v>61</v>
      </c>
      <c r="DX62" s="59">
        <v>2.2699999999999999E-3</v>
      </c>
      <c r="DY62" s="52" t="s">
        <v>61</v>
      </c>
      <c r="DZ62" s="52" t="s">
        <v>67</v>
      </c>
      <c r="EA62" s="52" t="s">
        <v>61</v>
      </c>
      <c r="EB62" s="59">
        <v>1.03E-5</v>
      </c>
      <c r="EC62" s="59">
        <v>9.9000000000000001E-6</v>
      </c>
      <c r="ED62" s="52" t="s">
        <v>67</v>
      </c>
      <c r="EE62" s="52" t="s">
        <v>67</v>
      </c>
      <c r="EF62" s="59">
        <v>1.17E-5</v>
      </c>
      <c r="EG62" s="59">
        <v>6.2999999999999998E-6</v>
      </c>
      <c r="EH62" s="52" t="s">
        <v>67</v>
      </c>
      <c r="EI62" s="52" t="s">
        <v>61</v>
      </c>
      <c r="EJ62" s="52" t="s">
        <v>67</v>
      </c>
      <c r="EK62" s="52" t="s">
        <v>61</v>
      </c>
      <c r="EL62" s="52" t="s">
        <v>67</v>
      </c>
      <c r="EM62" s="52" t="s">
        <v>61</v>
      </c>
      <c r="EN62" s="52" t="s">
        <v>61</v>
      </c>
      <c r="EO62" s="52" t="s">
        <v>67</v>
      </c>
      <c r="EP62" s="52" t="s">
        <v>61</v>
      </c>
      <c r="EQ62" s="52" t="s">
        <v>67</v>
      </c>
      <c r="ER62" s="59">
        <v>2.12E-4</v>
      </c>
      <c r="ES62" s="52" t="s">
        <v>67</v>
      </c>
      <c r="ET62" s="59">
        <v>1.24E-5</v>
      </c>
      <c r="EU62" s="59">
        <v>1.95E-5</v>
      </c>
      <c r="EV62" s="59">
        <v>2.8200000000000001E-5</v>
      </c>
      <c r="EW62" s="52" t="s">
        <v>61</v>
      </c>
      <c r="EX62" s="59">
        <v>2.8099999999999999E-5</v>
      </c>
      <c r="EY62" s="59">
        <v>2.3E-5</v>
      </c>
      <c r="EZ62" s="52" t="s">
        <v>67</v>
      </c>
      <c r="FA62" s="52" t="s">
        <v>61</v>
      </c>
      <c r="FB62" s="52" t="s">
        <v>61</v>
      </c>
      <c r="FC62" s="52" t="s">
        <v>61</v>
      </c>
      <c r="FD62" s="59">
        <v>1.5299999999999999E-5</v>
      </c>
      <c r="FE62" s="52" t="s">
        <v>61</v>
      </c>
      <c r="FF62" s="59">
        <v>1.5299999999999999E-5</v>
      </c>
      <c r="FG62" s="52" t="s">
        <v>67</v>
      </c>
      <c r="FH62" s="52" t="s">
        <v>761</v>
      </c>
      <c r="FI62" s="52" t="s">
        <v>61</v>
      </c>
      <c r="FJ62" s="52" t="s">
        <v>765</v>
      </c>
    </row>
    <row r="63" spans="1:166" s="58" customFormat="1" x14ac:dyDescent="0.25">
      <c r="A63" s="72" t="s">
        <v>1140</v>
      </c>
      <c r="B63" s="77" t="str">
        <f>VLOOKUP(A63,Units!$B$2:$C$230,2,FALSE)</f>
        <v>mg/L</v>
      </c>
      <c r="C63" s="79">
        <v>7.2999999999999995E-2</v>
      </c>
      <c r="D63" s="52" t="s">
        <v>68</v>
      </c>
      <c r="E63" s="52" t="s">
        <v>61</v>
      </c>
      <c r="F63" s="52" t="s">
        <v>61</v>
      </c>
      <c r="G63" s="52" t="s">
        <v>61</v>
      </c>
      <c r="H63" s="52" t="s">
        <v>61</v>
      </c>
      <c r="I63" s="52" t="s">
        <v>61</v>
      </c>
      <c r="J63" s="52" t="s">
        <v>61</v>
      </c>
      <c r="K63" s="52" t="s">
        <v>61</v>
      </c>
      <c r="L63" s="52" t="s">
        <v>61</v>
      </c>
      <c r="M63" s="52" t="s">
        <v>61</v>
      </c>
      <c r="N63" s="52" t="s">
        <v>61</v>
      </c>
      <c r="O63" s="52" t="s">
        <v>61</v>
      </c>
      <c r="P63" s="52" t="s">
        <v>61</v>
      </c>
      <c r="Q63" s="52" t="s">
        <v>68</v>
      </c>
      <c r="R63" s="52" t="s">
        <v>125</v>
      </c>
      <c r="S63" s="59">
        <v>2.8699999999999998E-4</v>
      </c>
      <c r="T63" s="52" t="s">
        <v>61</v>
      </c>
      <c r="U63" s="52" t="s">
        <v>61</v>
      </c>
      <c r="V63" s="52" t="s">
        <v>61</v>
      </c>
      <c r="W63" s="52" t="s">
        <v>61</v>
      </c>
      <c r="X63" s="52" t="s">
        <v>61</v>
      </c>
      <c r="Y63" s="52" t="s">
        <v>125</v>
      </c>
      <c r="Z63" s="52" t="s">
        <v>61</v>
      </c>
      <c r="AA63" s="52" t="s">
        <v>61</v>
      </c>
      <c r="AB63" s="59">
        <v>1.07E-3</v>
      </c>
      <c r="AC63" s="52" t="s">
        <v>68</v>
      </c>
      <c r="AD63" s="59">
        <v>6.9899999999999997E-4</v>
      </c>
      <c r="AE63" s="59">
        <v>2.9999999999999997E-4</v>
      </c>
      <c r="AF63" s="52" t="s">
        <v>64</v>
      </c>
      <c r="AG63" s="52" t="s">
        <v>68</v>
      </c>
      <c r="AH63" s="52" t="s">
        <v>61</v>
      </c>
      <c r="AI63" s="52" t="s">
        <v>61</v>
      </c>
      <c r="AJ63" s="52" t="s">
        <v>61</v>
      </c>
      <c r="AK63" s="59">
        <v>3.3400000000000001E-3</v>
      </c>
      <c r="AL63" s="52" t="s">
        <v>61</v>
      </c>
      <c r="AM63" s="52" t="s">
        <v>61</v>
      </c>
      <c r="AN63" s="52" t="s">
        <v>61</v>
      </c>
      <c r="AO63" s="52" t="s">
        <v>61</v>
      </c>
      <c r="AP63" s="52" t="s">
        <v>61</v>
      </c>
      <c r="AQ63" s="52" t="s">
        <v>61</v>
      </c>
      <c r="AR63" s="52" t="s">
        <v>61</v>
      </c>
      <c r="AS63" s="52" t="s">
        <v>64</v>
      </c>
      <c r="AT63" s="52" t="s">
        <v>61</v>
      </c>
      <c r="AU63" s="52" t="s">
        <v>61</v>
      </c>
      <c r="AV63" s="52" t="s">
        <v>61</v>
      </c>
      <c r="AW63" s="52" t="s">
        <v>61</v>
      </c>
      <c r="AX63" s="52" t="s">
        <v>61</v>
      </c>
      <c r="AY63" s="52" t="s">
        <v>61</v>
      </c>
      <c r="AZ63" s="52" t="s">
        <v>68</v>
      </c>
      <c r="BA63" s="52" t="s">
        <v>61</v>
      </c>
      <c r="BB63" s="52" t="s">
        <v>61</v>
      </c>
      <c r="BC63" s="52" t="s">
        <v>61</v>
      </c>
      <c r="BD63" s="52" t="s">
        <v>61</v>
      </c>
      <c r="BE63" s="52" t="s">
        <v>61</v>
      </c>
      <c r="BF63" s="52" t="s">
        <v>61</v>
      </c>
      <c r="BG63" s="52" t="s">
        <v>61</v>
      </c>
      <c r="BH63" s="59">
        <v>5.3000000000000001E-5</v>
      </c>
      <c r="BI63" s="52" t="s">
        <v>61</v>
      </c>
      <c r="BJ63" s="56"/>
      <c r="BK63" s="52" t="s">
        <v>61</v>
      </c>
      <c r="BL63" s="52" t="s">
        <v>61</v>
      </c>
      <c r="BM63" s="52" t="s">
        <v>61</v>
      </c>
      <c r="BN63" s="52" t="s">
        <v>61</v>
      </c>
      <c r="BO63" s="52" t="s">
        <v>87</v>
      </c>
      <c r="BP63" s="52" t="s">
        <v>61</v>
      </c>
      <c r="BQ63" s="52" t="s">
        <v>61</v>
      </c>
      <c r="BR63" s="52" t="s">
        <v>87</v>
      </c>
      <c r="BS63" s="52" t="s">
        <v>87</v>
      </c>
      <c r="BT63" s="52" t="s">
        <v>61</v>
      </c>
      <c r="BU63" s="52" t="s">
        <v>87</v>
      </c>
      <c r="BV63" s="52" t="s">
        <v>61</v>
      </c>
      <c r="BW63" s="52" t="s">
        <v>87</v>
      </c>
      <c r="BX63" s="52" t="s">
        <v>61</v>
      </c>
      <c r="BY63" s="52" t="s">
        <v>75</v>
      </c>
      <c r="BZ63" s="52" t="s">
        <v>61</v>
      </c>
      <c r="CA63" s="52" t="s">
        <v>75</v>
      </c>
      <c r="CB63" s="59">
        <v>7.1100000000000004E-4</v>
      </c>
      <c r="CC63" s="52" t="s">
        <v>61</v>
      </c>
      <c r="CD63" s="59">
        <v>1.3799999999999999E-3</v>
      </c>
      <c r="CE63" s="59">
        <v>5.5999999999999995E-4</v>
      </c>
      <c r="CF63" s="52" t="s">
        <v>61</v>
      </c>
      <c r="CG63" s="59">
        <v>7.7000000000000001E-5</v>
      </c>
      <c r="CH63" s="59">
        <v>6.8000000000000005E-4</v>
      </c>
      <c r="CI63" s="52" t="s">
        <v>74</v>
      </c>
      <c r="CJ63" s="59">
        <v>4.6099999999999998E-4</v>
      </c>
      <c r="CK63" s="52" t="s">
        <v>68</v>
      </c>
      <c r="CL63" s="52" t="s">
        <v>61</v>
      </c>
      <c r="CM63" s="52" t="s">
        <v>68</v>
      </c>
      <c r="CN63" s="59">
        <v>5.1000000000000004E-4</v>
      </c>
      <c r="CO63" s="52" t="s">
        <v>61</v>
      </c>
      <c r="CP63" s="52" t="s">
        <v>61</v>
      </c>
      <c r="CQ63" s="59">
        <v>5.1699999999999999E-4</v>
      </c>
      <c r="CR63" s="59">
        <v>2.0699999999999998E-3</v>
      </c>
      <c r="CS63" s="52" t="s">
        <v>61</v>
      </c>
      <c r="CT63" s="52" t="s">
        <v>61</v>
      </c>
      <c r="CU63" s="59">
        <v>1.31E-3</v>
      </c>
      <c r="CV63" s="59">
        <v>1.2800000000000001E-3</v>
      </c>
      <c r="CW63" s="59">
        <v>6.4099999999999997E-4</v>
      </c>
      <c r="CX63" s="59">
        <v>6.2300000000000003E-3</v>
      </c>
      <c r="CY63" s="56"/>
      <c r="CZ63" s="59">
        <v>4.6700000000000002E-4</v>
      </c>
      <c r="DA63" s="59">
        <v>7.5500000000000003E-4</v>
      </c>
      <c r="DB63" s="52" t="s">
        <v>64</v>
      </c>
      <c r="DC63" s="52" t="s">
        <v>61</v>
      </c>
      <c r="DD63" s="52" t="s">
        <v>61</v>
      </c>
      <c r="DE63" s="59">
        <v>8.2999999999999998E-5</v>
      </c>
      <c r="DF63" s="52" t="s">
        <v>125</v>
      </c>
      <c r="DG63" s="52" t="s">
        <v>61</v>
      </c>
      <c r="DH63" s="52" t="s">
        <v>61</v>
      </c>
      <c r="DI63" s="52" t="s">
        <v>61</v>
      </c>
      <c r="DJ63" s="52" t="s">
        <v>61</v>
      </c>
      <c r="DK63" s="52" t="s">
        <v>65</v>
      </c>
      <c r="DL63" s="52" t="s">
        <v>61</v>
      </c>
      <c r="DM63" s="52" t="s">
        <v>61</v>
      </c>
      <c r="DN63" s="52" t="s">
        <v>61</v>
      </c>
      <c r="DO63" s="52" t="s">
        <v>61</v>
      </c>
      <c r="DP63" s="59">
        <v>5.2499999999999997E-4</v>
      </c>
      <c r="DQ63" s="52" t="s">
        <v>61</v>
      </c>
      <c r="DR63" s="52" t="s">
        <v>75</v>
      </c>
      <c r="DS63" s="52" t="s">
        <v>61</v>
      </c>
      <c r="DT63" s="52" t="s">
        <v>64</v>
      </c>
      <c r="DU63" s="52" t="s">
        <v>125</v>
      </c>
      <c r="DV63" s="52" t="s">
        <v>122</v>
      </c>
      <c r="DW63" s="52" t="s">
        <v>61</v>
      </c>
      <c r="DX63" s="52" t="s">
        <v>356</v>
      </c>
      <c r="DY63" s="52" t="s">
        <v>61</v>
      </c>
      <c r="DZ63" s="52" t="s">
        <v>68</v>
      </c>
      <c r="EA63" s="52" t="s">
        <v>61</v>
      </c>
      <c r="EB63" s="52" t="s">
        <v>74</v>
      </c>
      <c r="EC63" s="52" t="s">
        <v>122</v>
      </c>
      <c r="ED63" s="59">
        <v>1.0499999999999999E-3</v>
      </c>
      <c r="EE63" s="59">
        <v>7.2999999999999999E-5</v>
      </c>
      <c r="EF63" s="52" t="s">
        <v>75</v>
      </c>
      <c r="EG63" s="52" t="s">
        <v>68</v>
      </c>
      <c r="EH63" s="59">
        <v>8.0000000000000004E-4</v>
      </c>
      <c r="EI63" s="52" t="s">
        <v>61</v>
      </c>
      <c r="EJ63" s="59">
        <v>6.6E-4</v>
      </c>
      <c r="EK63" s="52" t="s">
        <v>61</v>
      </c>
      <c r="EL63" s="59">
        <v>3.3399999999999999E-4</v>
      </c>
      <c r="EM63" s="52" t="s">
        <v>61</v>
      </c>
      <c r="EN63" s="52" t="s">
        <v>61</v>
      </c>
      <c r="EO63" s="59">
        <v>4.5300000000000001E-4</v>
      </c>
      <c r="EP63" s="52" t="s">
        <v>61</v>
      </c>
      <c r="EQ63" s="59">
        <v>9.3000000000000005E-4</v>
      </c>
      <c r="ER63" s="59">
        <v>3.6000000000000002E-4</v>
      </c>
      <c r="ES63" s="59">
        <v>4.4200000000000001E-4</v>
      </c>
      <c r="ET63" s="52" t="s">
        <v>87</v>
      </c>
      <c r="EU63" s="52" t="s">
        <v>143</v>
      </c>
      <c r="EV63" s="52" t="s">
        <v>143</v>
      </c>
      <c r="EW63" s="52" t="s">
        <v>61</v>
      </c>
      <c r="EX63" s="52" t="s">
        <v>87</v>
      </c>
      <c r="EY63" s="52" t="s">
        <v>92</v>
      </c>
      <c r="EZ63" s="59">
        <v>9.6000000000000002E-4</v>
      </c>
      <c r="FA63" s="52" t="s">
        <v>61</v>
      </c>
      <c r="FB63" s="52" t="s">
        <v>61</v>
      </c>
      <c r="FC63" s="52" t="s">
        <v>61</v>
      </c>
      <c r="FD63" s="52" t="s">
        <v>87</v>
      </c>
      <c r="FE63" s="52" t="s">
        <v>61</v>
      </c>
      <c r="FF63" s="59">
        <v>3.8000000000000002E-4</v>
      </c>
      <c r="FG63" s="59">
        <v>7.6000000000000004E-4</v>
      </c>
      <c r="FH63" s="52" t="s">
        <v>87</v>
      </c>
      <c r="FI63" s="52" t="s">
        <v>61</v>
      </c>
      <c r="FJ63" s="52" t="s">
        <v>87</v>
      </c>
    </row>
    <row r="64" spans="1:166" s="58" customFormat="1" ht="14.25" x14ac:dyDescent="0.25">
      <c r="A64" s="72" t="s">
        <v>1141</v>
      </c>
      <c r="B64" s="77" t="str">
        <f>VLOOKUP(A64,Units!$B$2:$C$230,2,FALSE)</f>
        <v>mg/L</v>
      </c>
      <c r="C64" s="79" t="s">
        <v>1071</v>
      </c>
      <c r="D64" s="60">
        <v>0.09</v>
      </c>
      <c r="E64" s="52" t="s">
        <v>61</v>
      </c>
      <c r="F64" s="52" t="s">
        <v>61</v>
      </c>
      <c r="G64" s="52" t="s">
        <v>61</v>
      </c>
      <c r="H64" s="52" t="s">
        <v>61</v>
      </c>
      <c r="I64" s="52" t="s">
        <v>61</v>
      </c>
      <c r="J64" s="52" t="s">
        <v>61</v>
      </c>
      <c r="K64" s="52" t="s">
        <v>61</v>
      </c>
      <c r="L64" s="52" t="s">
        <v>61</v>
      </c>
      <c r="M64" s="52" t="s">
        <v>61</v>
      </c>
      <c r="N64" s="52" t="s">
        <v>61</v>
      </c>
      <c r="O64" s="52" t="s">
        <v>61</v>
      </c>
      <c r="P64" s="52" t="s">
        <v>61</v>
      </c>
      <c r="Q64" s="60">
        <v>0.46</v>
      </c>
      <c r="R64" s="60">
        <v>0.05</v>
      </c>
      <c r="S64" s="52" t="s">
        <v>64</v>
      </c>
      <c r="T64" s="52" t="s">
        <v>61</v>
      </c>
      <c r="U64" s="52" t="s">
        <v>61</v>
      </c>
      <c r="V64" s="52" t="s">
        <v>61</v>
      </c>
      <c r="W64" s="52" t="s">
        <v>61</v>
      </c>
      <c r="X64" s="52" t="s">
        <v>61</v>
      </c>
      <c r="Y64" s="60">
        <v>0.05</v>
      </c>
      <c r="Z64" s="52" t="s">
        <v>61</v>
      </c>
      <c r="AA64" s="52" t="s">
        <v>61</v>
      </c>
      <c r="AB64" s="52" t="s">
        <v>64</v>
      </c>
      <c r="AC64" s="60">
        <v>0.09</v>
      </c>
      <c r="AD64" s="59">
        <v>8.4200000000000004E-3</v>
      </c>
      <c r="AE64" s="60">
        <v>0.03</v>
      </c>
      <c r="AF64" s="60">
        <v>0.25</v>
      </c>
      <c r="AG64" s="60">
        <v>0.13</v>
      </c>
      <c r="AH64" s="52" t="s">
        <v>61</v>
      </c>
      <c r="AI64" s="52" t="s">
        <v>61</v>
      </c>
      <c r="AJ64" s="52" t="s">
        <v>61</v>
      </c>
      <c r="AK64" s="59">
        <v>0.01</v>
      </c>
      <c r="AL64" s="52" t="s">
        <v>61</v>
      </c>
      <c r="AM64" s="52" t="s">
        <v>61</v>
      </c>
      <c r="AN64" s="52" t="s">
        <v>61</v>
      </c>
      <c r="AO64" s="52" t="s">
        <v>61</v>
      </c>
      <c r="AP64" s="52" t="s">
        <v>61</v>
      </c>
      <c r="AQ64" s="52" t="s">
        <v>61</v>
      </c>
      <c r="AR64" s="52" t="s">
        <v>61</v>
      </c>
      <c r="AS64" s="60">
        <v>0.17</v>
      </c>
      <c r="AT64" s="52" t="s">
        <v>61</v>
      </c>
      <c r="AU64" s="52" t="s">
        <v>61</v>
      </c>
      <c r="AV64" s="52" t="s">
        <v>61</v>
      </c>
      <c r="AW64" s="52" t="s">
        <v>61</v>
      </c>
      <c r="AX64" s="52" t="s">
        <v>61</v>
      </c>
      <c r="AY64" s="52" t="s">
        <v>61</v>
      </c>
      <c r="AZ64" s="60">
        <v>0.1</v>
      </c>
      <c r="BA64" s="52" t="s">
        <v>61</v>
      </c>
      <c r="BB64" s="52" t="s">
        <v>61</v>
      </c>
      <c r="BC64" s="52" t="s">
        <v>61</v>
      </c>
      <c r="BD64" s="52" t="s">
        <v>61</v>
      </c>
      <c r="BE64" s="52" t="s">
        <v>61</v>
      </c>
      <c r="BF64" s="52" t="s">
        <v>61</v>
      </c>
      <c r="BG64" s="52" t="s">
        <v>61</v>
      </c>
      <c r="BH64" s="59">
        <v>0.02</v>
      </c>
      <c r="BI64" s="52" t="s">
        <v>61</v>
      </c>
      <c r="BJ64" s="56"/>
      <c r="BK64" s="52" t="s">
        <v>61</v>
      </c>
      <c r="BL64" s="52" t="s">
        <v>61</v>
      </c>
      <c r="BM64" s="52" t="s">
        <v>61</v>
      </c>
      <c r="BN64" s="52" t="s">
        <v>61</v>
      </c>
      <c r="BO64" s="60">
        <v>1.47</v>
      </c>
      <c r="BP64" s="52" t="s">
        <v>61</v>
      </c>
      <c r="BQ64" s="52" t="s">
        <v>61</v>
      </c>
      <c r="BR64" s="60">
        <v>1.51</v>
      </c>
      <c r="BS64" s="60">
        <v>1.95</v>
      </c>
      <c r="BT64" s="52" t="s">
        <v>61</v>
      </c>
      <c r="BU64" s="60">
        <v>1.53</v>
      </c>
      <c r="BV64" s="52" t="s">
        <v>61</v>
      </c>
      <c r="BW64" s="60">
        <v>1.48</v>
      </c>
      <c r="BX64" s="52" t="s">
        <v>61</v>
      </c>
      <c r="BY64" s="60">
        <v>0.46</v>
      </c>
      <c r="BZ64" s="52" t="s">
        <v>61</v>
      </c>
      <c r="CA64" s="60">
        <v>0.51</v>
      </c>
      <c r="CB64" s="52" t="s">
        <v>64</v>
      </c>
      <c r="CC64" s="52" t="s">
        <v>61</v>
      </c>
      <c r="CD64" s="52" t="s">
        <v>64</v>
      </c>
      <c r="CE64" s="60">
        <v>0.04</v>
      </c>
      <c r="CF64" s="52" t="s">
        <v>61</v>
      </c>
      <c r="CG64" s="59">
        <v>3.8899999999999998E-3</v>
      </c>
      <c r="CH64" s="59">
        <v>8.4000000000000003E-4</v>
      </c>
      <c r="CI64" s="60">
        <v>0.37</v>
      </c>
      <c r="CJ64" s="59">
        <v>6.9300000000000004E-3</v>
      </c>
      <c r="CK64" s="60">
        <v>0.13</v>
      </c>
      <c r="CL64" s="52" t="s">
        <v>61</v>
      </c>
      <c r="CM64" s="60">
        <v>0.14000000000000001</v>
      </c>
      <c r="CN64" s="59">
        <v>1.1000000000000001E-3</v>
      </c>
      <c r="CO64" s="52" t="s">
        <v>61</v>
      </c>
      <c r="CP64" s="52" t="s">
        <v>61</v>
      </c>
      <c r="CQ64" s="59">
        <v>4.3299999999999996E-3</v>
      </c>
      <c r="CR64" s="59">
        <v>6.8999999999999997E-4</v>
      </c>
      <c r="CS64" s="52" t="s">
        <v>61</v>
      </c>
      <c r="CT64" s="52" t="s">
        <v>61</v>
      </c>
      <c r="CU64" s="59">
        <v>0.01</v>
      </c>
      <c r="CV64" s="59">
        <v>0.02</v>
      </c>
      <c r="CW64" s="59">
        <v>6.7000000000000002E-4</v>
      </c>
      <c r="CX64" s="59">
        <v>7.2000000000000005E-4</v>
      </c>
      <c r="CY64" s="56"/>
      <c r="CZ64" s="59">
        <v>8.7799999999999996E-3</v>
      </c>
      <c r="DA64" s="52" t="s">
        <v>64</v>
      </c>
      <c r="DB64" s="60">
        <v>0.27</v>
      </c>
      <c r="DC64" s="52" t="s">
        <v>61</v>
      </c>
      <c r="DD64" s="52" t="s">
        <v>61</v>
      </c>
      <c r="DE64" s="60">
        <v>0.06</v>
      </c>
      <c r="DF64" s="60">
        <v>0.06</v>
      </c>
      <c r="DG64" s="52" t="s">
        <v>61</v>
      </c>
      <c r="DH64" s="52" t="s">
        <v>61</v>
      </c>
      <c r="DI64" s="52" t="s">
        <v>61</v>
      </c>
      <c r="DJ64" s="52" t="s">
        <v>61</v>
      </c>
      <c r="DK64" s="60">
        <v>17.600000000000001</v>
      </c>
      <c r="DL64" s="52" t="s">
        <v>61</v>
      </c>
      <c r="DM64" s="52" t="s">
        <v>61</v>
      </c>
      <c r="DN64" s="52" t="s">
        <v>61</v>
      </c>
      <c r="DO64" s="52" t="s">
        <v>61</v>
      </c>
      <c r="DP64" s="59">
        <v>7.6000000000000004E-4</v>
      </c>
      <c r="DQ64" s="52" t="s">
        <v>61</v>
      </c>
      <c r="DR64" s="60">
        <v>0.88</v>
      </c>
      <c r="DS64" s="52" t="s">
        <v>61</v>
      </c>
      <c r="DT64" s="60">
        <v>0.28999999999999998</v>
      </c>
      <c r="DU64" s="60">
        <v>0.05</v>
      </c>
      <c r="DV64" s="60">
        <v>2.4900000000000002</v>
      </c>
      <c r="DW64" s="52" t="s">
        <v>61</v>
      </c>
      <c r="DX64" s="60">
        <v>20.399999999999999</v>
      </c>
      <c r="DY64" s="52" t="s">
        <v>61</v>
      </c>
      <c r="DZ64" s="60">
        <v>0.12</v>
      </c>
      <c r="EA64" s="52" t="s">
        <v>61</v>
      </c>
      <c r="EB64" s="60">
        <v>1.94</v>
      </c>
      <c r="EC64" s="60">
        <v>7.19</v>
      </c>
      <c r="ED64" s="60">
        <v>0.27</v>
      </c>
      <c r="EE64" s="60">
        <v>0.05</v>
      </c>
      <c r="EF64" s="60">
        <v>0.88</v>
      </c>
      <c r="EG64" s="60">
        <v>0.12</v>
      </c>
      <c r="EH64" s="60">
        <v>0.25</v>
      </c>
      <c r="EI64" s="52" t="s">
        <v>61</v>
      </c>
      <c r="EJ64" s="60">
        <v>0.31</v>
      </c>
      <c r="EK64" s="52" t="s">
        <v>61</v>
      </c>
      <c r="EL64" s="59">
        <v>4.6100000000000004E-3</v>
      </c>
      <c r="EM64" s="52" t="s">
        <v>61</v>
      </c>
      <c r="EN64" s="52" t="s">
        <v>61</v>
      </c>
      <c r="EO64" s="60">
        <v>0.13</v>
      </c>
      <c r="EP64" s="52" t="s">
        <v>61</v>
      </c>
      <c r="EQ64" s="60">
        <v>0.09</v>
      </c>
      <c r="ER64" s="60">
        <v>0.47</v>
      </c>
      <c r="ES64" s="60">
        <v>0.13</v>
      </c>
      <c r="ET64" s="60">
        <v>7.23</v>
      </c>
      <c r="EU64" s="60">
        <v>16.100000000000001</v>
      </c>
      <c r="EV64" s="60">
        <v>20.7</v>
      </c>
      <c r="EW64" s="52" t="s">
        <v>61</v>
      </c>
      <c r="EX64" s="60">
        <v>3.89</v>
      </c>
      <c r="EY64" s="60">
        <v>5.62</v>
      </c>
      <c r="EZ64" s="59">
        <v>5.7999999999999996E-3</v>
      </c>
      <c r="FA64" s="52" t="s">
        <v>61</v>
      </c>
      <c r="FB64" s="52" t="s">
        <v>61</v>
      </c>
      <c r="FC64" s="52" t="s">
        <v>61</v>
      </c>
      <c r="FD64" s="60">
        <v>1.27</v>
      </c>
      <c r="FE64" s="52" t="s">
        <v>61</v>
      </c>
      <c r="FF64" s="59">
        <v>1.6000000000000001E-3</v>
      </c>
      <c r="FG64" s="52" t="s">
        <v>64</v>
      </c>
      <c r="FH64" s="60">
        <v>2.31</v>
      </c>
      <c r="FI64" s="52" t="s">
        <v>61</v>
      </c>
      <c r="FJ64" s="60">
        <v>2.16</v>
      </c>
    </row>
    <row r="65" spans="1:166" s="58" customFormat="1" ht="16.149999999999999" hidden="1" customHeight="1" x14ac:dyDescent="0.25">
      <c r="A65" s="83" t="s">
        <v>1042</v>
      </c>
      <c r="B65" s="79"/>
      <c r="C65" s="79"/>
      <c r="D65" s="69">
        <f>IF(AND(D17&gt;60,D17&lt;=180),EXP(0.76*LN(D17)+1.06)/1000,0.15)</f>
        <v>0.15</v>
      </c>
      <c r="E65" s="69">
        <f t="shared" ref="E65:AA65" si="5">IF(AND(E17&gt;60,E17&lt;=180),EXP(0.76*LN(E17)+1.06)/1000,0.15)</f>
        <v>0.15</v>
      </c>
      <c r="F65" s="69">
        <f t="shared" si="5"/>
        <v>0.15</v>
      </c>
      <c r="G65" s="69">
        <f t="shared" si="5"/>
        <v>0.15</v>
      </c>
      <c r="H65" s="69">
        <f t="shared" si="5"/>
        <v>0.15</v>
      </c>
      <c r="I65" s="69">
        <f t="shared" si="5"/>
        <v>0.15</v>
      </c>
      <c r="J65" s="69">
        <f t="shared" si="5"/>
        <v>0.15</v>
      </c>
      <c r="K65" s="69">
        <f t="shared" si="5"/>
        <v>0.15</v>
      </c>
      <c r="L65" s="69">
        <f t="shared" si="5"/>
        <v>0.15</v>
      </c>
      <c r="M65" s="69">
        <f t="shared" si="5"/>
        <v>0.15</v>
      </c>
      <c r="N65" s="69">
        <f t="shared" si="5"/>
        <v>0.15</v>
      </c>
      <c r="O65" s="69">
        <f t="shared" si="5"/>
        <v>0.15</v>
      </c>
      <c r="P65" s="69">
        <f t="shared" si="5"/>
        <v>0.15</v>
      </c>
      <c r="Q65" s="69">
        <f>IF(AND(Q17&gt;60,Q17&lt;=180),EXP(0.76*LN(Q17)+1.06)/1000,0.15)</f>
        <v>0.15</v>
      </c>
      <c r="R65" s="69">
        <f>IF(AND(R17&gt;60,R17&lt;=180),EXP(0.76*LN(R17)+1.06)/1000,0.15)</f>
        <v>0.15</v>
      </c>
      <c r="S65" s="69">
        <f>IF(AND(S17&gt;60,S17&lt;=180),EXP(0.76*LN(S17)+1.06)/1000,0.15)</f>
        <v>0.15</v>
      </c>
      <c r="T65" s="69">
        <f t="shared" si="5"/>
        <v>0.15</v>
      </c>
      <c r="U65" s="69">
        <f t="shared" si="5"/>
        <v>0.15</v>
      </c>
      <c r="V65" s="69">
        <f t="shared" si="5"/>
        <v>0.15</v>
      </c>
      <c r="W65" s="69">
        <f t="shared" si="5"/>
        <v>0.15</v>
      </c>
      <c r="X65" s="69">
        <f t="shared" si="5"/>
        <v>0.15</v>
      </c>
      <c r="Y65" s="69">
        <f t="shared" si="5"/>
        <v>0.15</v>
      </c>
      <c r="Z65" s="69">
        <f t="shared" si="5"/>
        <v>0.15</v>
      </c>
      <c r="AA65" s="69">
        <f t="shared" si="5"/>
        <v>0.15</v>
      </c>
      <c r="AB65" s="69">
        <f>IF(AND(AB17&gt;60,AB17&lt;=180),EXP(0.76*LN(AB17)+1.06)/1000,0.15)</f>
        <v>0.11116949226017175</v>
      </c>
      <c r="AC65" s="69">
        <f>IF(AND(AC17&gt;60,AC17&lt;=180),EXP(0.76*LN(AC17)+1.06)/1000,0.15)</f>
        <v>0.15</v>
      </c>
      <c r="AD65" s="69">
        <f>IF(AND(AD17&gt;60,AD17&lt;=180),EXP(0.76*LN(AD17)+1.06)/1000,0.15)</f>
        <v>0.15</v>
      </c>
      <c r="AE65" s="56"/>
      <c r="AF65" s="56"/>
      <c r="AG65" s="56"/>
      <c r="AH65" s="56"/>
      <c r="AI65" s="56"/>
      <c r="AJ65" s="56"/>
      <c r="AK65" s="56"/>
      <c r="AL65" s="56"/>
      <c r="AM65" s="56"/>
      <c r="AN65" s="56"/>
      <c r="AO65" s="56"/>
      <c r="AP65" s="56"/>
      <c r="AQ65" s="56"/>
      <c r="AR65" s="56"/>
      <c r="AS65" s="56"/>
      <c r="AT65" s="56"/>
      <c r="AU65" s="56"/>
      <c r="AV65" s="56"/>
      <c r="AW65" s="56"/>
      <c r="AX65" s="56"/>
      <c r="AY65" s="56"/>
      <c r="AZ65" s="56"/>
      <c r="BA65" s="56"/>
      <c r="BB65" s="56"/>
      <c r="BC65" s="56"/>
      <c r="BD65" s="56"/>
      <c r="BE65" s="56"/>
      <c r="BF65" s="56"/>
      <c r="BG65" s="56"/>
      <c r="BH65" s="56"/>
      <c r="BI65" s="56"/>
      <c r="BJ65" s="56"/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6"/>
      <c r="BZ65" s="56"/>
      <c r="CA65" s="56"/>
      <c r="CB65" s="56"/>
      <c r="CC65" s="56"/>
      <c r="CD65" s="56"/>
      <c r="CE65" s="56"/>
      <c r="CF65" s="56"/>
      <c r="CG65" s="56"/>
      <c r="CH65" s="56"/>
      <c r="CI65" s="56"/>
      <c r="CJ65" s="56"/>
      <c r="CK65" s="56"/>
      <c r="CL65" s="56"/>
      <c r="CM65" s="56"/>
      <c r="CN65" s="56"/>
      <c r="CO65" s="56"/>
      <c r="CP65" s="56"/>
      <c r="CQ65" s="56"/>
      <c r="CR65" s="56"/>
      <c r="CS65" s="56"/>
      <c r="CT65" s="56"/>
      <c r="CU65" s="56"/>
      <c r="CV65" s="56"/>
      <c r="CW65" s="56"/>
      <c r="CX65" s="56"/>
      <c r="CY65" s="56"/>
      <c r="CZ65" s="56"/>
      <c r="DA65" s="56"/>
      <c r="DB65" s="56"/>
      <c r="DC65" s="56"/>
      <c r="DD65" s="56"/>
      <c r="DE65" s="56"/>
      <c r="DF65" s="56"/>
      <c r="DG65" s="56"/>
      <c r="DH65" s="56"/>
      <c r="DI65" s="56"/>
      <c r="DJ65" s="56"/>
      <c r="DK65" s="56"/>
      <c r="DL65" s="56"/>
      <c r="DM65" s="56"/>
      <c r="DN65" s="56"/>
      <c r="DO65" s="56"/>
      <c r="DP65" s="56"/>
      <c r="DQ65" s="56"/>
      <c r="DR65" s="56"/>
      <c r="DS65" s="56"/>
      <c r="DT65" s="56"/>
      <c r="DU65" s="56"/>
      <c r="DV65" s="56"/>
      <c r="DW65" s="56"/>
      <c r="DX65" s="56"/>
      <c r="DY65" s="56"/>
      <c r="DZ65" s="56"/>
      <c r="EA65" s="56"/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  <c r="FF65" s="56"/>
      <c r="FG65" s="56"/>
      <c r="FH65" s="56"/>
      <c r="FI65" s="56"/>
      <c r="FJ65" s="56"/>
    </row>
    <row r="66" spans="1:166" s="58" customFormat="1" ht="14.25" x14ac:dyDescent="0.25">
      <c r="A66" s="72" t="s">
        <v>1122</v>
      </c>
      <c r="B66" s="77" t="str">
        <f>VLOOKUP(A66,Units!$B$2:$C$230,2,FALSE)</f>
        <v>mg/L</v>
      </c>
      <c r="C66" s="78" t="s">
        <v>1044</v>
      </c>
      <c r="D66" s="62" t="s">
        <v>72</v>
      </c>
      <c r="E66" s="52" t="s">
        <v>61</v>
      </c>
      <c r="F66" s="52" t="s">
        <v>61</v>
      </c>
      <c r="G66" s="52" t="s">
        <v>61</v>
      </c>
      <c r="H66" s="52" t="s">
        <v>61</v>
      </c>
      <c r="I66" s="52" t="s">
        <v>61</v>
      </c>
      <c r="J66" s="52" t="s">
        <v>61</v>
      </c>
      <c r="K66" s="52" t="s">
        <v>61</v>
      </c>
      <c r="L66" s="52" t="s">
        <v>61</v>
      </c>
      <c r="M66" s="52" t="s">
        <v>61</v>
      </c>
      <c r="N66" s="52" t="s">
        <v>61</v>
      </c>
      <c r="O66" s="52" t="s">
        <v>61</v>
      </c>
      <c r="P66" s="52" t="s">
        <v>61</v>
      </c>
      <c r="Q66" s="62" t="s">
        <v>124</v>
      </c>
      <c r="R66" s="62" t="s">
        <v>72</v>
      </c>
      <c r="S66" s="62" t="s">
        <v>72</v>
      </c>
      <c r="T66" s="52" t="s">
        <v>61</v>
      </c>
      <c r="U66" s="52" t="s">
        <v>61</v>
      </c>
      <c r="V66" s="52" t="s">
        <v>61</v>
      </c>
      <c r="W66" s="52" t="s">
        <v>61</v>
      </c>
      <c r="X66" s="52" t="s">
        <v>61</v>
      </c>
      <c r="Y66" s="62" t="s">
        <v>72</v>
      </c>
      <c r="Z66" s="52" t="s">
        <v>61</v>
      </c>
      <c r="AA66" s="52" t="s">
        <v>61</v>
      </c>
      <c r="AB66" s="62" t="s">
        <v>72</v>
      </c>
      <c r="AC66" s="62" t="s">
        <v>72</v>
      </c>
      <c r="AD66" s="62" t="s">
        <v>72</v>
      </c>
      <c r="AE66" s="62" t="s">
        <v>72</v>
      </c>
      <c r="AF66" s="62" t="s">
        <v>72</v>
      </c>
      <c r="AG66" s="62" t="s">
        <v>72</v>
      </c>
      <c r="AH66" s="52" t="s">
        <v>61</v>
      </c>
      <c r="AI66" s="52" t="s">
        <v>61</v>
      </c>
      <c r="AJ66" s="52" t="s">
        <v>61</v>
      </c>
      <c r="AK66" s="62" t="s">
        <v>72</v>
      </c>
      <c r="AL66" s="52" t="s">
        <v>61</v>
      </c>
      <c r="AM66" s="52" t="s">
        <v>61</v>
      </c>
      <c r="AN66" s="52" t="s">
        <v>61</v>
      </c>
      <c r="AO66" s="52" t="s">
        <v>61</v>
      </c>
      <c r="AP66" s="52" t="s">
        <v>61</v>
      </c>
      <c r="AQ66" s="52" t="s">
        <v>61</v>
      </c>
      <c r="AR66" s="52" t="s">
        <v>61</v>
      </c>
      <c r="AS66" s="62" t="s">
        <v>72</v>
      </c>
      <c r="AT66" s="52" t="s">
        <v>61</v>
      </c>
      <c r="AU66" s="52" t="s">
        <v>61</v>
      </c>
      <c r="AV66" s="52" t="s">
        <v>61</v>
      </c>
      <c r="AW66" s="52" t="s">
        <v>61</v>
      </c>
      <c r="AX66" s="52" t="s">
        <v>61</v>
      </c>
      <c r="AY66" s="52" t="s">
        <v>61</v>
      </c>
      <c r="AZ66" s="62" t="s">
        <v>72</v>
      </c>
      <c r="BA66" s="52" t="s">
        <v>61</v>
      </c>
      <c r="BB66" s="52" t="s">
        <v>61</v>
      </c>
      <c r="BC66" s="52" t="s">
        <v>61</v>
      </c>
      <c r="BD66" s="52" t="s">
        <v>61</v>
      </c>
      <c r="BE66" s="52" t="s">
        <v>61</v>
      </c>
      <c r="BF66" s="52" t="s">
        <v>61</v>
      </c>
      <c r="BG66" s="52" t="s">
        <v>61</v>
      </c>
      <c r="BH66" s="62" t="s">
        <v>72</v>
      </c>
      <c r="BI66" s="52" t="s">
        <v>61</v>
      </c>
      <c r="BJ66" s="56"/>
      <c r="BK66" s="52" t="s">
        <v>61</v>
      </c>
      <c r="BL66" s="52" t="s">
        <v>61</v>
      </c>
      <c r="BM66" s="52" t="s">
        <v>61</v>
      </c>
      <c r="BN66" s="52" t="s">
        <v>61</v>
      </c>
      <c r="BO66" s="62" t="s">
        <v>90</v>
      </c>
      <c r="BP66" s="52" t="s">
        <v>61</v>
      </c>
      <c r="BQ66" s="52" t="s">
        <v>61</v>
      </c>
      <c r="BR66" s="62" t="s">
        <v>90</v>
      </c>
      <c r="BS66" s="62" t="s">
        <v>90</v>
      </c>
      <c r="BT66" s="52" t="s">
        <v>61</v>
      </c>
      <c r="BU66" s="62" t="s">
        <v>90</v>
      </c>
      <c r="BV66" s="52" t="s">
        <v>61</v>
      </c>
      <c r="BW66" s="62" t="s">
        <v>90</v>
      </c>
      <c r="BX66" s="52" t="s">
        <v>61</v>
      </c>
      <c r="BY66" s="62" t="s">
        <v>72</v>
      </c>
      <c r="BZ66" s="52" t="s">
        <v>61</v>
      </c>
      <c r="CA66" s="62" t="s">
        <v>72</v>
      </c>
      <c r="CB66" s="62" t="s">
        <v>72</v>
      </c>
      <c r="CC66" s="52" t="s">
        <v>61</v>
      </c>
      <c r="CD66" s="62" t="s">
        <v>124</v>
      </c>
      <c r="CE66" s="62" t="s">
        <v>72</v>
      </c>
      <c r="CF66" s="52" t="s">
        <v>61</v>
      </c>
      <c r="CG66" s="62" t="s">
        <v>72</v>
      </c>
      <c r="CH66" s="62" t="s">
        <v>72</v>
      </c>
      <c r="CI66" s="62" t="s">
        <v>72</v>
      </c>
      <c r="CJ66" s="62" t="s">
        <v>72</v>
      </c>
      <c r="CK66" s="62" t="s">
        <v>72</v>
      </c>
      <c r="CL66" s="52" t="s">
        <v>61</v>
      </c>
      <c r="CM66" s="62" t="s">
        <v>72</v>
      </c>
      <c r="CN66" s="62" t="s">
        <v>72</v>
      </c>
      <c r="CO66" s="52" t="s">
        <v>61</v>
      </c>
      <c r="CP66" s="52" t="s">
        <v>61</v>
      </c>
      <c r="CQ66" s="62" t="s">
        <v>72</v>
      </c>
      <c r="CR66" s="62" t="s">
        <v>72</v>
      </c>
      <c r="CS66" s="52" t="s">
        <v>61</v>
      </c>
      <c r="CT66" s="52" t="s">
        <v>61</v>
      </c>
      <c r="CU66" s="62" t="s">
        <v>72</v>
      </c>
      <c r="CV66" s="62" t="s">
        <v>72</v>
      </c>
      <c r="CW66" s="62" t="s">
        <v>72</v>
      </c>
      <c r="CX66" s="62" t="s">
        <v>72</v>
      </c>
      <c r="CY66" s="56"/>
      <c r="CZ66" s="62" t="s">
        <v>72</v>
      </c>
      <c r="DA66" s="62" t="s">
        <v>72</v>
      </c>
      <c r="DB66" s="62" t="s">
        <v>72</v>
      </c>
      <c r="DC66" s="52" t="s">
        <v>61</v>
      </c>
      <c r="DD66" s="52" t="s">
        <v>61</v>
      </c>
      <c r="DE66" s="62" t="s">
        <v>72</v>
      </c>
      <c r="DF66" s="62" t="s">
        <v>72</v>
      </c>
      <c r="DG66" s="52" t="s">
        <v>61</v>
      </c>
      <c r="DH66" s="52" t="s">
        <v>61</v>
      </c>
      <c r="DI66" s="52" t="s">
        <v>61</v>
      </c>
      <c r="DJ66" s="52" t="s">
        <v>61</v>
      </c>
      <c r="DK66" s="92">
        <v>12.4</v>
      </c>
      <c r="DL66" s="52" t="s">
        <v>61</v>
      </c>
      <c r="DM66" s="52" t="s">
        <v>61</v>
      </c>
      <c r="DN66" s="52" t="s">
        <v>61</v>
      </c>
      <c r="DO66" s="52" t="s">
        <v>61</v>
      </c>
      <c r="DP66" s="62" t="s">
        <v>72</v>
      </c>
      <c r="DQ66" s="52" t="s">
        <v>61</v>
      </c>
      <c r="DR66" s="62" t="s">
        <v>124</v>
      </c>
      <c r="DS66" s="52" t="s">
        <v>61</v>
      </c>
      <c r="DT66" s="62" t="s">
        <v>72</v>
      </c>
      <c r="DU66" s="62" t="s">
        <v>72</v>
      </c>
      <c r="DV66" s="62" t="s">
        <v>586</v>
      </c>
      <c r="DW66" s="52" t="s">
        <v>61</v>
      </c>
      <c r="DX66" s="60">
        <v>37</v>
      </c>
      <c r="DY66" s="52" t="s">
        <v>61</v>
      </c>
      <c r="DZ66" s="62" t="s">
        <v>72</v>
      </c>
      <c r="EA66" s="52" t="s">
        <v>61</v>
      </c>
      <c r="EB66" s="62" t="s">
        <v>90</v>
      </c>
      <c r="EC66" s="62" t="s">
        <v>586</v>
      </c>
      <c r="ED66" s="62" t="s">
        <v>72</v>
      </c>
      <c r="EE66" s="62" t="s">
        <v>72</v>
      </c>
      <c r="EF66" s="62" t="s">
        <v>90</v>
      </c>
      <c r="EG66" s="62" t="s">
        <v>72</v>
      </c>
      <c r="EH66" s="62" t="s">
        <v>72</v>
      </c>
      <c r="EI66" s="52" t="s">
        <v>61</v>
      </c>
      <c r="EJ66" s="62" t="s">
        <v>72</v>
      </c>
      <c r="EK66" s="52" t="s">
        <v>61</v>
      </c>
      <c r="EL66" s="62" t="s">
        <v>72</v>
      </c>
      <c r="EM66" s="52" t="s">
        <v>61</v>
      </c>
      <c r="EN66" s="52" t="s">
        <v>61</v>
      </c>
      <c r="EO66" s="62" t="s">
        <v>72</v>
      </c>
      <c r="EP66" s="52" t="s">
        <v>61</v>
      </c>
      <c r="EQ66" s="62" t="s">
        <v>72</v>
      </c>
      <c r="ER66" s="62" t="s">
        <v>72</v>
      </c>
      <c r="ES66" s="62" t="s">
        <v>72</v>
      </c>
      <c r="ET66" s="62" t="s">
        <v>90</v>
      </c>
      <c r="EU66" s="62" t="s">
        <v>596</v>
      </c>
      <c r="EV66" s="62" t="s">
        <v>596</v>
      </c>
      <c r="EW66" s="52" t="s">
        <v>61</v>
      </c>
      <c r="EX66" s="62" t="s">
        <v>90</v>
      </c>
      <c r="EY66" s="62" t="s">
        <v>718</v>
      </c>
      <c r="EZ66" s="62" t="s">
        <v>72</v>
      </c>
      <c r="FA66" s="52" t="s">
        <v>61</v>
      </c>
      <c r="FB66" s="52" t="s">
        <v>61</v>
      </c>
      <c r="FC66" s="52" t="s">
        <v>61</v>
      </c>
      <c r="FD66" s="62" t="s">
        <v>90</v>
      </c>
      <c r="FE66" s="52" t="s">
        <v>61</v>
      </c>
      <c r="FF66" s="62" t="s">
        <v>72</v>
      </c>
      <c r="FG66" s="62" t="s">
        <v>72</v>
      </c>
      <c r="FH66" s="62" t="s">
        <v>586</v>
      </c>
      <c r="FI66" s="52" t="s">
        <v>61</v>
      </c>
      <c r="FJ66" s="62" t="s">
        <v>586</v>
      </c>
    </row>
    <row r="67" spans="1:166" s="58" customFormat="1" x14ac:dyDescent="0.25">
      <c r="A67" s="72" t="s">
        <v>1123</v>
      </c>
      <c r="B67" s="77" t="str">
        <f>VLOOKUP(A67,Units!$B$2:$C$230,2,FALSE)</f>
        <v>mg/L</v>
      </c>
      <c r="C67" s="79" t="s">
        <v>1043</v>
      </c>
      <c r="D67" s="59">
        <v>1.78</v>
      </c>
      <c r="E67" s="52" t="s">
        <v>61</v>
      </c>
      <c r="F67" s="52" t="s">
        <v>61</v>
      </c>
      <c r="G67" s="52" t="s">
        <v>61</v>
      </c>
      <c r="H67" s="52" t="s">
        <v>61</v>
      </c>
      <c r="I67" s="52" t="s">
        <v>61</v>
      </c>
      <c r="J67" s="52" t="s">
        <v>61</v>
      </c>
      <c r="K67" s="52" t="s">
        <v>61</v>
      </c>
      <c r="L67" s="52" t="s">
        <v>61</v>
      </c>
      <c r="M67" s="52" t="s">
        <v>61</v>
      </c>
      <c r="N67" s="52" t="s">
        <v>61</v>
      </c>
      <c r="O67" s="52" t="s">
        <v>61</v>
      </c>
      <c r="P67" s="52" t="s">
        <v>61</v>
      </c>
      <c r="Q67" s="59">
        <v>12.5</v>
      </c>
      <c r="R67" s="59">
        <v>4.67</v>
      </c>
      <c r="S67" s="59">
        <v>2.67</v>
      </c>
      <c r="T67" s="52" t="s">
        <v>61</v>
      </c>
      <c r="U67" s="52" t="s">
        <v>61</v>
      </c>
      <c r="V67" s="52" t="s">
        <v>61</v>
      </c>
      <c r="W67" s="52" t="s">
        <v>61</v>
      </c>
      <c r="X67" s="52" t="s">
        <v>61</v>
      </c>
      <c r="Y67" s="59">
        <v>4.6399999999999997</v>
      </c>
      <c r="Z67" s="52" t="s">
        <v>61</v>
      </c>
      <c r="AA67" s="52" t="s">
        <v>61</v>
      </c>
      <c r="AB67" s="59">
        <v>0.93</v>
      </c>
      <c r="AC67" s="59">
        <v>1.36</v>
      </c>
      <c r="AD67" s="59">
        <v>1.95</v>
      </c>
      <c r="AE67" s="59">
        <v>1.39</v>
      </c>
      <c r="AF67" s="59">
        <v>1.96</v>
      </c>
      <c r="AG67" s="59">
        <v>2.11</v>
      </c>
      <c r="AH67" s="52" t="s">
        <v>61</v>
      </c>
      <c r="AI67" s="52" t="s">
        <v>61</v>
      </c>
      <c r="AJ67" s="52" t="s">
        <v>61</v>
      </c>
      <c r="AK67" s="59">
        <v>3.81</v>
      </c>
      <c r="AL67" s="52" t="s">
        <v>61</v>
      </c>
      <c r="AM67" s="52" t="s">
        <v>61</v>
      </c>
      <c r="AN67" s="52" t="s">
        <v>61</v>
      </c>
      <c r="AO67" s="52" t="s">
        <v>61</v>
      </c>
      <c r="AP67" s="52" t="s">
        <v>61</v>
      </c>
      <c r="AQ67" s="52" t="s">
        <v>61</v>
      </c>
      <c r="AR67" s="52" t="s">
        <v>61</v>
      </c>
      <c r="AS67" s="59">
        <v>8.58</v>
      </c>
      <c r="AT67" s="52" t="s">
        <v>61</v>
      </c>
      <c r="AU67" s="52" t="s">
        <v>61</v>
      </c>
      <c r="AV67" s="52" t="s">
        <v>61</v>
      </c>
      <c r="AW67" s="52" t="s">
        <v>61</v>
      </c>
      <c r="AX67" s="52" t="s">
        <v>61</v>
      </c>
      <c r="AY67" s="52" t="s">
        <v>61</v>
      </c>
      <c r="AZ67" s="59">
        <v>3.99</v>
      </c>
      <c r="BA67" s="52" t="s">
        <v>61</v>
      </c>
      <c r="BB67" s="52" t="s">
        <v>61</v>
      </c>
      <c r="BC67" s="52" t="s">
        <v>61</v>
      </c>
      <c r="BD67" s="52" t="s">
        <v>61</v>
      </c>
      <c r="BE67" s="52" t="s">
        <v>61</v>
      </c>
      <c r="BF67" s="52" t="s">
        <v>61</v>
      </c>
      <c r="BG67" s="52" t="s">
        <v>61</v>
      </c>
      <c r="BH67" s="59">
        <v>2.68</v>
      </c>
      <c r="BI67" s="52" t="s">
        <v>61</v>
      </c>
      <c r="BJ67" s="56"/>
      <c r="BK67" s="52" t="s">
        <v>61</v>
      </c>
      <c r="BL67" s="52" t="s">
        <v>61</v>
      </c>
      <c r="BM67" s="52" t="s">
        <v>61</v>
      </c>
      <c r="BN67" s="52" t="s">
        <v>61</v>
      </c>
      <c r="BO67" s="52" t="s">
        <v>120</v>
      </c>
      <c r="BP67" s="52" t="s">
        <v>61</v>
      </c>
      <c r="BQ67" s="52" t="s">
        <v>61</v>
      </c>
      <c r="BR67" s="52" t="s">
        <v>120</v>
      </c>
      <c r="BS67" s="59">
        <v>15.5</v>
      </c>
      <c r="BT67" s="52" t="s">
        <v>61</v>
      </c>
      <c r="BU67" s="59">
        <v>12.9</v>
      </c>
      <c r="BV67" s="52" t="s">
        <v>61</v>
      </c>
      <c r="BW67" s="59">
        <v>13.7</v>
      </c>
      <c r="BX67" s="52" t="s">
        <v>61</v>
      </c>
      <c r="BY67" s="59">
        <v>10.199999999999999</v>
      </c>
      <c r="BZ67" s="52" t="s">
        <v>61</v>
      </c>
      <c r="CA67" s="59">
        <v>10.5</v>
      </c>
      <c r="CB67" s="59">
        <v>2.0099999999999998</v>
      </c>
      <c r="CC67" s="52" t="s">
        <v>61</v>
      </c>
      <c r="CD67" s="59">
        <v>2.4900000000000002</v>
      </c>
      <c r="CE67" s="59">
        <v>1.07</v>
      </c>
      <c r="CF67" s="52" t="s">
        <v>61</v>
      </c>
      <c r="CG67" s="59">
        <v>2.91</v>
      </c>
      <c r="CH67" s="59">
        <v>2.5299999999999998</v>
      </c>
      <c r="CI67" s="52" t="s">
        <v>130</v>
      </c>
      <c r="CJ67" s="59">
        <v>1.79</v>
      </c>
      <c r="CK67" s="59">
        <v>1.96</v>
      </c>
      <c r="CL67" s="52" t="s">
        <v>61</v>
      </c>
      <c r="CM67" s="59">
        <v>2.0499999999999998</v>
      </c>
      <c r="CN67" s="59">
        <v>4.57</v>
      </c>
      <c r="CO67" s="52" t="s">
        <v>61</v>
      </c>
      <c r="CP67" s="52" t="s">
        <v>61</v>
      </c>
      <c r="CQ67" s="59">
        <v>2.38</v>
      </c>
      <c r="CR67" s="59">
        <v>1.54</v>
      </c>
      <c r="CS67" s="52" t="s">
        <v>61</v>
      </c>
      <c r="CT67" s="52" t="s">
        <v>61</v>
      </c>
      <c r="CU67" s="59">
        <v>3.44</v>
      </c>
      <c r="CV67" s="59">
        <v>2.08</v>
      </c>
      <c r="CW67" s="59">
        <v>0.88</v>
      </c>
      <c r="CX67" s="59">
        <v>2.83</v>
      </c>
      <c r="CY67" s="56"/>
      <c r="CZ67" s="59">
        <v>3.96</v>
      </c>
      <c r="DA67" s="59">
        <v>0.66</v>
      </c>
      <c r="DB67" s="59">
        <v>9.18</v>
      </c>
      <c r="DC67" s="52" t="s">
        <v>61</v>
      </c>
      <c r="DD67" s="52" t="s">
        <v>61</v>
      </c>
      <c r="DE67" s="59">
        <v>3.62</v>
      </c>
      <c r="DF67" s="59">
        <v>3.9</v>
      </c>
      <c r="DG67" s="52" t="s">
        <v>61</v>
      </c>
      <c r="DH67" s="52" t="s">
        <v>61</v>
      </c>
      <c r="DI67" s="52" t="s">
        <v>61</v>
      </c>
      <c r="DJ67" s="52" t="s">
        <v>61</v>
      </c>
      <c r="DK67" s="52" t="s">
        <v>542</v>
      </c>
      <c r="DL67" s="52" t="s">
        <v>61</v>
      </c>
      <c r="DM67" s="52" t="s">
        <v>61</v>
      </c>
      <c r="DN67" s="52" t="s">
        <v>61</v>
      </c>
      <c r="DO67" s="52" t="s">
        <v>61</v>
      </c>
      <c r="DP67" s="59">
        <v>0.91</v>
      </c>
      <c r="DQ67" s="52" t="s">
        <v>61</v>
      </c>
      <c r="DR67" s="59">
        <v>10.7</v>
      </c>
      <c r="DS67" s="52" t="s">
        <v>61</v>
      </c>
      <c r="DT67" s="59">
        <v>4.26</v>
      </c>
      <c r="DU67" s="59">
        <v>4.3</v>
      </c>
      <c r="DV67" s="59">
        <v>17</v>
      </c>
      <c r="DW67" s="52" t="s">
        <v>61</v>
      </c>
      <c r="DX67" s="52" t="s">
        <v>592</v>
      </c>
      <c r="DY67" s="52" t="s">
        <v>61</v>
      </c>
      <c r="DZ67" s="59">
        <v>1.28</v>
      </c>
      <c r="EA67" s="52" t="s">
        <v>61</v>
      </c>
      <c r="EB67" s="59">
        <v>11.8</v>
      </c>
      <c r="EC67" s="59">
        <v>16</v>
      </c>
      <c r="ED67" s="59">
        <v>9.24</v>
      </c>
      <c r="EE67" s="59">
        <v>3.58</v>
      </c>
      <c r="EF67" s="59">
        <v>11.1</v>
      </c>
      <c r="EG67" s="59">
        <v>1.3</v>
      </c>
      <c r="EH67" s="59">
        <v>7.56</v>
      </c>
      <c r="EI67" s="52" t="s">
        <v>61</v>
      </c>
      <c r="EJ67" s="59">
        <v>7.14</v>
      </c>
      <c r="EK67" s="52" t="s">
        <v>61</v>
      </c>
      <c r="EL67" s="59">
        <v>3.1</v>
      </c>
      <c r="EM67" s="52" t="s">
        <v>61</v>
      </c>
      <c r="EN67" s="52" t="s">
        <v>61</v>
      </c>
      <c r="EO67" s="59">
        <v>3.67</v>
      </c>
      <c r="EP67" s="52" t="s">
        <v>61</v>
      </c>
      <c r="EQ67" s="59">
        <v>3.82</v>
      </c>
      <c r="ER67" s="59">
        <v>10.3</v>
      </c>
      <c r="ES67" s="59">
        <v>3.64</v>
      </c>
      <c r="ET67" s="59">
        <v>13.5</v>
      </c>
      <c r="EU67" s="52" t="s">
        <v>540</v>
      </c>
      <c r="EV67" s="52" t="s">
        <v>540</v>
      </c>
      <c r="EW67" s="52" t="s">
        <v>61</v>
      </c>
      <c r="EX67" s="52" t="s">
        <v>120</v>
      </c>
      <c r="EY67" s="52" t="s">
        <v>88</v>
      </c>
      <c r="EZ67" s="59">
        <v>3.63</v>
      </c>
      <c r="FA67" s="52" t="s">
        <v>61</v>
      </c>
      <c r="FB67" s="52" t="s">
        <v>61</v>
      </c>
      <c r="FC67" s="52" t="s">
        <v>61</v>
      </c>
      <c r="FD67" s="52" t="s">
        <v>120</v>
      </c>
      <c r="FE67" s="52" t="s">
        <v>61</v>
      </c>
      <c r="FF67" s="59">
        <v>1.61</v>
      </c>
      <c r="FG67" s="59">
        <v>0.46</v>
      </c>
      <c r="FH67" s="59">
        <v>16.7</v>
      </c>
      <c r="FI67" s="52" t="s">
        <v>61</v>
      </c>
      <c r="FJ67" s="59">
        <v>15.6</v>
      </c>
    </row>
    <row r="68" spans="1:166" s="58" customFormat="1" x14ac:dyDescent="0.25">
      <c r="A68" s="72" t="s">
        <v>1142</v>
      </c>
      <c r="B68" s="77" t="str">
        <f>VLOOKUP(A68,Units!$B$2:$C$230,2,FALSE)</f>
        <v>mg/L</v>
      </c>
      <c r="C68" s="79">
        <v>1E-3</v>
      </c>
      <c r="D68" s="52" t="s">
        <v>68</v>
      </c>
      <c r="E68" s="52" t="s">
        <v>61</v>
      </c>
      <c r="F68" s="52" t="s">
        <v>61</v>
      </c>
      <c r="G68" s="52" t="s">
        <v>61</v>
      </c>
      <c r="H68" s="52" t="s">
        <v>61</v>
      </c>
      <c r="I68" s="52" t="s">
        <v>61</v>
      </c>
      <c r="J68" s="52" t="s">
        <v>61</v>
      </c>
      <c r="K68" s="52" t="s">
        <v>61</v>
      </c>
      <c r="L68" s="52" t="s">
        <v>61</v>
      </c>
      <c r="M68" s="52" t="s">
        <v>61</v>
      </c>
      <c r="N68" s="52" t="s">
        <v>61</v>
      </c>
      <c r="O68" s="52" t="s">
        <v>61</v>
      </c>
      <c r="P68" s="52" t="s">
        <v>61</v>
      </c>
      <c r="Q68" s="59">
        <v>2.7499999999999998E-3</v>
      </c>
      <c r="R68" s="59">
        <v>6.11E-4</v>
      </c>
      <c r="S68" s="59">
        <v>5.8200000000000005E-4</v>
      </c>
      <c r="T68" s="52" t="s">
        <v>61</v>
      </c>
      <c r="U68" s="52" t="s">
        <v>61</v>
      </c>
      <c r="V68" s="52" t="s">
        <v>61</v>
      </c>
      <c r="W68" s="52" t="s">
        <v>61</v>
      </c>
      <c r="X68" s="52" t="s">
        <v>61</v>
      </c>
      <c r="Y68" s="59">
        <v>6.0899999999999995E-4</v>
      </c>
      <c r="Z68" s="52" t="s">
        <v>61</v>
      </c>
      <c r="AA68" s="52" t="s">
        <v>61</v>
      </c>
      <c r="AB68" s="59">
        <v>4.5399999999999998E-4</v>
      </c>
      <c r="AC68" s="52" t="s">
        <v>68</v>
      </c>
      <c r="AD68" s="59">
        <v>2.4000000000000001E-4</v>
      </c>
      <c r="AE68" s="59">
        <v>1.4999999999999999E-4</v>
      </c>
      <c r="AF68" s="52" t="s">
        <v>64</v>
      </c>
      <c r="AG68" s="52" t="s">
        <v>68</v>
      </c>
      <c r="AH68" s="52" t="s">
        <v>61</v>
      </c>
      <c r="AI68" s="52" t="s">
        <v>61</v>
      </c>
      <c r="AJ68" s="52" t="s">
        <v>61</v>
      </c>
      <c r="AK68" s="52" t="s">
        <v>68</v>
      </c>
      <c r="AL68" s="52" t="s">
        <v>61</v>
      </c>
      <c r="AM68" s="52" t="s">
        <v>61</v>
      </c>
      <c r="AN68" s="52" t="s">
        <v>61</v>
      </c>
      <c r="AO68" s="52" t="s">
        <v>61</v>
      </c>
      <c r="AP68" s="52" t="s">
        <v>61</v>
      </c>
      <c r="AQ68" s="52" t="s">
        <v>61</v>
      </c>
      <c r="AR68" s="52" t="s">
        <v>61</v>
      </c>
      <c r="AS68" s="52" t="s">
        <v>64</v>
      </c>
      <c r="AT68" s="52" t="s">
        <v>61</v>
      </c>
      <c r="AU68" s="52" t="s">
        <v>61</v>
      </c>
      <c r="AV68" s="52" t="s">
        <v>61</v>
      </c>
      <c r="AW68" s="52" t="s">
        <v>61</v>
      </c>
      <c r="AX68" s="52" t="s">
        <v>61</v>
      </c>
      <c r="AY68" s="52" t="s">
        <v>61</v>
      </c>
      <c r="AZ68" s="52" t="s">
        <v>68</v>
      </c>
      <c r="BA68" s="52" t="s">
        <v>61</v>
      </c>
      <c r="BB68" s="52" t="s">
        <v>61</v>
      </c>
      <c r="BC68" s="52" t="s">
        <v>61</v>
      </c>
      <c r="BD68" s="52" t="s">
        <v>61</v>
      </c>
      <c r="BE68" s="52" t="s">
        <v>61</v>
      </c>
      <c r="BF68" s="52" t="s">
        <v>61</v>
      </c>
      <c r="BG68" s="52" t="s">
        <v>61</v>
      </c>
      <c r="BH68" s="59">
        <v>7.8999999999999996E-5</v>
      </c>
      <c r="BI68" s="52" t="s">
        <v>61</v>
      </c>
      <c r="BJ68" s="56"/>
      <c r="BK68" s="52" t="s">
        <v>61</v>
      </c>
      <c r="BL68" s="52" t="s">
        <v>61</v>
      </c>
      <c r="BM68" s="52" t="s">
        <v>61</v>
      </c>
      <c r="BN68" s="52" t="s">
        <v>61</v>
      </c>
      <c r="BO68" s="52" t="s">
        <v>87</v>
      </c>
      <c r="BP68" s="52" t="s">
        <v>61</v>
      </c>
      <c r="BQ68" s="52" t="s">
        <v>61</v>
      </c>
      <c r="BR68" s="52" t="s">
        <v>87</v>
      </c>
      <c r="BS68" s="52" t="s">
        <v>87</v>
      </c>
      <c r="BT68" s="52" t="s">
        <v>61</v>
      </c>
      <c r="BU68" s="52" t="s">
        <v>87</v>
      </c>
      <c r="BV68" s="52" t="s">
        <v>61</v>
      </c>
      <c r="BW68" s="52" t="s">
        <v>87</v>
      </c>
      <c r="BX68" s="52" t="s">
        <v>61</v>
      </c>
      <c r="BY68" s="52" t="s">
        <v>75</v>
      </c>
      <c r="BZ68" s="52" t="s">
        <v>61</v>
      </c>
      <c r="CA68" s="52" t="s">
        <v>75</v>
      </c>
      <c r="CB68" s="59">
        <v>1.55E-4</v>
      </c>
      <c r="CC68" s="52" t="s">
        <v>61</v>
      </c>
      <c r="CD68" s="59">
        <v>7.6000000000000004E-4</v>
      </c>
      <c r="CE68" s="59">
        <v>2.1000000000000001E-4</v>
      </c>
      <c r="CF68" s="52" t="s">
        <v>61</v>
      </c>
      <c r="CG68" s="59">
        <v>1.5100000000000001E-4</v>
      </c>
      <c r="CH68" s="59">
        <v>1.4999999999999999E-4</v>
      </c>
      <c r="CI68" s="52" t="s">
        <v>74</v>
      </c>
      <c r="CJ68" s="59">
        <v>1.94E-4</v>
      </c>
      <c r="CK68" s="59">
        <v>2.5999999999999998E-4</v>
      </c>
      <c r="CL68" s="52" t="s">
        <v>61</v>
      </c>
      <c r="CM68" s="59">
        <v>2.9999999999999997E-4</v>
      </c>
      <c r="CN68" s="59">
        <v>1.4999999999999999E-4</v>
      </c>
      <c r="CO68" s="52" t="s">
        <v>61</v>
      </c>
      <c r="CP68" s="52" t="s">
        <v>61</v>
      </c>
      <c r="CQ68" s="59">
        <v>2.7799999999999998E-4</v>
      </c>
      <c r="CR68" s="59">
        <v>3.5400000000000002E-3</v>
      </c>
      <c r="CS68" s="52" t="s">
        <v>61</v>
      </c>
      <c r="CT68" s="52" t="s">
        <v>61</v>
      </c>
      <c r="CU68" s="59">
        <v>3.8400000000000001E-4</v>
      </c>
      <c r="CV68" s="52" t="s">
        <v>125</v>
      </c>
      <c r="CW68" s="59">
        <v>2.7599999999999999E-3</v>
      </c>
      <c r="CX68" s="59">
        <v>8.2200000000000003E-4</v>
      </c>
      <c r="CY68" s="56"/>
      <c r="CZ68" s="59">
        <v>1.8400000000000001E-3</v>
      </c>
      <c r="DA68" s="59">
        <v>9.2900000000000003E-4</v>
      </c>
      <c r="DB68" s="59">
        <v>1.09E-3</v>
      </c>
      <c r="DC68" s="52" t="s">
        <v>61</v>
      </c>
      <c r="DD68" s="52" t="s">
        <v>61</v>
      </c>
      <c r="DE68" s="59">
        <v>2.2699999999999999E-3</v>
      </c>
      <c r="DF68" s="59">
        <v>2.3400000000000001E-3</v>
      </c>
      <c r="DG68" s="52" t="s">
        <v>61</v>
      </c>
      <c r="DH68" s="52" t="s">
        <v>61</v>
      </c>
      <c r="DI68" s="52" t="s">
        <v>61</v>
      </c>
      <c r="DJ68" s="52" t="s">
        <v>61</v>
      </c>
      <c r="DK68" s="52" t="s">
        <v>65</v>
      </c>
      <c r="DL68" s="52" t="s">
        <v>61</v>
      </c>
      <c r="DM68" s="52" t="s">
        <v>61</v>
      </c>
      <c r="DN68" s="52" t="s">
        <v>61</v>
      </c>
      <c r="DO68" s="52" t="s">
        <v>61</v>
      </c>
      <c r="DP68" s="59">
        <v>6.8999999999999997E-5</v>
      </c>
      <c r="DQ68" s="52" t="s">
        <v>61</v>
      </c>
      <c r="DR68" s="59">
        <v>2.3999999999999998E-3</v>
      </c>
      <c r="DS68" s="52" t="s">
        <v>61</v>
      </c>
      <c r="DT68" s="52" t="s">
        <v>64</v>
      </c>
      <c r="DU68" s="59">
        <v>6.3000000000000003E-4</v>
      </c>
      <c r="DV68" s="52" t="s">
        <v>122</v>
      </c>
      <c r="DW68" s="52" t="s">
        <v>61</v>
      </c>
      <c r="DX68" s="52" t="s">
        <v>356</v>
      </c>
      <c r="DY68" s="52" t="s">
        <v>61</v>
      </c>
      <c r="DZ68" s="52" t="s">
        <v>68</v>
      </c>
      <c r="EA68" s="52" t="s">
        <v>61</v>
      </c>
      <c r="EB68" s="52" t="s">
        <v>74</v>
      </c>
      <c r="EC68" s="52" t="s">
        <v>122</v>
      </c>
      <c r="ED68" s="59">
        <v>1.09E-3</v>
      </c>
      <c r="EE68" s="59">
        <v>2.32E-3</v>
      </c>
      <c r="EF68" s="59">
        <v>2.2000000000000001E-3</v>
      </c>
      <c r="EG68" s="52" t="s">
        <v>68</v>
      </c>
      <c r="EH68" s="59">
        <v>7.5000000000000002E-4</v>
      </c>
      <c r="EI68" s="52" t="s">
        <v>61</v>
      </c>
      <c r="EJ68" s="59">
        <v>2.7E-4</v>
      </c>
      <c r="EK68" s="52" t="s">
        <v>61</v>
      </c>
      <c r="EL68" s="59">
        <v>1.17E-4</v>
      </c>
      <c r="EM68" s="52" t="s">
        <v>61</v>
      </c>
      <c r="EN68" s="52" t="s">
        <v>61</v>
      </c>
      <c r="EO68" s="59">
        <v>3.68E-4</v>
      </c>
      <c r="EP68" s="52" t="s">
        <v>61</v>
      </c>
      <c r="EQ68" s="59">
        <v>2.0500000000000002E-3</v>
      </c>
      <c r="ER68" s="52" t="s">
        <v>68</v>
      </c>
      <c r="ES68" s="59">
        <v>3.3399999999999999E-4</v>
      </c>
      <c r="ET68" s="52" t="s">
        <v>87</v>
      </c>
      <c r="EU68" s="52" t="s">
        <v>143</v>
      </c>
      <c r="EV68" s="52" t="s">
        <v>143</v>
      </c>
      <c r="EW68" s="52" t="s">
        <v>61</v>
      </c>
      <c r="EX68" s="52" t="s">
        <v>87</v>
      </c>
      <c r="EY68" s="52" t="s">
        <v>92</v>
      </c>
      <c r="EZ68" s="59">
        <v>3.6000000000000002E-4</v>
      </c>
      <c r="FA68" s="52" t="s">
        <v>61</v>
      </c>
      <c r="FB68" s="52" t="s">
        <v>61</v>
      </c>
      <c r="FC68" s="52" t="s">
        <v>61</v>
      </c>
      <c r="FD68" s="52" t="s">
        <v>87</v>
      </c>
      <c r="FE68" s="52" t="s">
        <v>61</v>
      </c>
      <c r="FF68" s="59">
        <v>1.6100000000000001E-3</v>
      </c>
      <c r="FG68" s="59">
        <v>7.27E-4</v>
      </c>
      <c r="FH68" s="52" t="s">
        <v>87</v>
      </c>
      <c r="FI68" s="52" t="s">
        <v>61</v>
      </c>
      <c r="FJ68" s="52" t="s">
        <v>87</v>
      </c>
    </row>
    <row r="69" spans="1:166" s="58" customFormat="1" x14ac:dyDescent="0.25">
      <c r="A69" s="72" t="s">
        <v>44</v>
      </c>
      <c r="B69" s="77" t="str">
        <f>VLOOKUP(A69,Units!$B$2:$C$230,2,FALSE)</f>
        <v>mg/L</v>
      </c>
      <c r="C69" s="79" t="s">
        <v>1043</v>
      </c>
      <c r="D69" s="59">
        <v>27.7</v>
      </c>
      <c r="E69" s="52" t="s">
        <v>61</v>
      </c>
      <c r="F69" s="52" t="s">
        <v>61</v>
      </c>
      <c r="G69" s="52" t="s">
        <v>61</v>
      </c>
      <c r="H69" s="52" t="s">
        <v>61</v>
      </c>
      <c r="I69" s="52" t="s">
        <v>61</v>
      </c>
      <c r="J69" s="52" t="s">
        <v>61</v>
      </c>
      <c r="K69" s="52" t="s">
        <v>61</v>
      </c>
      <c r="L69" s="52" t="s">
        <v>61</v>
      </c>
      <c r="M69" s="52" t="s">
        <v>61</v>
      </c>
      <c r="N69" s="52" t="s">
        <v>61</v>
      </c>
      <c r="O69" s="52" t="s">
        <v>61</v>
      </c>
      <c r="P69" s="52" t="s">
        <v>61</v>
      </c>
      <c r="Q69" s="59">
        <v>9.6300000000000008</v>
      </c>
      <c r="R69" s="59">
        <v>12.5</v>
      </c>
      <c r="S69" s="59">
        <v>11.9</v>
      </c>
      <c r="T69" s="52" t="s">
        <v>61</v>
      </c>
      <c r="U69" s="52" t="s">
        <v>61</v>
      </c>
      <c r="V69" s="52" t="s">
        <v>61</v>
      </c>
      <c r="W69" s="52" t="s">
        <v>61</v>
      </c>
      <c r="X69" s="52" t="s">
        <v>61</v>
      </c>
      <c r="Y69" s="59">
        <v>12.4</v>
      </c>
      <c r="Z69" s="52" t="s">
        <v>61</v>
      </c>
      <c r="AA69" s="52" t="s">
        <v>61</v>
      </c>
      <c r="AB69" s="59">
        <v>15.1</v>
      </c>
      <c r="AC69" s="59">
        <v>29.2</v>
      </c>
      <c r="AD69" s="59">
        <v>9.23</v>
      </c>
      <c r="AE69" s="59">
        <v>20.399999999999999</v>
      </c>
      <c r="AF69" s="59">
        <v>34.299999999999997</v>
      </c>
      <c r="AG69" s="59">
        <v>28.8</v>
      </c>
      <c r="AH69" s="52" t="s">
        <v>61</v>
      </c>
      <c r="AI69" s="52" t="s">
        <v>61</v>
      </c>
      <c r="AJ69" s="52" t="s">
        <v>61</v>
      </c>
      <c r="AK69" s="59">
        <v>13.4</v>
      </c>
      <c r="AL69" s="52" t="s">
        <v>61</v>
      </c>
      <c r="AM69" s="52" t="s">
        <v>61</v>
      </c>
      <c r="AN69" s="52" t="s">
        <v>61</v>
      </c>
      <c r="AO69" s="52" t="s">
        <v>61</v>
      </c>
      <c r="AP69" s="52" t="s">
        <v>61</v>
      </c>
      <c r="AQ69" s="52" t="s">
        <v>61</v>
      </c>
      <c r="AR69" s="52" t="s">
        <v>61</v>
      </c>
      <c r="AS69" s="59">
        <v>8.43</v>
      </c>
      <c r="AT69" s="52" t="s">
        <v>61</v>
      </c>
      <c r="AU69" s="52" t="s">
        <v>61</v>
      </c>
      <c r="AV69" s="52" t="s">
        <v>61</v>
      </c>
      <c r="AW69" s="52" t="s">
        <v>61</v>
      </c>
      <c r="AX69" s="52" t="s">
        <v>61</v>
      </c>
      <c r="AY69" s="52" t="s">
        <v>61</v>
      </c>
      <c r="AZ69" s="59">
        <v>28.5</v>
      </c>
      <c r="BA69" s="52" t="s">
        <v>61</v>
      </c>
      <c r="BB69" s="52" t="s">
        <v>61</v>
      </c>
      <c r="BC69" s="52" t="s">
        <v>61</v>
      </c>
      <c r="BD69" s="52" t="s">
        <v>61</v>
      </c>
      <c r="BE69" s="52" t="s">
        <v>61</v>
      </c>
      <c r="BF69" s="52" t="s">
        <v>61</v>
      </c>
      <c r="BG69" s="52" t="s">
        <v>61</v>
      </c>
      <c r="BH69" s="59">
        <v>12.3</v>
      </c>
      <c r="BI69" s="52" t="s">
        <v>61</v>
      </c>
      <c r="BJ69" s="56"/>
      <c r="BK69" s="52" t="s">
        <v>61</v>
      </c>
      <c r="BL69" s="52" t="s">
        <v>61</v>
      </c>
      <c r="BM69" s="52" t="s">
        <v>61</v>
      </c>
      <c r="BN69" s="52" t="s">
        <v>61</v>
      </c>
      <c r="BO69" s="59">
        <v>28.7</v>
      </c>
      <c r="BP69" s="52" t="s">
        <v>61</v>
      </c>
      <c r="BQ69" s="52" t="s">
        <v>61</v>
      </c>
      <c r="BR69" s="59">
        <v>28</v>
      </c>
      <c r="BS69" s="59">
        <v>43.8</v>
      </c>
      <c r="BT69" s="52" t="s">
        <v>61</v>
      </c>
      <c r="BU69" s="59">
        <v>35.5</v>
      </c>
      <c r="BV69" s="52" t="s">
        <v>61</v>
      </c>
      <c r="BW69" s="59">
        <v>33.6</v>
      </c>
      <c r="BX69" s="52" t="s">
        <v>61</v>
      </c>
      <c r="BY69" s="59">
        <v>14.3</v>
      </c>
      <c r="BZ69" s="52" t="s">
        <v>61</v>
      </c>
      <c r="CA69" s="59">
        <v>15.4</v>
      </c>
      <c r="CB69" s="59">
        <v>5.15</v>
      </c>
      <c r="CC69" s="52" t="s">
        <v>61</v>
      </c>
      <c r="CD69" s="59">
        <v>8.86</v>
      </c>
      <c r="CE69" s="59">
        <v>19.600000000000001</v>
      </c>
      <c r="CF69" s="52" t="s">
        <v>61</v>
      </c>
      <c r="CG69" s="59">
        <v>1.8</v>
      </c>
      <c r="CH69" s="59">
        <v>2.86</v>
      </c>
      <c r="CI69" s="59">
        <v>7.19</v>
      </c>
      <c r="CJ69" s="59">
        <v>14.6</v>
      </c>
      <c r="CK69" s="59">
        <v>28.3</v>
      </c>
      <c r="CL69" s="52" t="s">
        <v>61</v>
      </c>
      <c r="CM69" s="59">
        <v>28.8</v>
      </c>
      <c r="CN69" s="59">
        <v>13</v>
      </c>
      <c r="CO69" s="52" t="s">
        <v>61</v>
      </c>
      <c r="CP69" s="52" t="s">
        <v>61</v>
      </c>
      <c r="CQ69" s="59">
        <v>18.8</v>
      </c>
      <c r="CR69" s="59">
        <v>12.2</v>
      </c>
      <c r="CS69" s="52" t="s">
        <v>61</v>
      </c>
      <c r="CT69" s="52" t="s">
        <v>61</v>
      </c>
      <c r="CU69" s="59">
        <v>2.95</v>
      </c>
      <c r="CV69" s="59">
        <v>7.93</v>
      </c>
      <c r="CW69" s="59">
        <v>12.8</v>
      </c>
      <c r="CX69" s="59">
        <v>9.59</v>
      </c>
      <c r="CY69" s="56"/>
      <c r="CZ69" s="59">
        <v>11.7</v>
      </c>
      <c r="DA69" s="59">
        <v>10.5</v>
      </c>
      <c r="DB69" s="59">
        <v>12.2</v>
      </c>
      <c r="DC69" s="52" t="s">
        <v>61</v>
      </c>
      <c r="DD69" s="52" t="s">
        <v>61</v>
      </c>
      <c r="DE69" s="59">
        <v>13.8</v>
      </c>
      <c r="DF69" s="59">
        <v>13.9</v>
      </c>
      <c r="DG69" s="52" t="s">
        <v>61</v>
      </c>
      <c r="DH69" s="52" t="s">
        <v>61</v>
      </c>
      <c r="DI69" s="52" t="s">
        <v>61</v>
      </c>
      <c r="DJ69" s="52" t="s">
        <v>61</v>
      </c>
      <c r="DK69" s="59">
        <v>122</v>
      </c>
      <c r="DL69" s="52" t="s">
        <v>61</v>
      </c>
      <c r="DM69" s="52" t="s">
        <v>61</v>
      </c>
      <c r="DN69" s="52" t="s">
        <v>61</v>
      </c>
      <c r="DO69" s="52" t="s">
        <v>61</v>
      </c>
      <c r="DP69" s="59">
        <v>14.1</v>
      </c>
      <c r="DQ69" s="52" t="s">
        <v>61</v>
      </c>
      <c r="DR69" s="59">
        <v>15.2</v>
      </c>
      <c r="DS69" s="52" t="s">
        <v>61</v>
      </c>
      <c r="DT69" s="59">
        <v>20.9</v>
      </c>
      <c r="DU69" s="59">
        <v>12.4</v>
      </c>
      <c r="DV69" s="59">
        <v>17.7</v>
      </c>
      <c r="DW69" s="52" t="s">
        <v>61</v>
      </c>
      <c r="DX69" s="59">
        <v>121</v>
      </c>
      <c r="DY69" s="52" t="s">
        <v>61</v>
      </c>
      <c r="DZ69" s="59">
        <v>18.899999999999999</v>
      </c>
      <c r="EA69" s="52" t="s">
        <v>61</v>
      </c>
      <c r="EB69" s="59">
        <v>27.8</v>
      </c>
      <c r="EC69" s="59">
        <v>57.4</v>
      </c>
      <c r="ED69" s="59">
        <v>12.5</v>
      </c>
      <c r="EE69" s="59">
        <v>13.7</v>
      </c>
      <c r="EF69" s="59">
        <v>15</v>
      </c>
      <c r="EG69" s="59">
        <v>18.899999999999999</v>
      </c>
      <c r="EH69" s="59">
        <v>8.9499999999999993</v>
      </c>
      <c r="EI69" s="52" t="s">
        <v>61</v>
      </c>
      <c r="EJ69" s="59">
        <v>11.1</v>
      </c>
      <c r="EK69" s="52" t="s">
        <v>61</v>
      </c>
      <c r="EL69" s="59">
        <v>10.6</v>
      </c>
      <c r="EM69" s="52" t="s">
        <v>61</v>
      </c>
      <c r="EN69" s="52" t="s">
        <v>61</v>
      </c>
      <c r="EO69" s="59">
        <v>8.5</v>
      </c>
      <c r="EP69" s="52" t="s">
        <v>61</v>
      </c>
      <c r="EQ69" s="59">
        <v>10.7</v>
      </c>
      <c r="ER69" s="59">
        <v>10.5</v>
      </c>
      <c r="ES69" s="59">
        <v>8.35</v>
      </c>
      <c r="ET69" s="59">
        <v>18.2</v>
      </c>
      <c r="EU69" s="59">
        <v>62.4</v>
      </c>
      <c r="EV69" s="59">
        <v>25.4</v>
      </c>
      <c r="EW69" s="52" t="s">
        <v>61</v>
      </c>
      <c r="EX69" s="59">
        <v>61.9</v>
      </c>
      <c r="EY69" s="59">
        <v>23.2</v>
      </c>
      <c r="EZ69" s="59">
        <v>13.1</v>
      </c>
      <c r="FA69" s="52" t="s">
        <v>61</v>
      </c>
      <c r="FB69" s="52" t="s">
        <v>61</v>
      </c>
      <c r="FC69" s="52" t="s">
        <v>61</v>
      </c>
      <c r="FD69" s="59">
        <v>36.799999999999997</v>
      </c>
      <c r="FE69" s="52" t="s">
        <v>61</v>
      </c>
      <c r="FF69" s="59">
        <v>12</v>
      </c>
      <c r="FG69" s="59">
        <v>10.1</v>
      </c>
      <c r="FH69" s="59">
        <v>17.5</v>
      </c>
      <c r="FI69" s="52" t="s">
        <v>61</v>
      </c>
      <c r="FJ69" s="59">
        <v>17.5</v>
      </c>
    </row>
    <row r="70" spans="1:166" s="58" customFormat="1" x14ac:dyDescent="0.25">
      <c r="A70" s="72" t="s">
        <v>1124</v>
      </c>
      <c r="B70" s="77" t="str">
        <f>VLOOKUP(A70,Units!$B$2:$C$230,2,FALSE)</f>
        <v>mg/L</v>
      </c>
      <c r="C70" s="79" t="s">
        <v>1043</v>
      </c>
      <c r="D70" s="59">
        <v>13</v>
      </c>
      <c r="E70" s="52" t="s">
        <v>61</v>
      </c>
      <c r="F70" s="52" t="s">
        <v>61</v>
      </c>
      <c r="G70" s="52" t="s">
        <v>61</v>
      </c>
      <c r="H70" s="52" t="s">
        <v>61</v>
      </c>
      <c r="I70" s="52" t="s">
        <v>61</v>
      </c>
      <c r="J70" s="52" t="s">
        <v>61</v>
      </c>
      <c r="K70" s="52" t="s">
        <v>61</v>
      </c>
      <c r="L70" s="52" t="s">
        <v>61</v>
      </c>
      <c r="M70" s="52" t="s">
        <v>61</v>
      </c>
      <c r="N70" s="52" t="s">
        <v>61</v>
      </c>
      <c r="O70" s="52" t="s">
        <v>61</v>
      </c>
      <c r="P70" s="52" t="s">
        <v>61</v>
      </c>
      <c r="Q70" s="59">
        <v>4.5</v>
      </c>
      <c r="R70" s="59">
        <v>5.83</v>
      </c>
      <c r="S70" s="59">
        <v>5.56</v>
      </c>
      <c r="T70" s="52" t="s">
        <v>61</v>
      </c>
      <c r="U70" s="52" t="s">
        <v>61</v>
      </c>
      <c r="V70" s="52" t="s">
        <v>61</v>
      </c>
      <c r="W70" s="52" t="s">
        <v>61</v>
      </c>
      <c r="X70" s="52" t="s">
        <v>61</v>
      </c>
      <c r="Y70" s="59">
        <v>5.78</v>
      </c>
      <c r="Z70" s="52" t="s">
        <v>61</v>
      </c>
      <c r="AA70" s="52" t="s">
        <v>61</v>
      </c>
      <c r="AB70" s="59">
        <v>7.05</v>
      </c>
      <c r="AC70" s="59">
        <v>13.6</v>
      </c>
      <c r="AD70" s="59">
        <v>8.8000000000000007</v>
      </c>
      <c r="AE70" s="59">
        <v>9.52</v>
      </c>
      <c r="AF70" s="59">
        <v>16</v>
      </c>
      <c r="AG70" s="59">
        <v>13.5</v>
      </c>
      <c r="AH70" s="52" t="s">
        <v>61</v>
      </c>
      <c r="AI70" s="52" t="s">
        <v>61</v>
      </c>
      <c r="AJ70" s="52" t="s">
        <v>61</v>
      </c>
      <c r="AK70" s="59">
        <v>6.26</v>
      </c>
      <c r="AL70" s="52" t="s">
        <v>61</v>
      </c>
      <c r="AM70" s="52" t="s">
        <v>61</v>
      </c>
      <c r="AN70" s="52" t="s">
        <v>61</v>
      </c>
      <c r="AO70" s="52" t="s">
        <v>61</v>
      </c>
      <c r="AP70" s="52" t="s">
        <v>61</v>
      </c>
      <c r="AQ70" s="52" t="s">
        <v>61</v>
      </c>
      <c r="AR70" s="52" t="s">
        <v>61</v>
      </c>
      <c r="AS70" s="59">
        <v>3.94</v>
      </c>
      <c r="AT70" s="52" t="s">
        <v>61</v>
      </c>
      <c r="AU70" s="52" t="s">
        <v>61</v>
      </c>
      <c r="AV70" s="52" t="s">
        <v>61</v>
      </c>
      <c r="AW70" s="52" t="s">
        <v>61</v>
      </c>
      <c r="AX70" s="52" t="s">
        <v>61</v>
      </c>
      <c r="AY70" s="52" t="s">
        <v>61</v>
      </c>
      <c r="AZ70" s="59">
        <v>13.3</v>
      </c>
      <c r="BA70" s="52" t="s">
        <v>61</v>
      </c>
      <c r="BB70" s="52" t="s">
        <v>61</v>
      </c>
      <c r="BC70" s="52" t="s">
        <v>61</v>
      </c>
      <c r="BD70" s="52" t="s">
        <v>61</v>
      </c>
      <c r="BE70" s="52" t="s">
        <v>61</v>
      </c>
      <c r="BF70" s="52" t="s">
        <v>61</v>
      </c>
      <c r="BG70" s="52" t="s">
        <v>61</v>
      </c>
      <c r="BH70" s="59">
        <v>5.76</v>
      </c>
      <c r="BI70" s="52" t="s">
        <v>61</v>
      </c>
      <c r="BJ70" s="56"/>
      <c r="BK70" s="52" t="s">
        <v>61</v>
      </c>
      <c r="BL70" s="52" t="s">
        <v>61</v>
      </c>
      <c r="BM70" s="52" t="s">
        <v>61</v>
      </c>
      <c r="BN70" s="52" t="s">
        <v>61</v>
      </c>
      <c r="BO70" s="59">
        <v>13.4</v>
      </c>
      <c r="BP70" s="52" t="s">
        <v>61</v>
      </c>
      <c r="BQ70" s="52" t="s">
        <v>61</v>
      </c>
      <c r="BR70" s="59">
        <v>13.1</v>
      </c>
      <c r="BS70" s="59">
        <v>20.5</v>
      </c>
      <c r="BT70" s="52" t="s">
        <v>61</v>
      </c>
      <c r="BU70" s="59">
        <v>16.600000000000001</v>
      </c>
      <c r="BV70" s="52" t="s">
        <v>61</v>
      </c>
      <c r="BW70" s="59">
        <v>15.7</v>
      </c>
      <c r="BX70" s="52" t="s">
        <v>61</v>
      </c>
      <c r="BY70" s="59">
        <v>6.69</v>
      </c>
      <c r="BZ70" s="52" t="s">
        <v>61</v>
      </c>
      <c r="CA70" s="59">
        <v>7.2</v>
      </c>
      <c r="CB70" s="59">
        <v>2.41</v>
      </c>
      <c r="CC70" s="52" t="s">
        <v>61</v>
      </c>
      <c r="CD70" s="59">
        <v>4.1399999999999997</v>
      </c>
      <c r="CE70" s="59">
        <v>9.17</v>
      </c>
      <c r="CF70" s="52" t="s">
        <v>61</v>
      </c>
      <c r="CG70" s="59">
        <v>0.84</v>
      </c>
      <c r="CH70" s="59">
        <v>1.34</v>
      </c>
      <c r="CI70" s="59">
        <v>3.36</v>
      </c>
      <c r="CJ70" s="59">
        <v>6.83</v>
      </c>
      <c r="CK70" s="59">
        <v>13.2</v>
      </c>
      <c r="CL70" s="52" t="s">
        <v>61</v>
      </c>
      <c r="CM70" s="59">
        <v>13.5</v>
      </c>
      <c r="CN70" s="59">
        <v>6.1</v>
      </c>
      <c r="CO70" s="52" t="s">
        <v>61</v>
      </c>
      <c r="CP70" s="52" t="s">
        <v>61</v>
      </c>
      <c r="CQ70" s="59">
        <v>8.77</v>
      </c>
      <c r="CR70" s="59">
        <v>5.71</v>
      </c>
      <c r="CS70" s="52" t="s">
        <v>61</v>
      </c>
      <c r="CT70" s="52" t="s">
        <v>61</v>
      </c>
      <c r="CU70" s="59">
        <v>1.38</v>
      </c>
      <c r="CV70" s="59">
        <v>3.71</v>
      </c>
      <c r="CW70" s="59">
        <v>6</v>
      </c>
      <c r="CX70" s="59">
        <v>4.4800000000000004</v>
      </c>
      <c r="CY70" s="56"/>
      <c r="CZ70" s="59">
        <v>5.47</v>
      </c>
      <c r="DA70" s="59">
        <v>4.92</v>
      </c>
      <c r="DB70" s="59">
        <v>5.71</v>
      </c>
      <c r="DC70" s="52" t="s">
        <v>61</v>
      </c>
      <c r="DD70" s="52" t="s">
        <v>61</v>
      </c>
      <c r="DE70" s="59">
        <v>6.46</v>
      </c>
      <c r="DF70" s="59">
        <v>6.51</v>
      </c>
      <c r="DG70" s="52" t="s">
        <v>61</v>
      </c>
      <c r="DH70" s="52" t="s">
        <v>61</v>
      </c>
      <c r="DI70" s="52" t="s">
        <v>61</v>
      </c>
      <c r="DJ70" s="52" t="s">
        <v>61</v>
      </c>
      <c r="DK70" s="59">
        <v>57.1</v>
      </c>
      <c r="DL70" s="52" t="s">
        <v>61</v>
      </c>
      <c r="DM70" s="52" t="s">
        <v>61</v>
      </c>
      <c r="DN70" s="52" t="s">
        <v>61</v>
      </c>
      <c r="DO70" s="52" t="s">
        <v>61</v>
      </c>
      <c r="DP70" s="59">
        <v>6.61</v>
      </c>
      <c r="DQ70" s="52" t="s">
        <v>61</v>
      </c>
      <c r="DR70" s="59">
        <v>7.11</v>
      </c>
      <c r="DS70" s="52" t="s">
        <v>61</v>
      </c>
      <c r="DT70" s="59">
        <v>9.76</v>
      </c>
      <c r="DU70" s="59">
        <v>5.82</v>
      </c>
      <c r="DV70" s="59">
        <v>8.26</v>
      </c>
      <c r="DW70" s="52" t="s">
        <v>61</v>
      </c>
      <c r="DX70" s="59">
        <v>56.5</v>
      </c>
      <c r="DY70" s="52" t="s">
        <v>61</v>
      </c>
      <c r="DZ70" s="59">
        <v>8.83</v>
      </c>
      <c r="EA70" s="52" t="s">
        <v>61</v>
      </c>
      <c r="EB70" s="59">
        <v>13</v>
      </c>
      <c r="EC70" s="59">
        <v>26.8</v>
      </c>
      <c r="ED70" s="59">
        <v>5.82</v>
      </c>
      <c r="EE70" s="59">
        <v>6.4</v>
      </c>
      <c r="EF70" s="59">
        <v>7.01</v>
      </c>
      <c r="EG70" s="59">
        <v>8.82</v>
      </c>
      <c r="EH70" s="59">
        <v>4.18</v>
      </c>
      <c r="EI70" s="52" t="s">
        <v>61</v>
      </c>
      <c r="EJ70" s="59">
        <v>5.18</v>
      </c>
      <c r="EK70" s="52" t="s">
        <v>61</v>
      </c>
      <c r="EL70" s="59">
        <v>4.97</v>
      </c>
      <c r="EM70" s="52" t="s">
        <v>61</v>
      </c>
      <c r="EN70" s="52" t="s">
        <v>61</v>
      </c>
      <c r="EO70" s="59">
        <v>3.97</v>
      </c>
      <c r="EP70" s="52" t="s">
        <v>61</v>
      </c>
      <c r="EQ70" s="59">
        <v>5.0199999999999996</v>
      </c>
      <c r="ER70" s="59">
        <v>4.93</v>
      </c>
      <c r="ES70" s="59">
        <v>3.9</v>
      </c>
      <c r="ET70" s="59">
        <v>8.5</v>
      </c>
      <c r="EU70" s="59">
        <v>29.2</v>
      </c>
      <c r="EV70" s="59">
        <v>11.9</v>
      </c>
      <c r="EW70" s="52" t="s">
        <v>61</v>
      </c>
      <c r="EX70" s="59">
        <v>28.9</v>
      </c>
      <c r="EY70" s="59">
        <v>10.8</v>
      </c>
      <c r="EZ70" s="59">
        <v>6.12</v>
      </c>
      <c r="FA70" s="52" t="s">
        <v>61</v>
      </c>
      <c r="FB70" s="52" t="s">
        <v>61</v>
      </c>
      <c r="FC70" s="52" t="s">
        <v>61</v>
      </c>
      <c r="FD70" s="59">
        <v>17.2</v>
      </c>
      <c r="FE70" s="52" t="s">
        <v>61</v>
      </c>
      <c r="FF70" s="59">
        <v>5.61</v>
      </c>
      <c r="FG70" s="59">
        <v>4.72</v>
      </c>
      <c r="FH70" s="59">
        <v>8.1999999999999993</v>
      </c>
      <c r="FI70" s="52" t="s">
        <v>61</v>
      </c>
      <c r="FJ70" s="59">
        <v>8.18</v>
      </c>
    </row>
    <row r="71" spans="1:166" s="58" customFormat="1" x14ac:dyDescent="0.25">
      <c r="A71" s="72" t="s">
        <v>1143</v>
      </c>
      <c r="B71" s="77" t="str">
        <f>VLOOKUP(A71,Units!$B$2:$C$230,2,FALSE)</f>
        <v>mg/L</v>
      </c>
      <c r="C71" s="79">
        <v>1E-4</v>
      </c>
      <c r="D71" s="59">
        <v>2.22E-4</v>
      </c>
      <c r="E71" s="52" t="s">
        <v>61</v>
      </c>
      <c r="F71" s="52" t="s">
        <v>61</v>
      </c>
      <c r="G71" s="52" t="s">
        <v>61</v>
      </c>
      <c r="H71" s="52" t="s">
        <v>61</v>
      </c>
      <c r="I71" s="52" t="s">
        <v>61</v>
      </c>
      <c r="J71" s="52" t="s">
        <v>61</v>
      </c>
      <c r="K71" s="52" t="s">
        <v>61</v>
      </c>
      <c r="L71" s="52" t="s">
        <v>61</v>
      </c>
      <c r="M71" s="52" t="s">
        <v>61</v>
      </c>
      <c r="N71" s="52" t="s">
        <v>61</v>
      </c>
      <c r="O71" s="52" t="s">
        <v>61</v>
      </c>
      <c r="P71" s="52" t="s">
        <v>61</v>
      </c>
      <c r="Q71" s="52" t="s">
        <v>125</v>
      </c>
      <c r="R71" s="52" t="s">
        <v>134</v>
      </c>
      <c r="S71" s="52" t="s">
        <v>134</v>
      </c>
      <c r="T71" s="52" t="s">
        <v>61</v>
      </c>
      <c r="U71" s="52" t="s">
        <v>61</v>
      </c>
      <c r="V71" s="52" t="s">
        <v>61</v>
      </c>
      <c r="W71" s="52" t="s">
        <v>61</v>
      </c>
      <c r="X71" s="52" t="s">
        <v>61</v>
      </c>
      <c r="Y71" s="52" t="s">
        <v>134</v>
      </c>
      <c r="Z71" s="52" t="s">
        <v>61</v>
      </c>
      <c r="AA71" s="52" t="s">
        <v>61</v>
      </c>
      <c r="AB71" s="52" t="s">
        <v>134</v>
      </c>
      <c r="AC71" s="52" t="s">
        <v>125</v>
      </c>
      <c r="AD71" s="52" t="s">
        <v>134</v>
      </c>
      <c r="AE71" s="52" t="s">
        <v>192</v>
      </c>
      <c r="AF71" s="52" t="s">
        <v>129</v>
      </c>
      <c r="AG71" s="59">
        <v>7.2999999999999999E-5</v>
      </c>
      <c r="AH71" s="52" t="s">
        <v>61</v>
      </c>
      <c r="AI71" s="52" t="s">
        <v>61</v>
      </c>
      <c r="AJ71" s="52" t="s">
        <v>61</v>
      </c>
      <c r="AK71" s="52" t="s">
        <v>125</v>
      </c>
      <c r="AL71" s="52" t="s">
        <v>61</v>
      </c>
      <c r="AM71" s="52" t="s">
        <v>61</v>
      </c>
      <c r="AN71" s="52" t="s">
        <v>61</v>
      </c>
      <c r="AO71" s="52" t="s">
        <v>61</v>
      </c>
      <c r="AP71" s="52" t="s">
        <v>61</v>
      </c>
      <c r="AQ71" s="52" t="s">
        <v>61</v>
      </c>
      <c r="AR71" s="52" t="s">
        <v>61</v>
      </c>
      <c r="AS71" s="52" t="s">
        <v>129</v>
      </c>
      <c r="AT71" s="52" t="s">
        <v>61</v>
      </c>
      <c r="AU71" s="52" t="s">
        <v>61</v>
      </c>
      <c r="AV71" s="52" t="s">
        <v>61</v>
      </c>
      <c r="AW71" s="52" t="s">
        <v>61</v>
      </c>
      <c r="AX71" s="52" t="s">
        <v>61</v>
      </c>
      <c r="AY71" s="52" t="s">
        <v>61</v>
      </c>
      <c r="AZ71" s="52" t="s">
        <v>125</v>
      </c>
      <c r="BA71" s="52" t="s">
        <v>61</v>
      </c>
      <c r="BB71" s="52" t="s">
        <v>61</v>
      </c>
      <c r="BC71" s="52" t="s">
        <v>61</v>
      </c>
      <c r="BD71" s="52" t="s">
        <v>61</v>
      </c>
      <c r="BE71" s="52" t="s">
        <v>61</v>
      </c>
      <c r="BF71" s="52" t="s">
        <v>61</v>
      </c>
      <c r="BG71" s="52" t="s">
        <v>61</v>
      </c>
      <c r="BH71" s="52" t="s">
        <v>134</v>
      </c>
      <c r="BI71" s="52" t="s">
        <v>61</v>
      </c>
      <c r="BJ71" s="56"/>
      <c r="BK71" s="52" t="s">
        <v>61</v>
      </c>
      <c r="BL71" s="52" t="s">
        <v>61</v>
      </c>
      <c r="BM71" s="52" t="s">
        <v>61</v>
      </c>
      <c r="BN71" s="52" t="s">
        <v>61</v>
      </c>
      <c r="BO71" s="52" t="s">
        <v>75</v>
      </c>
      <c r="BP71" s="52" t="s">
        <v>61</v>
      </c>
      <c r="BQ71" s="52" t="s">
        <v>61</v>
      </c>
      <c r="BR71" s="52" t="s">
        <v>75</v>
      </c>
      <c r="BS71" s="52" t="s">
        <v>75</v>
      </c>
      <c r="BT71" s="52" t="s">
        <v>61</v>
      </c>
      <c r="BU71" s="52" t="s">
        <v>75</v>
      </c>
      <c r="BV71" s="52" t="s">
        <v>61</v>
      </c>
      <c r="BW71" s="52" t="s">
        <v>75</v>
      </c>
      <c r="BX71" s="52" t="s">
        <v>61</v>
      </c>
      <c r="BY71" s="52" t="s">
        <v>170</v>
      </c>
      <c r="BZ71" s="52" t="s">
        <v>61</v>
      </c>
      <c r="CA71" s="52" t="s">
        <v>170</v>
      </c>
      <c r="CB71" s="52" t="s">
        <v>134</v>
      </c>
      <c r="CC71" s="52" t="s">
        <v>61</v>
      </c>
      <c r="CD71" s="52" t="s">
        <v>134</v>
      </c>
      <c r="CE71" s="52" t="s">
        <v>192</v>
      </c>
      <c r="CF71" s="52" t="s">
        <v>61</v>
      </c>
      <c r="CG71" s="52" t="s">
        <v>134</v>
      </c>
      <c r="CH71" s="52" t="s">
        <v>134</v>
      </c>
      <c r="CI71" s="52" t="s">
        <v>64</v>
      </c>
      <c r="CJ71" s="52" t="s">
        <v>134</v>
      </c>
      <c r="CK71" s="52" t="s">
        <v>125</v>
      </c>
      <c r="CL71" s="52" t="s">
        <v>61</v>
      </c>
      <c r="CM71" s="59">
        <v>6.4999999999999994E-5</v>
      </c>
      <c r="CN71" s="52" t="s">
        <v>192</v>
      </c>
      <c r="CO71" s="52" t="s">
        <v>61</v>
      </c>
      <c r="CP71" s="52" t="s">
        <v>61</v>
      </c>
      <c r="CQ71" s="52" t="s">
        <v>134</v>
      </c>
      <c r="CR71" s="52" t="s">
        <v>134</v>
      </c>
      <c r="CS71" s="52" t="s">
        <v>61</v>
      </c>
      <c r="CT71" s="52" t="s">
        <v>61</v>
      </c>
      <c r="CU71" s="52" t="s">
        <v>134</v>
      </c>
      <c r="CV71" s="52" t="s">
        <v>134</v>
      </c>
      <c r="CW71" s="52" t="s">
        <v>134</v>
      </c>
      <c r="CX71" s="52" t="s">
        <v>134</v>
      </c>
      <c r="CY71" s="56"/>
      <c r="CZ71" s="52" t="s">
        <v>134</v>
      </c>
      <c r="DA71" s="52" t="s">
        <v>134</v>
      </c>
      <c r="DB71" s="52" t="s">
        <v>129</v>
      </c>
      <c r="DC71" s="52" t="s">
        <v>61</v>
      </c>
      <c r="DD71" s="52" t="s">
        <v>61</v>
      </c>
      <c r="DE71" s="52" t="s">
        <v>134</v>
      </c>
      <c r="DF71" s="52" t="s">
        <v>134</v>
      </c>
      <c r="DG71" s="52" t="s">
        <v>61</v>
      </c>
      <c r="DH71" s="52" t="s">
        <v>61</v>
      </c>
      <c r="DI71" s="52" t="s">
        <v>61</v>
      </c>
      <c r="DJ71" s="52" t="s">
        <v>61</v>
      </c>
      <c r="DK71" s="52" t="s">
        <v>122</v>
      </c>
      <c r="DL71" s="52" t="s">
        <v>61</v>
      </c>
      <c r="DM71" s="52" t="s">
        <v>61</v>
      </c>
      <c r="DN71" s="52" t="s">
        <v>61</v>
      </c>
      <c r="DO71" s="52" t="s">
        <v>61</v>
      </c>
      <c r="DP71" s="52" t="s">
        <v>134</v>
      </c>
      <c r="DQ71" s="52" t="s">
        <v>61</v>
      </c>
      <c r="DR71" s="52" t="s">
        <v>170</v>
      </c>
      <c r="DS71" s="52" t="s">
        <v>61</v>
      </c>
      <c r="DT71" s="52" t="s">
        <v>129</v>
      </c>
      <c r="DU71" s="52" t="s">
        <v>134</v>
      </c>
      <c r="DV71" s="52" t="s">
        <v>133</v>
      </c>
      <c r="DW71" s="52" t="s">
        <v>61</v>
      </c>
      <c r="DX71" s="52" t="s">
        <v>65</v>
      </c>
      <c r="DY71" s="52" t="s">
        <v>61</v>
      </c>
      <c r="DZ71" s="59">
        <v>1.9000000000000001E-4</v>
      </c>
      <c r="EA71" s="52" t="s">
        <v>61</v>
      </c>
      <c r="EB71" s="52" t="s">
        <v>64</v>
      </c>
      <c r="EC71" s="52" t="s">
        <v>133</v>
      </c>
      <c r="ED71" s="52" t="s">
        <v>129</v>
      </c>
      <c r="EE71" s="52" t="s">
        <v>134</v>
      </c>
      <c r="EF71" s="52" t="s">
        <v>170</v>
      </c>
      <c r="EG71" s="59">
        <v>2.14E-4</v>
      </c>
      <c r="EH71" s="52" t="s">
        <v>192</v>
      </c>
      <c r="EI71" s="52" t="s">
        <v>61</v>
      </c>
      <c r="EJ71" s="52" t="s">
        <v>192</v>
      </c>
      <c r="EK71" s="52" t="s">
        <v>61</v>
      </c>
      <c r="EL71" s="52" t="s">
        <v>134</v>
      </c>
      <c r="EM71" s="52" t="s">
        <v>61</v>
      </c>
      <c r="EN71" s="52" t="s">
        <v>61</v>
      </c>
      <c r="EO71" s="52" t="s">
        <v>134</v>
      </c>
      <c r="EP71" s="52" t="s">
        <v>61</v>
      </c>
      <c r="EQ71" s="52" t="s">
        <v>192</v>
      </c>
      <c r="ER71" s="59">
        <v>5.1999999999999997E-5</v>
      </c>
      <c r="ES71" s="52" t="s">
        <v>134</v>
      </c>
      <c r="ET71" s="52" t="s">
        <v>75</v>
      </c>
      <c r="EU71" s="52" t="s">
        <v>89</v>
      </c>
      <c r="EV71" s="52" t="s">
        <v>89</v>
      </c>
      <c r="EW71" s="52" t="s">
        <v>61</v>
      </c>
      <c r="EX71" s="52" t="s">
        <v>75</v>
      </c>
      <c r="EY71" s="52" t="s">
        <v>87</v>
      </c>
      <c r="EZ71" s="52" t="s">
        <v>192</v>
      </c>
      <c r="FA71" s="52" t="s">
        <v>61</v>
      </c>
      <c r="FB71" s="52" t="s">
        <v>61</v>
      </c>
      <c r="FC71" s="52" t="s">
        <v>61</v>
      </c>
      <c r="FD71" s="52" t="s">
        <v>75</v>
      </c>
      <c r="FE71" s="52" t="s">
        <v>61</v>
      </c>
      <c r="FF71" s="52" t="s">
        <v>192</v>
      </c>
      <c r="FG71" s="52" t="s">
        <v>134</v>
      </c>
      <c r="FH71" s="52" t="s">
        <v>75</v>
      </c>
      <c r="FI71" s="52" t="s">
        <v>61</v>
      </c>
      <c r="FJ71" s="52" t="s">
        <v>75</v>
      </c>
    </row>
    <row r="72" spans="1:166" s="58" customFormat="1" x14ac:dyDescent="0.25">
      <c r="A72" s="72" t="s">
        <v>1154</v>
      </c>
      <c r="B72" s="77" t="str">
        <f>VLOOKUP(A72,Units!$B$2:$C$230,2,FALSE)</f>
        <v>mg/L</v>
      </c>
      <c r="C72" s="79" t="s">
        <v>1043</v>
      </c>
      <c r="D72" s="59">
        <v>3.87</v>
      </c>
      <c r="E72" s="52" t="s">
        <v>61</v>
      </c>
      <c r="F72" s="52" t="s">
        <v>61</v>
      </c>
      <c r="G72" s="52" t="s">
        <v>61</v>
      </c>
      <c r="H72" s="52" t="s">
        <v>61</v>
      </c>
      <c r="I72" s="52" t="s">
        <v>61</v>
      </c>
      <c r="J72" s="52" t="s">
        <v>61</v>
      </c>
      <c r="K72" s="52" t="s">
        <v>61</v>
      </c>
      <c r="L72" s="52" t="s">
        <v>61</v>
      </c>
      <c r="M72" s="52" t="s">
        <v>61</v>
      </c>
      <c r="N72" s="52" t="s">
        <v>61</v>
      </c>
      <c r="O72" s="52" t="s">
        <v>61</v>
      </c>
      <c r="P72" s="52" t="s">
        <v>61</v>
      </c>
      <c r="Q72" s="59">
        <v>12.3</v>
      </c>
      <c r="R72" s="59">
        <v>8.17</v>
      </c>
      <c r="S72" s="59">
        <v>3.58</v>
      </c>
      <c r="T72" s="52" t="s">
        <v>61</v>
      </c>
      <c r="U72" s="52" t="s">
        <v>61</v>
      </c>
      <c r="V72" s="52" t="s">
        <v>61</v>
      </c>
      <c r="W72" s="52" t="s">
        <v>61</v>
      </c>
      <c r="X72" s="52" t="s">
        <v>61</v>
      </c>
      <c r="Y72" s="59">
        <v>8.1</v>
      </c>
      <c r="Z72" s="52" t="s">
        <v>61</v>
      </c>
      <c r="AA72" s="52" t="s">
        <v>61</v>
      </c>
      <c r="AB72" s="59">
        <v>3.11</v>
      </c>
      <c r="AC72" s="59">
        <v>4.07</v>
      </c>
      <c r="AD72" s="59">
        <v>5.32</v>
      </c>
      <c r="AE72" s="59">
        <v>4.6399999999999997</v>
      </c>
      <c r="AF72" s="59">
        <v>5.55</v>
      </c>
      <c r="AG72" s="59">
        <v>4.6100000000000003</v>
      </c>
      <c r="AH72" s="52" t="s">
        <v>61</v>
      </c>
      <c r="AI72" s="52" t="s">
        <v>61</v>
      </c>
      <c r="AJ72" s="52" t="s">
        <v>61</v>
      </c>
      <c r="AK72" s="59">
        <v>15.5</v>
      </c>
      <c r="AL72" s="52" t="s">
        <v>61</v>
      </c>
      <c r="AM72" s="52" t="s">
        <v>61</v>
      </c>
      <c r="AN72" s="52" t="s">
        <v>61</v>
      </c>
      <c r="AO72" s="52" t="s">
        <v>61</v>
      </c>
      <c r="AP72" s="52" t="s">
        <v>61</v>
      </c>
      <c r="AQ72" s="52" t="s">
        <v>61</v>
      </c>
      <c r="AR72" s="52" t="s">
        <v>61</v>
      </c>
      <c r="AS72" s="59">
        <v>28.7</v>
      </c>
      <c r="AT72" s="52" t="s">
        <v>61</v>
      </c>
      <c r="AU72" s="52" t="s">
        <v>61</v>
      </c>
      <c r="AV72" s="52" t="s">
        <v>61</v>
      </c>
      <c r="AW72" s="52" t="s">
        <v>61</v>
      </c>
      <c r="AX72" s="52" t="s">
        <v>61</v>
      </c>
      <c r="AY72" s="52" t="s">
        <v>61</v>
      </c>
      <c r="AZ72" s="59">
        <v>14.9</v>
      </c>
      <c r="BA72" s="52" t="s">
        <v>61</v>
      </c>
      <c r="BB72" s="52" t="s">
        <v>61</v>
      </c>
      <c r="BC72" s="52" t="s">
        <v>61</v>
      </c>
      <c r="BD72" s="52" t="s">
        <v>61</v>
      </c>
      <c r="BE72" s="52" t="s">
        <v>61</v>
      </c>
      <c r="BF72" s="52" t="s">
        <v>61</v>
      </c>
      <c r="BG72" s="52" t="s">
        <v>61</v>
      </c>
      <c r="BH72" s="59">
        <v>3.54</v>
      </c>
      <c r="BI72" s="52" t="s">
        <v>61</v>
      </c>
      <c r="BJ72" s="56"/>
      <c r="BK72" s="52" t="s">
        <v>61</v>
      </c>
      <c r="BL72" s="52" t="s">
        <v>61</v>
      </c>
      <c r="BM72" s="52" t="s">
        <v>61</v>
      </c>
      <c r="BN72" s="52" t="s">
        <v>61</v>
      </c>
      <c r="BO72" s="52" t="s">
        <v>120</v>
      </c>
      <c r="BP72" s="52" t="s">
        <v>61</v>
      </c>
      <c r="BQ72" s="52" t="s">
        <v>61</v>
      </c>
      <c r="BR72" s="52" t="s">
        <v>120</v>
      </c>
      <c r="BS72" s="59">
        <v>58.1</v>
      </c>
      <c r="BT72" s="52" t="s">
        <v>61</v>
      </c>
      <c r="BU72" s="59">
        <v>55.3</v>
      </c>
      <c r="BV72" s="52" t="s">
        <v>61</v>
      </c>
      <c r="BW72" s="59">
        <v>58.8</v>
      </c>
      <c r="BX72" s="52" t="s">
        <v>61</v>
      </c>
      <c r="BY72" s="59">
        <v>30.6</v>
      </c>
      <c r="BZ72" s="52" t="s">
        <v>61</v>
      </c>
      <c r="CA72" s="59">
        <v>32.200000000000003</v>
      </c>
      <c r="CB72" s="59">
        <v>3.14</v>
      </c>
      <c r="CC72" s="52" t="s">
        <v>61</v>
      </c>
      <c r="CD72" s="59">
        <v>3.21</v>
      </c>
      <c r="CE72" s="59">
        <v>3.11</v>
      </c>
      <c r="CF72" s="52" t="s">
        <v>61</v>
      </c>
      <c r="CG72" s="59">
        <v>6.23</v>
      </c>
      <c r="CH72" s="59">
        <v>6.03</v>
      </c>
      <c r="CI72" s="59">
        <v>5.0999999999999996</v>
      </c>
      <c r="CJ72" s="59">
        <v>5.12</v>
      </c>
      <c r="CK72" s="59">
        <v>4.71</v>
      </c>
      <c r="CL72" s="52" t="s">
        <v>61</v>
      </c>
      <c r="CM72" s="59">
        <v>4.91</v>
      </c>
      <c r="CN72" s="59">
        <v>12.3</v>
      </c>
      <c r="CO72" s="52" t="s">
        <v>61</v>
      </c>
      <c r="CP72" s="52" t="s">
        <v>61</v>
      </c>
      <c r="CQ72" s="59">
        <v>13.7</v>
      </c>
      <c r="CR72" s="59">
        <v>6.7</v>
      </c>
      <c r="CS72" s="52" t="s">
        <v>61</v>
      </c>
      <c r="CT72" s="52" t="s">
        <v>61</v>
      </c>
      <c r="CU72" s="59">
        <v>3.86</v>
      </c>
      <c r="CV72" s="59">
        <v>18.399999999999999</v>
      </c>
      <c r="CW72" s="59">
        <v>3.76</v>
      </c>
      <c r="CX72" s="59">
        <v>4.12</v>
      </c>
      <c r="CY72" s="56"/>
      <c r="CZ72" s="59">
        <v>7.67</v>
      </c>
      <c r="DA72" s="59">
        <v>2.3199999999999998</v>
      </c>
      <c r="DB72" s="59">
        <v>25.7</v>
      </c>
      <c r="DC72" s="52" t="s">
        <v>61</v>
      </c>
      <c r="DD72" s="52" t="s">
        <v>61</v>
      </c>
      <c r="DE72" s="59">
        <v>6.13</v>
      </c>
      <c r="DF72" s="59">
        <v>6.32</v>
      </c>
      <c r="DG72" s="52" t="s">
        <v>61</v>
      </c>
      <c r="DH72" s="52" t="s">
        <v>61</v>
      </c>
      <c r="DI72" s="52" t="s">
        <v>61</v>
      </c>
      <c r="DJ72" s="52" t="s">
        <v>61</v>
      </c>
      <c r="DK72" s="52" t="s">
        <v>542</v>
      </c>
      <c r="DL72" s="52" t="s">
        <v>61</v>
      </c>
      <c r="DM72" s="52" t="s">
        <v>61</v>
      </c>
      <c r="DN72" s="52" t="s">
        <v>61</v>
      </c>
      <c r="DO72" s="52" t="s">
        <v>61</v>
      </c>
      <c r="DP72" s="59">
        <v>1.9</v>
      </c>
      <c r="DQ72" s="52" t="s">
        <v>61</v>
      </c>
      <c r="DR72" s="59">
        <v>21</v>
      </c>
      <c r="DS72" s="52" t="s">
        <v>61</v>
      </c>
      <c r="DT72" s="59">
        <v>4.91</v>
      </c>
      <c r="DU72" s="59">
        <v>7.8</v>
      </c>
      <c r="DV72" s="59">
        <v>63</v>
      </c>
      <c r="DW72" s="52" t="s">
        <v>61</v>
      </c>
      <c r="DX72" s="52" t="s">
        <v>592</v>
      </c>
      <c r="DY72" s="52" t="s">
        <v>61</v>
      </c>
      <c r="DZ72" s="59">
        <v>3.77</v>
      </c>
      <c r="EA72" s="52" t="s">
        <v>61</v>
      </c>
      <c r="EB72" s="59">
        <v>34.4</v>
      </c>
      <c r="EC72" s="59">
        <v>49</v>
      </c>
      <c r="ED72" s="59">
        <v>25.9</v>
      </c>
      <c r="EE72" s="59">
        <v>5.95</v>
      </c>
      <c r="EF72" s="59">
        <v>21.1</v>
      </c>
      <c r="EG72" s="59">
        <v>3.79</v>
      </c>
      <c r="EH72" s="59">
        <v>9.65</v>
      </c>
      <c r="EI72" s="52" t="s">
        <v>61</v>
      </c>
      <c r="EJ72" s="59">
        <v>12.1</v>
      </c>
      <c r="EK72" s="52" t="s">
        <v>61</v>
      </c>
      <c r="EL72" s="59">
        <v>2.78</v>
      </c>
      <c r="EM72" s="52" t="s">
        <v>61</v>
      </c>
      <c r="EN72" s="52" t="s">
        <v>61</v>
      </c>
      <c r="EO72" s="59">
        <v>5.0199999999999996</v>
      </c>
      <c r="EP72" s="52" t="s">
        <v>61</v>
      </c>
      <c r="EQ72" s="59">
        <v>5.87</v>
      </c>
      <c r="ER72" s="59">
        <v>80.3</v>
      </c>
      <c r="ES72" s="59">
        <v>4.95</v>
      </c>
      <c r="ET72" s="59">
        <v>12.4</v>
      </c>
      <c r="EU72" s="52" t="s">
        <v>540</v>
      </c>
      <c r="EV72" s="52" t="s">
        <v>540</v>
      </c>
      <c r="EW72" s="52" t="s">
        <v>61</v>
      </c>
      <c r="EX72" s="52" t="s">
        <v>120</v>
      </c>
      <c r="EY72" s="52" t="s">
        <v>88</v>
      </c>
      <c r="EZ72" s="59">
        <v>12.4</v>
      </c>
      <c r="FA72" s="52" t="s">
        <v>61</v>
      </c>
      <c r="FB72" s="52" t="s">
        <v>61</v>
      </c>
      <c r="FC72" s="52" t="s">
        <v>61</v>
      </c>
      <c r="FD72" s="52" t="s">
        <v>120</v>
      </c>
      <c r="FE72" s="52" t="s">
        <v>61</v>
      </c>
      <c r="FF72" s="59">
        <v>4.6399999999999997</v>
      </c>
      <c r="FG72" s="59">
        <v>1.53</v>
      </c>
      <c r="FH72" s="59">
        <v>60.8</v>
      </c>
      <c r="FI72" s="52" t="s">
        <v>61</v>
      </c>
      <c r="FJ72" s="59">
        <v>57</v>
      </c>
    </row>
    <row r="73" spans="1:166" s="58" customFormat="1" x14ac:dyDescent="0.25">
      <c r="A73" s="72" t="s">
        <v>1125</v>
      </c>
      <c r="B73" s="77" t="str">
        <f>VLOOKUP(A73,Units!$B$2:$C$230,2,FALSE)</f>
        <v>mg/L</v>
      </c>
      <c r="C73" s="79" t="s">
        <v>1043</v>
      </c>
      <c r="D73" s="59">
        <v>0.24</v>
      </c>
      <c r="E73" s="52" t="s">
        <v>61</v>
      </c>
      <c r="F73" s="52" t="s">
        <v>61</v>
      </c>
      <c r="G73" s="52" t="s">
        <v>61</v>
      </c>
      <c r="H73" s="52" t="s">
        <v>61</v>
      </c>
      <c r="I73" s="52" t="s">
        <v>61</v>
      </c>
      <c r="J73" s="52" t="s">
        <v>61</v>
      </c>
      <c r="K73" s="52" t="s">
        <v>61</v>
      </c>
      <c r="L73" s="52" t="s">
        <v>61</v>
      </c>
      <c r="M73" s="52" t="s">
        <v>61</v>
      </c>
      <c r="N73" s="52" t="s">
        <v>61</v>
      </c>
      <c r="O73" s="52" t="s">
        <v>61</v>
      </c>
      <c r="P73" s="52" t="s">
        <v>61</v>
      </c>
      <c r="Q73" s="59">
        <v>1.8</v>
      </c>
      <c r="R73" s="59">
        <v>0.64</v>
      </c>
      <c r="S73" s="59">
        <v>0.5</v>
      </c>
      <c r="T73" s="52" t="s">
        <v>61</v>
      </c>
      <c r="U73" s="52" t="s">
        <v>61</v>
      </c>
      <c r="V73" s="52" t="s">
        <v>61</v>
      </c>
      <c r="W73" s="52" t="s">
        <v>61</v>
      </c>
      <c r="X73" s="52" t="s">
        <v>61</v>
      </c>
      <c r="Y73" s="59">
        <v>0.64</v>
      </c>
      <c r="Z73" s="52" t="s">
        <v>61</v>
      </c>
      <c r="AA73" s="52" t="s">
        <v>61</v>
      </c>
      <c r="AB73" s="59">
        <v>0.16</v>
      </c>
      <c r="AC73" s="59">
        <v>0.27</v>
      </c>
      <c r="AD73" s="59">
        <v>0.3</v>
      </c>
      <c r="AE73" s="59">
        <v>0.22</v>
      </c>
      <c r="AF73" s="59">
        <v>0.35</v>
      </c>
      <c r="AG73" s="59">
        <v>0.28999999999999998</v>
      </c>
      <c r="AH73" s="52" t="s">
        <v>61</v>
      </c>
      <c r="AI73" s="52" t="s">
        <v>61</v>
      </c>
      <c r="AJ73" s="52" t="s">
        <v>61</v>
      </c>
      <c r="AK73" s="59">
        <v>0.98</v>
      </c>
      <c r="AL73" s="52" t="s">
        <v>61</v>
      </c>
      <c r="AM73" s="52" t="s">
        <v>61</v>
      </c>
      <c r="AN73" s="52" t="s">
        <v>61</v>
      </c>
      <c r="AO73" s="52" t="s">
        <v>61</v>
      </c>
      <c r="AP73" s="52" t="s">
        <v>61</v>
      </c>
      <c r="AQ73" s="52" t="s">
        <v>61</v>
      </c>
      <c r="AR73" s="52" t="s">
        <v>61</v>
      </c>
      <c r="AS73" s="59">
        <v>0.92</v>
      </c>
      <c r="AT73" s="52" t="s">
        <v>61</v>
      </c>
      <c r="AU73" s="52" t="s">
        <v>61</v>
      </c>
      <c r="AV73" s="52" t="s">
        <v>61</v>
      </c>
      <c r="AW73" s="52" t="s">
        <v>61</v>
      </c>
      <c r="AX73" s="52" t="s">
        <v>61</v>
      </c>
      <c r="AY73" s="52" t="s">
        <v>61</v>
      </c>
      <c r="AZ73" s="59">
        <v>0.97</v>
      </c>
      <c r="BA73" s="52" t="s">
        <v>61</v>
      </c>
      <c r="BB73" s="52" t="s">
        <v>61</v>
      </c>
      <c r="BC73" s="52" t="s">
        <v>61</v>
      </c>
      <c r="BD73" s="52" t="s">
        <v>61</v>
      </c>
      <c r="BE73" s="52" t="s">
        <v>61</v>
      </c>
      <c r="BF73" s="52" t="s">
        <v>61</v>
      </c>
      <c r="BG73" s="52" t="s">
        <v>61</v>
      </c>
      <c r="BH73" s="59">
        <v>0.48</v>
      </c>
      <c r="BI73" s="52" t="s">
        <v>61</v>
      </c>
      <c r="BJ73" s="56"/>
      <c r="BK73" s="52" t="s">
        <v>61</v>
      </c>
      <c r="BL73" s="52" t="s">
        <v>61</v>
      </c>
      <c r="BM73" s="52" t="s">
        <v>61</v>
      </c>
      <c r="BN73" s="52" t="s">
        <v>61</v>
      </c>
      <c r="BO73" s="59">
        <v>0.78</v>
      </c>
      <c r="BP73" s="52" t="s">
        <v>61</v>
      </c>
      <c r="BQ73" s="52" t="s">
        <v>61</v>
      </c>
      <c r="BR73" s="59">
        <v>0.8</v>
      </c>
      <c r="BS73" s="59">
        <v>3.62</v>
      </c>
      <c r="BT73" s="52" t="s">
        <v>61</v>
      </c>
      <c r="BU73" s="59">
        <v>3.43</v>
      </c>
      <c r="BV73" s="52" t="s">
        <v>61</v>
      </c>
      <c r="BW73" s="59">
        <v>3.54</v>
      </c>
      <c r="BX73" s="52" t="s">
        <v>61</v>
      </c>
      <c r="BY73" s="59">
        <v>1.46</v>
      </c>
      <c r="BZ73" s="52" t="s">
        <v>61</v>
      </c>
      <c r="CA73" s="59">
        <v>1.59</v>
      </c>
      <c r="CB73" s="59">
        <v>0.56000000000000005</v>
      </c>
      <c r="CC73" s="52" t="s">
        <v>61</v>
      </c>
      <c r="CD73" s="59">
        <v>0.48</v>
      </c>
      <c r="CE73" s="59">
        <v>0.16</v>
      </c>
      <c r="CF73" s="52" t="s">
        <v>61</v>
      </c>
      <c r="CG73" s="59">
        <v>1.56</v>
      </c>
      <c r="CH73" s="59">
        <v>1.27</v>
      </c>
      <c r="CI73" s="59">
        <v>0.48</v>
      </c>
      <c r="CJ73" s="59">
        <v>0.28000000000000003</v>
      </c>
      <c r="CK73" s="59">
        <v>0.3</v>
      </c>
      <c r="CL73" s="52" t="s">
        <v>61</v>
      </c>
      <c r="CM73" s="59">
        <v>0.3</v>
      </c>
      <c r="CN73" s="59">
        <v>1.32</v>
      </c>
      <c r="CO73" s="52" t="s">
        <v>61</v>
      </c>
      <c r="CP73" s="52" t="s">
        <v>61</v>
      </c>
      <c r="CQ73" s="59">
        <v>0.59</v>
      </c>
      <c r="CR73" s="59">
        <v>0.3</v>
      </c>
      <c r="CS73" s="52" t="s">
        <v>61</v>
      </c>
      <c r="CT73" s="52" t="s">
        <v>61</v>
      </c>
      <c r="CU73" s="59">
        <v>0.62</v>
      </c>
      <c r="CV73" s="59">
        <v>0.5</v>
      </c>
      <c r="CW73" s="59">
        <v>0.24</v>
      </c>
      <c r="CX73" s="59">
        <v>0.36</v>
      </c>
      <c r="CY73" s="56"/>
      <c r="CZ73" s="59">
        <v>0.61</v>
      </c>
      <c r="DA73" s="59">
        <v>0.45</v>
      </c>
      <c r="DB73" s="59">
        <v>2.77</v>
      </c>
      <c r="DC73" s="52" t="s">
        <v>61</v>
      </c>
      <c r="DD73" s="52" t="s">
        <v>61</v>
      </c>
      <c r="DE73" s="59">
        <v>0.44</v>
      </c>
      <c r="DF73" s="59">
        <v>0.5</v>
      </c>
      <c r="DG73" s="52" t="s">
        <v>61</v>
      </c>
      <c r="DH73" s="52" t="s">
        <v>61</v>
      </c>
      <c r="DI73" s="52" t="s">
        <v>61</v>
      </c>
      <c r="DJ73" s="52" t="s">
        <v>61</v>
      </c>
      <c r="DK73" s="59">
        <v>0.64</v>
      </c>
      <c r="DL73" s="52" t="s">
        <v>61</v>
      </c>
      <c r="DM73" s="52" t="s">
        <v>61</v>
      </c>
      <c r="DN73" s="52" t="s">
        <v>61</v>
      </c>
      <c r="DO73" s="52" t="s">
        <v>61</v>
      </c>
      <c r="DP73" s="59">
        <v>0.08</v>
      </c>
      <c r="DQ73" s="52" t="s">
        <v>61</v>
      </c>
      <c r="DR73" s="59">
        <v>3.42</v>
      </c>
      <c r="DS73" s="52" t="s">
        <v>61</v>
      </c>
      <c r="DT73" s="59">
        <v>0.5</v>
      </c>
      <c r="DU73" s="59">
        <v>0.57999999999999996</v>
      </c>
      <c r="DV73" s="59">
        <v>4.17</v>
      </c>
      <c r="DW73" s="52" t="s">
        <v>61</v>
      </c>
      <c r="DX73" s="52" t="s">
        <v>136</v>
      </c>
      <c r="DY73" s="52" t="s">
        <v>61</v>
      </c>
      <c r="DZ73" s="59">
        <v>0.22</v>
      </c>
      <c r="EA73" s="52" t="s">
        <v>61</v>
      </c>
      <c r="EB73" s="59">
        <v>1.84</v>
      </c>
      <c r="EC73" s="59">
        <v>2.1800000000000002</v>
      </c>
      <c r="ED73" s="59">
        <v>2.73</v>
      </c>
      <c r="EE73" s="59">
        <v>0.45</v>
      </c>
      <c r="EF73" s="59">
        <v>3.46</v>
      </c>
      <c r="EG73" s="59">
        <v>0.22</v>
      </c>
      <c r="EH73" s="59">
        <v>1.3</v>
      </c>
      <c r="EI73" s="52" t="s">
        <v>61</v>
      </c>
      <c r="EJ73" s="59">
        <v>1.53</v>
      </c>
      <c r="EK73" s="52" t="s">
        <v>61</v>
      </c>
      <c r="EL73" s="59">
        <v>0.76</v>
      </c>
      <c r="EM73" s="52" t="s">
        <v>61</v>
      </c>
      <c r="EN73" s="52" t="s">
        <v>61</v>
      </c>
      <c r="EO73" s="59">
        <v>0.94</v>
      </c>
      <c r="EP73" s="52" t="s">
        <v>61</v>
      </c>
      <c r="EQ73" s="59">
        <v>1.2</v>
      </c>
      <c r="ER73" s="59">
        <v>2.0499999999999998</v>
      </c>
      <c r="ES73" s="59">
        <v>0.92</v>
      </c>
      <c r="ET73" s="59">
        <v>1.88</v>
      </c>
      <c r="EU73" s="59">
        <v>1.1200000000000001</v>
      </c>
      <c r="EV73" s="59">
        <v>2.21</v>
      </c>
      <c r="EW73" s="52" t="s">
        <v>61</v>
      </c>
      <c r="EX73" s="59">
        <v>1.45</v>
      </c>
      <c r="EY73" s="59">
        <v>1.96</v>
      </c>
      <c r="EZ73" s="59">
        <v>1.43</v>
      </c>
      <c r="FA73" s="52" t="s">
        <v>61</v>
      </c>
      <c r="FB73" s="52" t="s">
        <v>61</v>
      </c>
      <c r="FC73" s="52" t="s">
        <v>61</v>
      </c>
      <c r="FD73" s="59">
        <v>0.42</v>
      </c>
      <c r="FE73" s="52" t="s">
        <v>61</v>
      </c>
      <c r="FF73" s="59">
        <v>1.17</v>
      </c>
      <c r="FG73" s="59">
        <v>0.3</v>
      </c>
      <c r="FH73" s="59">
        <v>3.95</v>
      </c>
      <c r="FI73" s="52" t="s">
        <v>61</v>
      </c>
      <c r="FJ73" s="59">
        <v>3.69</v>
      </c>
    </row>
    <row r="74" spans="1:166" s="58" customFormat="1" x14ac:dyDescent="0.25">
      <c r="A74" s="72" t="s">
        <v>1126</v>
      </c>
      <c r="B74" s="77" t="str">
        <f>VLOOKUP(A74,Units!$B$2:$C$230,2,FALSE)</f>
        <v>mg/L</v>
      </c>
      <c r="C74" s="79" t="s">
        <v>1043</v>
      </c>
      <c r="D74" s="59">
        <v>138</v>
      </c>
      <c r="E74" s="52" t="s">
        <v>61</v>
      </c>
      <c r="F74" s="52" t="s">
        <v>61</v>
      </c>
      <c r="G74" s="52" t="s">
        <v>61</v>
      </c>
      <c r="H74" s="52" t="s">
        <v>61</v>
      </c>
      <c r="I74" s="52" t="s">
        <v>61</v>
      </c>
      <c r="J74" s="52" t="s">
        <v>61</v>
      </c>
      <c r="K74" s="52" t="s">
        <v>61</v>
      </c>
      <c r="L74" s="52" t="s">
        <v>61</v>
      </c>
      <c r="M74" s="52" t="s">
        <v>61</v>
      </c>
      <c r="N74" s="52" t="s">
        <v>61</v>
      </c>
      <c r="O74" s="52" t="s">
        <v>61</v>
      </c>
      <c r="P74" s="52" t="s">
        <v>61</v>
      </c>
      <c r="Q74" s="59">
        <v>1280</v>
      </c>
      <c r="R74" s="59">
        <v>287</v>
      </c>
      <c r="S74" s="59">
        <v>86.3</v>
      </c>
      <c r="T74" s="52" t="s">
        <v>61</v>
      </c>
      <c r="U74" s="52" t="s">
        <v>61</v>
      </c>
      <c r="V74" s="52" t="s">
        <v>61</v>
      </c>
      <c r="W74" s="52" t="s">
        <v>61</v>
      </c>
      <c r="X74" s="52" t="s">
        <v>61</v>
      </c>
      <c r="Y74" s="59">
        <v>268</v>
      </c>
      <c r="Z74" s="52" t="s">
        <v>61</v>
      </c>
      <c r="AA74" s="52" t="s">
        <v>61</v>
      </c>
      <c r="AB74" s="59">
        <v>12.2</v>
      </c>
      <c r="AC74" s="59">
        <v>145</v>
      </c>
      <c r="AD74" s="59">
        <v>87.7</v>
      </c>
      <c r="AE74" s="59">
        <v>66.3</v>
      </c>
      <c r="AF74" s="59">
        <v>251</v>
      </c>
      <c r="AG74" s="59">
        <v>185</v>
      </c>
      <c r="AH74" s="52" t="s">
        <v>61</v>
      </c>
      <c r="AI74" s="52" t="s">
        <v>61</v>
      </c>
      <c r="AJ74" s="52" t="s">
        <v>61</v>
      </c>
      <c r="AK74" s="59">
        <v>208</v>
      </c>
      <c r="AL74" s="52" t="s">
        <v>61</v>
      </c>
      <c r="AM74" s="52" t="s">
        <v>61</v>
      </c>
      <c r="AN74" s="52" t="s">
        <v>61</v>
      </c>
      <c r="AO74" s="52" t="s">
        <v>61</v>
      </c>
      <c r="AP74" s="52" t="s">
        <v>61</v>
      </c>
      <c r="AQ74" s="52" t="s">
        <v>61</v>
      </c>
      <c r="AR74" s="52" t="s">
        <v>61</v>
      </c>
      <c r="AS74" s="59">
        <v>380</v>
      </c>
      <c r="AT74" s="52" t="s">
        <v>61</v>
      </c>
      <c r="AU74" s="52" t="s">
        <v>61</v>
      </c>
      <c r="AV74" s="52" t="s">
        <v>61</v>
      </c>
      <c r="AW74" s="52" t="s">
        <v>61</v>
      </c>
      <c r="AX74" s="52" t="s">
        <v>61</v>
      </c>
      <c r="AY74" s="52" t="s">
        <v>61</v>
      </c>
      <c r="AZ74" s="59">
        <v>492</v>
      </c>
      <c r="BA74" s="52" t="s">
        <v>61</v>
      </c>
      <c r="BB74" s="52" t="s">
        <v>61</v>
      </c>
      <c r="BC74" s="52" t="s">
        <v>61</v>
      </c>
      <c r="BD74" s="52" t="s">
        <v>61</v>
      </c>
      <c r="BE74" s="52" t="s">
        <v>61</v>
      </c>
      <c r="BF74" s="52" t="s">
        <v>61</v>
      </c>
      <c r="BG74" s="52" t="s">
        <v>61</v>
      </c>
      <c r="BH74" s="59">
        <v>134</v>
      </c>
      <c r="BI74" s="52" t="s">
        <v>61</v>
      </c>
      <c r="BJ74" s="56"/>
      <c r="BK74" s="52" t="s">
        <v>61</v>
      </c>
      <c r="BL74" s="52" t="s">
        <v>61</v>
      </c>
      <c r="BM74" s="52" t="s">
        <v>61</v>
      </c>
      <c r="BN74" s="52" t="s">
        <v>61</v>
      </c>
      <c r="BO74" s="59">
        <v>1880</v>
      </c>
      <c r="BP74" s="52" t="s">
        <v>61</v>
      </c>
      <c r="BQ74" s="52" t="s">
        <v>61</v>
      </c>
      <c r="BR74" s="59">
        <v>1860</v>
      </c>
      <c r="BS74" s="59">
        <v>2760</v>
      </c>
      <c r="BT74" s="52" t="s">
        <v>61</v>
      </c>
      <c r="BU74" s="59">
        <v>2860</v>
      </c>
      <c r="BV74" s="52" t="s">
        <v>61</v>
      </c>
      <c r="BW74" s="59">
        <v>2480</v>
      </c>
      <c r="BX74" s="52" t="s">
        <v>61</v>
      </c>
      <c r="BY74" s="59">
        <v>827</v>
      </c>
      <c r="BZ74" s="52" t="s">
        <v>61</v>
      </c>
      <c r="CA74" s="59">
        <v>889</v>
      </c>
      <c r="CB74" s="59">
        <v>6.11</v>
      </c>
      <c r="CC74" s="52" t="s">
        <v>61</v>
      </c>
      <c r="CD74" s="59">
        <v>1720</v>
      </c>
      <c r="CE74" s="59">
        <v>63.1</v>
      </c>
      <c r="CF74" s="52" t="s">
        <v>61</v>
      </c>
      <c r="CG74" s="59">
        <v>50.9</v>
      </c>
      <c r="CH74" s="59">
        <v>16</v>
      </c>
      <c r="CI74" s="59">
        <v>610</v>
      </c>
      <c r="CJ74" s="59">
        <v>91.7</v>
      </c>
      <c r="CK74" s="59">
        <v>175</v>
      </c>
      <c r="CL74" s="52" t="s">
        <v>61</v>
      </c>
      <c r="CM74" s="59">
        <v>180</v>
      </c>
      <c r="CN74" s="59">
        <v>553</v>
      </c>
      <c r="CO74" s="52" t="s">
        <v>61</v>
      </c>
      <c r="CP74" s="52" t="s">
        <v>61</v>
      </c>
      <c r="CQ74" s="59">
        <v>112</v>
      </c>
      <c r="CR74" s="59">
        <v>28.3</v>
      </c>
      <c r="CS74" s="52" t="s">
        <v>61</v>
      </c>
      <c r="CT74" s="52" t="s">
        <v>61</v>
      </c>
      <c r="CU74" s="59">
        <v>260</v>
      </c>
      <c r="CV74" s="59">
        <v>117</v>
      </c>
      <c r="CW74" s="59">
        <v>4.7300000000000004</v>
      </c>
      <c r="CX74" s="59">
        <v>64.5</v>
      </c>
      <c r="CY74" s="56"/>
      <c r="CZ74" s="59">
        <v>274</v>
      </c>
      <c r="DA74" s="59">
        <v>64.7</v>
      </c>
      <c r="DB74" s="59">
        <v>928</v>
      </c>
      <c r="DC74" s="52" t="s">
        <v>61</v>
      </c>
      <c r="DD74" s="52" t="s">
        <v>61</v>
      </c>
      <c r="DE74" s="59">
        <v>180</v>
      </c>
      <c r="DF74" s="59">
        <v>214</v>
      </c>
      <c r="DG74" s="52" t="s">
        <v>61</v>
      </c>
      <c r="DH74" s="52" t="s">
        <v>61</v>
      </c>
      <c r="DI74" s="52" t="s">
        <v>61</v>
      </c>
      <c r="DJ74" s="52" t="s">
        <v>61</v>
      </c>
      <c r="DK74" s="59">
        <v>13400</v>
      </c>
      <c r="DL74" s="52" t="s">
        <v>61</v>
      </c>
      <c r="DM74" s="52" t="s">
        <v>61</v>
      </c>
      <c r="DN74" s="52" t="s">
        <v>61</v>
      </c>
      <c r="DO74" s="52" t="s">
        <v>61</v>
      </c>
      <c r="DP74" s="59">
        <v>3.98</v>
      </c>
      <c r="DQ74" s="52" t="s">
        <v>61</v>
      </c>
      <c r="DR74" s="59">
        <v>1800</v>
      </c>
      <c r="DS74" s="52" t="s">
        <v>61</v>
      </c>
      <c r="DT74" s="59">
        <v>440</v>
      </c>
      <c r="DU74" s="59">
        <v>245</v>
      </c>
      <c r="DV74" s="59">
        <v>3190</v>
      </c>
      <c r="DW74" s="52" t="s">
        <v>61</v>
      </c>
      <c r="DX74" s="59">
        <v>40700</v>
      </c>
      <c r="DY74" s="52" t="s">
        <v>61</v>
      </c>
      <c r="DZ74" s="59">
        <v>186</v>
      </c>
      <c r="EA74" s="52" t="s">
        <v>61</v>
      </c>
      <c r="EB74" s="59">
        <v>2240</v>
      </c>
      <c r="EC74" s="59">
        <v>4980</v>
      </c>
      <c r="ED74" s="59">
        <v>921</v>
      </c>
      <c r="EE74" s="59">
        <v>180</v>
      </c>
      <c r="EF74" s="59">
        <v>1840</v>
      </c>
      <c r="EG74" s="59">
        <v>186</v>
      </c>
      <c r="EH74" s="59">
        <v>546</v>
      </c>
      <c r="EI74" s="52" t="s">
        <v>61</v>
      </c>
      <c r="EJ74" s="59">
        <v>611</v>
      </c>
      <c r="EK74" s="52" t="s">
        <v>61</v>
      </c>
      <c r="EL74" s="59">
        <v>152</v>
      </c>
      <c r="EM74" s="52" t="s">
        <v>61</v>
      </c>
      <c r="EN74" s="52" t="s">
        <v>61</v>
      </c>
      <c r="EO74" s="59">
        <v>352</v>
      </c>
      <c r="EP74" s="52" t="s">
        <v>61</v>
      </c>
      <c r="EQ74" s="59">
        <v>415</v>
      </c>
      <c r="ER74" s="59">
        <v>831</v>
      </c>
      <c r="ES74" s="59">
        <v>338</v>
      </c>
      <c r="ET74" s="59">
        <v>2630</v>
      </c>
      <c r="EU74" s="59">
        <v>25500</v>
      </c>
      <c r="EV74" s="59">
        <v>28600</v>
      </c>
      <c r="EW74" s="52" t="s">
        <v>61</v>
      </c>
      <c r="EX74" s="59">
        <v>2210</v>
      </c>
      <c r="EY74" s="59">
        <v>6820</v>
      </c>
      <c r="EZ74" s="59">
        <v>552</v>
      </c>
      <c r="FA74" s="52" t="s">
        <v>61</v>
      </c>
      <c r="FB74" s="52" t="s">
        <v>61</v>
      </c>
      <c r="FC74" s="52" t="s">
        <v>61</v>
      </c>
      <c r="FD74" s="59">
        <v>1880</v>
      </c>
      <c r="FE74" s="52" t="s">
        <v>61</v>
      </c>
      <c r="FF74" s="59">
        <v>280</v>
      </c>
      <c r="FG74" s="59">
        <v>12.6</v>
      </c>
      <c r="FH74" s="59">
        <v>3190</v>
      </c>
      <c r="FI74" s="52" t="s">
        <v>61</v>
      </c>
      <c r="FJ74" s="59">
        <v>3230</v>
      </c>
    </row>
    <row r="75" spans="1:166" s="58" customFormat="1" x14ac:dyDescent="0.25">
      <c r="A75" s="72" t="s">
        <v>52</v>
      </c>
      <c r="B75" s="77" t="str">
        <f>VLOOKUP(A75,Units!$B$2:$C$230,2,FALSE)</f>
        <v>mg/L</v>
      </c>
      <c r="C75" s="79">
        <v>8.0000000000000004E-4</v>
      </c>
      <c r="D75" s="59">
        <v>6.0999999999999999E-5</v>
      </c>
      <c r="E75" s="52" t="s">
        <v>61</v>
      </c>
      <c r="F75" s="52" t="s">
        <v>61</v>
      </c>
      <c r="G75" s="52" t="s">
        <v>61</v>
      </c>
      <c r="H75" s="52" t="s">
        <v>61</v>
      </c>
      <c r="I75" s="52" t="s">
        <v>61</v>
      </c>
      <c r="J75" s="52" t="s">
        <v>61</v>
      </c>
      <c r="K75" s="52" t="s">
        <v>61</v>
      </c>
      <c r="L75" s="52" t="s">
        <v>61</v>
      </c>
      <c r="M75" s="52" t="s">
        <v>61</v>
      </c>
      <c r="N75" s="52" t="s">
        <v>61</v>
      </c>
      <c r="O75" s="52" t="s">
        <v>61</v>
      </c>
      <c r="P75" s="52" t="s">
        <v>61</v>
      </c>
      <c r="Q75" s="59">
        <v>1.02E-4</v>
      </c>
      <c r="R75" s="59">
        <v>6.0000000000000002E-5</v>
      </c>
      <c r="S75" s="52" t="s">
        <v>134</v>
      </c>
      <c r="T75" s="52" t="s">
        <v>61</v>
      </c>
      <c r="U75" s="52" t="s">
        <v>61</v>
      </c>
      <c r="V75" s="52" t="s">
        <v>61</v>
      </c>
      <c r="W75" s="52" t="s">
        <v>61</v>
      </c>
      <c r="X75" s="52" t="s">
        <v>61</v>
      </c>
      <c r="Y75" s="59">
        <v>6.6000000000000005E-5</v>
      </c>
      <c r="Z75" s="52" t="s">
        <v>61</v>
      </c>
      <c r="AA75" s="52" t="s">
        <v>61</v>
      </c>
      <c r="AB75" s="52" t="s">
        <v>134</v>
      </c>
      <c r="AC75" s="52" t="s">
        <v>125</v>
      </c>
      <c r="AD75" s="59">
        <v>2.5000000000000001E-5</v>
      </c>
      <c r="AE75" s="52" t="s">
        <v>192</v>
      </c>
      <c r="AF75" s="52" t="s">
        <v>129</v>
      </c>
      <c r="AG75" s="52" t="s">
        <v>125</v>
      </c>
      <c r="AH75" s="52" t="s">
        <v>61</v>
      </c>
      <c r="AI75" s="52" t="s">
        <v>61</v>
      </c>
      <c r="AJ75" s="52" t="s">
        <v>61</v>
      </c>
      <c r="AK75" s="52" t="s">
        <v>125</v>
      </c>
      <c r="AL75" s="52" t="s">
        <v>61</v>
      </c>
      <c r="AM75" s="52" t="s">
        <v>61</v>
      </c>
      <c r="AN75" s="52" t="s">
        <v>61</v>
      </c>
      <c r="AO75" s="52" t="s">
        <v>61</v>
      </c>
      <c r="AP75" s="52" t="s">
        <v>61</v>
      </c>
      <c r="AQ75" s="52" t="s">
        <v>61</v>
      </c>
      <c r="AR75" s="52" t="s">
        <v>61</v>
      </c>
      <c r="AS75" s="59">
        <v>1.65E-3</v>
      </c>
      <c r="AT75" s="52" t="s">
        <v>61</v>
      </c>
      <c r="AU75" s="52" t="s">
        <v>61</v>
      </c>
      <c r="AV75" s="52" t="s">
        <v>61</v>
      </c>
      <c r="AW75" s="52" t="s">
        <v>61</v>
      </c>
      <c r="AX75" s="52" t="s">
        <v>61</v>
      </c>
      <c r="AY75" s="52" t="s">
        <v>61</v>
      </c>
      <c r="AZ75" s="59">
        <v>1.7000000000000001E-4</v>
      </c>
      <c r="BA75" s="52" t="s">
        <v>61</v>
      </c>
      <c r="BB75" s="52" t="s">
        <v>61</v>
      </c>
      <c r="BC75" s="52" t="s">
        <v>61</v>
      </c>
      <c r="BD75" s="52" t="s">
        <v>61</v>
      </c>
      <c r="BE75" s="52" t="s">
        <v>61</v>
      </c>
      <c r="BF75" s="52" t="s">
        <v>61</v>
      </c>
      <c r="BG75" s="52" t="s">
        <v>61</v>
      </c>
      <c r="BH75" s="59">
        <v>6.0999999999999999E-5</v>
      </c>
      <c r="BI75" s="52" t="s">
        <v>61</v>
      </c>
      <c r="BJ75" s="56"/>
      <c r="BK75" s="52" t="s">
        <v>61</v>
      </c>
      <c r="BL75" s="52" t="s">
        <v>61</v>
      </c>
      <c r="BM75" s="52" t="s">
        <v>61</v>
      </c>
      <c r="BN75" s="52" t="s">
        <v>61</v>
      </c>
      <c r="BO75" s="59">
        <v>4.7000000000000002E-3</v>
      </c>
      <c r="BP75" s="52" t="s">
        <v>61</v>
      </c>
      <c r="BQ75" s="52" t="s">
        <v>61</v>
      </c>
      <c r="BR75" s="59">
        <v>4.7000000000000002E-3</v>
      </c>
      <c r="BS75" s="59">
        <v>2.3E-3</v>
      </c>
      <c r="BT75" s="52" t="s">
        <v>61</v>
      </c>
      <c r="BU75" s="52" t="s">
        <v>75</v>
      </c>
      <c r="BV75" s="52" t="s">
        <v>61</v>
      </c>
      <c r="BW75" s="59">
        <v>1.4E-3</v>
      </c>
      <c r="BX75" s="52" t="s">
        <v>61</v>
      </c>
      <c r="BY75" s="59">
        <v>1.8699999999999999E-3</v>
      </c>
      <c r="BZ75" s="52" t="s">
        <v>61</v>
      </c>
      <c r="CA75" s="59">
        <v>1.83E-3</v>
      </c>
      <c r="CB75" s="59">
        <v>2.9E-5</v>
      </c>
      <c r="CC75" s="52" t="s">
        <v>61</v>
      </c>
      <c r="CD75" s="59">
        <v>2.0999999999999999E-5</v>
      </c>
      <c r="CE75" s="59">
        <v>2.6999999999999999E-5</v>
      </c>
      <c r="CF75" s="52" t="s">
        <v>61</v>
      </c>
      <c r="CG75" s="59">
        <v>2.14E-3</v>
      </c>
      <c r="CH75" s="59">
        <v>1.9699999999999999E-4</v>
      </c>
      <c r="CI75" s="59">
        <v>8.1200000000000005E-3</v>
      </c>
      <c r="CJ75" s="59">
        <v>1.44E-4</v>
      </c>
      <c r="CK75" s="52" t="s">
        <v>125</v>
      </c>
      <c r="CL75" s="52" t="s">
        <v>61</v>
      </c>
      <c r="CM75" s="52" t="s">
        <v>125</v>
      </c>
      <c r="CN75" s="52" t="s">
        <v>192</v>
      </c>
      <c r="CO75" s="52" t="s">
        <v>61</v>
      </c>
      <c r="CP75" s="52" t="s">
        <v>61</v>
      </c>
      <c r="CQ75" s="59">
        <v>1.1E-5</v>
      </c>
      <c r="CR75" s="52" t="s">
        <v>134</v>
      </c>
      <c r="CS75" s="52" t="s">
        <v>61</v>
      </c>
      <c r="CT75" s="52" t="s">
        <v>61</v>
      </c>
      <c r="CU75" s="59">
        <v>1.11E-4</v>
      </c>
      <c r="CV75" s="59">
        <v>1.47E-3</v>
      </c>
      <c r="CW75" s="52" t="s">
        <v>134</v>
      </c>
      <c r="CX75" s="52" t="s">
        <v>134</v>
      </c>
      <c r="CY75" s="56"/>
      <c r="CZ75" s="52" t="s">
        <v>134</v>
      </c>
      <c r="DA75" s="52" t="s">
        <v>134</v>
      </c>
      <c r="DB75" s="59">
        <v>4.2999999999999999E-4</v>
      </c>
      <c r="DC75" s="52" t="s">
        <v>61</v>
      </c>
      <c r="DD75" s="52" t="s">
        <v>61</v>
      </c>
      <c r="DE75" s="59">
        <v>1.36E-4</v>
      </c>
      <c r="DF75" s="59">
        <v>1.7200000000000001E-4</v>
      </c>
      <c r="DG75" s="52" t="s">
        <v>61</v>
      </c>
      <c r="DH75" s="52" t="s">
        <v>61</v>
      </c>
      <c r="DI75" s="52" t="s">
        <v>61</v>
      </c>
      <c r="DJ75" s="52" t="s">
        <v>61</v>
      </c>
      <c r="DK75" s="52" t="s">
        <v>122</v>
      </c>
      <c r="DL75" s="52" t="s">
        <v>61</v>
      </c>
      <c r="DM75" s="52" t="s">
        <v>61</v>
      </c>
      <c r="DN75" s="52" t="s">
        <v>61</v>
      </c>
      <c r="DO75" s="52" t="s">
        <v>61</v>
      </c>
      <c r="DP75" s="59">
        <v>5.7000000000000003E-5</v>
      </c>
      <c r="DQ75" s="52" t="s">
        <v>61</v>
      </c>
      <c r="DR75" s="52" t="s">
        <v>170</v>
      </c>
      <c r="DS75" s="52" t="s">
        <v>61</v>
      </c>
      <c r="DT75" s="59">
        <v>1.8600000000000001E-3</v>
      </c>
      <c r="DU75" s="59">
        <v>5.7000000000000003E-5</v>
      </c>
      <c r="DV75" s="59">
        <v>2.2000000000000001E-3</v>
      </c>
      <c r="DW75" s="52" t="s">
        <v>61</v>
      </c>
      <c r="DX75" s="52" t="s">
        <v>65</v>
      </c>
      <c r="DY75" s="52" t="s">
        <v>61</v>
      </c>
      <c r="DZ75" s="59">
        <v>4.0099999999999999E-4</v>
      </c>
      <c r="EA75" s="52" t="s">
        <v>61</v>
      </c>
      <c r="EB75" s="59">
        <v>8.4000000000000003E-4</v>
      </c>
      <c r="EC75" s="52" t="s">
        <v>133</v>
      </c>
      <c r="ED75" s="59">
        <v>4.4999999999999999E-4</v>
      </c>
      <c r="EE75" s="59">
        <v>1.4200000000000001E-4</v>
      </c>
      <c r="EF75" s="52" t="s">
        <v>170</v>
      </c>
      <c r="EG75" s="59">
        <v>3.9199999999999999E-4</v>
      </c>
      <c r="EH75" s="59">
        <v>2.61E-4</v>
      </c>
      <c r="EI75" s="52" t="s">
        <v>61</v>
      </c>
      <c r="EJ75" s="59">
        <v>3.6999999999999999E-4</v>
      </c>
      <c r="EK75" s="52" t="s">
        <v>61</v>
      </c>
      <c r="EL75" s="59">
        <v>1.5E-5</v>
      </c>
      <c r="EM75" s="52" t="s">
        <v>61</v>
      </c>
      <c r="EN75" s="52" t="s">
        <v>61</v>
      </c>
      <c r="EO75" s="59">
        <v>5.1099999999999995E-4</v>
      </c>
      <c r="EP75" s="52" t="s">
        <v>61</v>
      </c>
      <c r="EQ75" s="59">
        <v>6.4999999999999994E-5</v>
      </c>
      <c r="ER75" s="59">
        <v>3.8500000000000001E-3</v>
      </c>
      <c r="ES75" s="59">
        <v>4.9600000000000002E-4</v>
      </c>
      <c r="ET75" s="59">
        <v>3.0000000000000001E-3</v>
      </c>
      <c r="EU75" s="52" t="s">
        <v>89</v>
      </c>
      <c r="EV75" s="52" t="s">
        <v>89</v>
      </c>
      <c r="EW75" s="52" t="s">
        <v>61</v>
      </c>
      <c r="EX75" s="59">
        <v>3.2000000000000002E-3</v>
      </c>
      <c r="EY75" s="52" t="s">
        <v>87</v>
      </c>
      <c r="EZ75" s="52" t="s">
        <v>192</v>
      </c>
      <c r="FA75" s="52" t="s">
        <v>61</v>
      </c>
      <c r="FB75" s="52" t="s">
        <v>61</v>
      </c>
      <c r="FC75" s="52" t="s">
        <v>61</v>
      </c>
      <c r="FD75" s="59">
        <v>0.01</v>
      </c>
      <c r="FE75" s="52" t="s">
        <v>61</v>
      </c>
      <c r="FF75" s="52" t="s">
        <v>192</v>
      </c>
      <c r="FG75" s="52" t="s">
        <v>134</v>
      </c>
      <c r="FH75" s="59">
        <v>2.2000000000000001E-3</v>
      </c>
      <c r="FI75" s="52" t="s">
        <v>61</v>
      </c>
      <c r="FJ75" s="59">
        <v>2.0999999999999999E-3</v>
      </c>
    </row>
    <row r="76" spans="1:166" s="58" customFormat="1" x14ac:dyDescent="0.25">
      <c r="A76" s="72" t="s">
        <v>1127</v>
      </c>
      <c r="B76" s="77" t="str">
        <f>VLOOKUP(A76,Units!$B$2:$C$230,2,FALSE)</f>
        <v>mg/L</v>
      </c>
      <c r="C76" s="79">
        <v>0.1</v>
      </c>
      <c r="D76" s="52" t="s">
        <v>73</v>
      </c>
      <c r="E76" s="52" t="s">
        <v>61</v>
      </c>
      <c r="F76" s="52" t="s">
        <v>61</v>
      </c>
      <c r="G76" s="52" t="s">
        <v>61</v>
      </c>
      <c r="H76" s="52" t="s">
        <v>61</v>
      </c>
      <c r="I76" s="52" t="s">
        <v>61</v>
      </c>
      <c r="J76" s="52" t="s">
        <v>61</v>
      </c>
      <c r="K76" s="52" t="s">
        <v>61</v>
      </c>
      <c r="L76" s="52" t="s">
        <v>61</v>
      </c>
      <c r="M76" s="52" t="s">
        <v>61</v>
      </c>
      <c r="N76" s="52" t="s">
        <v>61</v>
      </c>
      <c r="O76" s="52" t="s">
        <v>61</v>
      </c>
      <c r="P76" s="52" t="s">
        <v>61</v>
      </c>
      <c r="Q76" s="52" t="s">
        <v>73</v>
      </c>
      <c r="R76" s="52" t="s">
        <v>135</v>
      </c>
      <c r="S76" s="52" t="s">
        <v>135</v>
      </c>
      <c r="T76" s="52" t="s">
        <v>61</v>
      </c>
      <c r="U76" s="52" t="s">
        <v>61</v>
      </c>
      <c r="V76" s="52" t="s">
        <v>61</v>
      </c>
      <c r="W76" s="52" t="s">
        <v>61</v>
      </c>
      <c r="X76" s="52" t="s">
        <v>61</v>
      </c>
      <c r="Y76" s="52" t="s">
        <v>135</v>
      </c>
      <c r="Z76" s="52" t="s">
        <v>61</v>
      </c>
      <c r="AA76" s="52" t="s">
        <v>61</v>
      </c>
      <c r="AB76" s="52" t="s">
        <v>135</v>
      </c>
      <c r="AC76" s="52" t="s">
        <v>73</v>
      </c>
      <c r="AD76" s="52" t="s">
        <v>135</v>
      </c>
      <c r="AE76" s="52" t="s">
        <v>193</v>
      </c>
      <c r="AF76" s="52" t="s">
        <v>201</v>
      </c>
      <c r="AG76" s="52" t="s">
        <v>73</v>
      </c>
      <c r="AH76" s="52" t="s">
        <v>61</v>
      </c>
      <c r="AI76" s="52" t="s">
        <v>61</v>
      </c>
      <c r="AJ76" s="52" t="s">
        <v>61</v>
      </c>
      <c r="AK76" s="52" t="s">
        <v>73</v>
      </c>
      <c r="AL76" s="52" t="s">
        <v>61</v>
      </c>
      <c r="AM76" s="52" t="s">
        <v>61</v>
      </c>
      <c r="AN76" s="52" t="s">
        <v>61</v>
      </c>
      <c r="AO76" s="52" t="s">
        <v>61</v>
      </c>
      <c r="AP76" s="52" t="s">
        <v>61</v>
      </c>
      <c r="AQ76" s="52" t="s">
        <v>61</v>
      </c>
      <c r="AR76" s="52" t="s">
        <v>61</v>
      </c>
      <c r="AS76" s="52" t="s">
        <v>201</v>
      </c>
      <c r="AT76" s="52" t="s">
        <v>61</v>
      </c>
      <c r="AU76" s="52" t="s">
        <v>61</v>
      </c>
      <c r="AV76" s="52" t="s">
        <v>61</v>
      </c>
      <c r="AW76" s="52" t="s">
        <v>61</v>
      </c>
      <c r="AX76" s="52" t="s">
        <v>61</v>
      </c>
      <c r="AY76" s="52" t="s">
        <v>61</v>
      </c>
      <c r="AZ76" s="52" t="s">
        <v>73</v>
      </c>
      <c r="BA76" s="52" t="s">
        <v>61</v>
      </c>
      <c r="BB76" s="52" t="s">
        <v>61</v>
      </c>
      <c r="BC76" s="52" t="s">
        <v>61</v>
      </c>
      <c r="BD76" s="52" t="s">
        <v>61</v>
      </c>
      <c r="BE76" s="52" t="s">
        <v>61</v>
      </c>
      <c r="BF76" s="52" t="s">
        <v>61</v>
      </c>
      <c r="BG76" s="52" t="s">
        <v>61</v>
      </c>
      <c r="BH76" s="52" t="s">
        <v>135</v>
      </c>
      <c r="BI76" s="52" t="s">
        <v>61</v>
      </c>
      <c r="BJ76" s="56"/>
      <c r="BK76" s="52" t="s">
        <v>61</v>
      </c>
      <c r="BL76" s="52" t="s">
        <v>61</v>
      </c>
      <c r="BM76" s="52" t="s">
        <v>61</v>
      </c>
      <c r="BN76" s="52" t="s">
        <v>61</v>
      </c>
      <c r="BO76" s="52" t="s">
        <v>131</v>
      </c>
      <c r="BP76" s="52" t="s">
        <v>61</v>
      </c>
      <c r="BQ76" s="52" t="s">
        <v>61</v>
      </c>
      <c r="BR76" s="52" t="s">
        <v>131</v>
      </c>
      <c r="BS76" s="52" t="s">
        <v>131</v>
      </c>
      <c r="BT76" s="52" t="s">
        <v>61</v>
      </c>
      <c r="BU76" s="52" t="s">
        <v>131</v>
      </c>
      <c r="BV76" s="52" t="s">
        <v>61</v>
      </c>
      <c r="BW76" s="52" t="s">
        <v>131</v>
      </c>
      <c r="BX76" s="52" t="s">
        <v>61</v>
      </c>
      <c r="BY76" s="52" t="s">
        <v>144</v>
      </c>
      <c r="BZ76" s="52" t="s">
        <v>61</v>
      </c>
      <c r="CA76" s="52" t="s">
        <v>144</v>
      </c>
      <c r="CB76" s="52" t="s">
        <v>135</v>
      </c>
      <c r="CC76" s="52" t="s">
        <v>61</v>
      </c>
      <c r="CD76" s="52" t="s">
        <v>135</v>
      </c>
      <c r="CE76" s="52" t="s">
        <v>193</v>
      </c>
      <c r="CF76" s="52" t="s">
        <v>61</v>
      </c>
      <c r="CG76" s="52" t="s">
        <v>135</v>
      </c>
      <c r="CH76" s="52" t="s">
        <v>135</v>
      </c>
      <c r="CI76" s="52" t="s">
        <v>91</v>
      </c>
      <c r="CJ76" s="52" t="s">
        <v>135</v>
      </c>
      <c r="CK76" s="52" t="s">
        <v>73</v>
      </c>
      <c r="CL76" s="52" t="s">
        <v>61</v>
      </c>
      <c r="CM76" s="52" t="s">
        <v>73</v>
      </c>
      <c r="CN76" s="52" t="s">
        <v>193</v>
      </c>
      <c r="CO76" s="52" t="s">
        <v>61</v>
      </c>
      <c r="CP76" s="52" t="s">
        <v>61</v>
      </c>
      <c r="CQ76" s="59">
        <v>0.01</v>
      </c>
      <c r="CR76" s="52" t="s">
        <v>135</v>
      </c>
      <c r="CS76" s="52" t="s">
        <v>61</v>
      </c>
      <c r="CT76" s="52" t="s">
        <v>61</v>
      </c>
      <c r="CU76" s="52" t="s">
        <v>135</v>
      </c>
      <c r="CV76" s="52" t="s">
        <v>135</v>
      </c>
      <c r="CW76" s="52" t="s">
        <v>135</v>
      </c>
      <c r="CX76" s="52" t="s">
        <v>135</v>
      </c>
      <c r="CY76" s="56"/>
      <c r="CZ76" s="52" t="s">
        <v>135</v>
      </c>
      <c r="DA76" s="52" t="s">
        <v>135</v>
      </c>
      <c r="DB76" s="52" t="s">
        <v>201</v>
      </c>
      <c r="DC76" s="52" t="s">
        <v>61</v>
      </c>
      <c r="DD76" s="52" t="s">
        <v>61</v>
      </c>
      <c r="DE76" s="52" t="s">
        <v>135</v>
      </c>
      <c r="DF76" s="52" t="s">
        <v>135</v>
      </c>
      <c r="DG76" s="52" t="s">
        <v>61</v>
      </c>
      <c r="DH76" s="52" t="s">
        <v>61</v>
      </c>
      <c r="DI76" s="52" t="s">
        <v>61</v>
      </c>
      <c r="DJ76" s="52" t="s">
        <v>61</v>
      </c>
      <c r="DK76" s="52" t="s">
        <v>72</v>
      </c>
      <c r="DL76" s="52" t="s">
        <v>61</v>
      </c>
      <c r="DM76" s="52" t="s">
        <v>61</v>
      </c>
      <c r="DN76" s="52" t="s">
        <v>61</v>
      </c>
      <c r="DO76" s="52" t="s">
        <v>61</v>
      </c>
      <c r="DP76" s="52" t="s">
        <v>135</v>
      </c>
      <c r="DQ76" s="52" t="s">
        <v>61</v>
      </c>
      <c r="DR76" s="52" t="s">
        <v>144</v>
      </c>
      <c r="DS76" s="52" t="s">
        <v>61</v>
      </c>
      <c r="DT76" s="52" t="s">
        <v>201</v>
      </c>
      <c r="DU76" s="52" t="s">
        <v>135</v>
      </c>
      <c r="DV76" s="52" t="s">
        <v>121</v>
      </c>
      <c r="DW76" s="52" t="s">
        <v>61</v>
      </c>
      <c r="DX76" s="52" t="s">
        <v>586</v>
      </c>
      <c r="DY76" s="52" t="s">
        <v>61</v>
      </c>
      <c r="DZ76" s="52" t="s">
        <v>73</v>
      </c>
      <c r="EA76" s="52" t="s">
        <v>61</v>
      </c>
      <c r="EB76" s="52" t="s">
        <v>91</v>
      </c>
      <c r="EC76" s="52" t="s">
        <v>121</v>
      </c>
      <c r="ED76" s="52" t="s">
        <v>201</v>
      </c>
      <c r="EE76" s="52" t="s">
        <v>135</v>
      </c>
      <c r="EF76" s="52" t="s">
        <v>144</v>
      </c>
      <c r="EG76" s="52" t="s">
        <v>73</v>
      </c>
      <c r="EH76" s="52" t="s">
        <v>193</v>
      </c>
      <c r="EI76" s="52" t="s">
        <v>61</v>
      </c>
      <c r="EJ76" s="52" t="s">
        <v>193</v>
      </c>
      <c r="EK76" s="52" t="s">
        <v>61</v>
      </c>
      <c r="EL76" s="52" t="s">
        <v>135</v>
      </c>
      <c r="EM76" s="52" t="s">
        <v>61</v>
      </c>
      <c r="EN76" s="52" t="s">
        <v>61</v>
      </c>
      <c r="EO76" s="52" t="s">
        <v>135</v>
      </c>
      <c r="EP76" s="52" t="s">
        <v>61</v>
      </c>
      <c r="EQ76" s="52" t="s">
        <v>193</v>
      </c>
      <c r="ER76" s="59">
        <v>3.2000000000000002E-3</v>
      </c>
      <c r="ES76" s="52" t="s">
        <v>135</v>
      </c>
      <c r="ET76" s="52" t="s">
        <v>131</v>
      </c>
      <c r="EU76" s="52" t="s">
        <v>124</v>
      </c>
      <c r="EV76" s="52" t="s">
        <v>124</v>
      </c>
      <c r="EW76" s="52" t="s">
        <v>61</v>
      </c>
      <c r="EX76" s="52" t="s">
        <v>131</v>
      </c>
      <c r="EY76" s="52" t="s">
        <v>544</v>
      </c>
      <c r="EZ76" s="52" t="s">
        <v>193</v>
      </c>
      <c r="FA76" s="52" t="s">
        <v>61</v>
      </c>
      <c r="FB76" s="52" t="s">
        <v>61</v>
      </c>
      <c r="FC76" s="52" t="s">
        <v>61</v>
      </c>
      <c r="FD76" s="52" t="s">
        <v>131</v>
      </c>
      <c r="FE76" s="52" t="s">
        <v>61</v>
      </c>
      <c r="FF76" s="52" t="s">
        <v>193</v>
      </c>
      <c r="FG76" s="52" t="s">
        <v>135</v>
      </c>
      <c r="FH76" s="52" t="s">
        <v>131</v>
      </c>
      <c r="FI76" s="52" t="s">
        <v>61</v>
      </c>
      <c r="FJ76" s="52" t="s">
        <v>131</v>
      </c>
    </row>
    <row r="77" spans="1:166" s="58" customFormat="1" x14ac:dyDescent="0.25">
      <c r="A77" s="72" t="s">
        <v>56</v>
      </c>
      <c r="B77" s="77" t="str">
        <f>VLOOKUP(A77,Units!$B$2:$C$230,2,FALSE)</f>
        <v>mg/L</v>
      </c>
      <c r="C77" s="79">
        <v>1.4999999999999999E-2</v>
      </c>
      <c r="D77" s="59">
        <v>7.7000000000000002E-3</v>
      </c>
      <c r="E77" s="52" t="s">
        <v>61</v>
      </c>
      <c r="F77" s="52" t="s">
        <v>61</v>
      </c>
      <c r="G77" s="52" t="s">
        <v>61</v>
      </c>
      <c r="H77" s="52" t="s">
        <v>61</v>
      </c>
      <c r="I77" s="52" t="s">
        <v>61</v>
      </c>
      <c r="J77" s="52" t="s">
        <v>61</v>
      </c>
      <c r="K77" s="52" t="s">
        <v>61</v>
      </c>
      <c r="L77" s="52" t="s">
        <v>61</v>
      </c>
      <c r="M77" s="52" t="s">
        <v>61</v>
      </c>
      <c r="N77" s="52" t="s">
        <v>61</v>
      </c>
      <c r="O77" s="52" t="s">
        <v>61</v>
      </c>
      <c r="P77" s="52" t="s">
        <v>61</v>
      </c>
      <c r="Q77" s="59">
        <v>9.4000000000000004E-3</v>
      </c>
      <c r="R77" s="59">
        <v>8.4200000000000004E-3</v>
      </c>
      <c r="S77" s="59">
        <v>5.0800000000000003E-3</v>
      </c>
      <c r="T77" s="52" t="s">
        <v>61</v>
      </c>
      <c r="U77" s="52" t="s">
        <v>61</v>
      </c>
      <c r="V77" s="52" t="s">
        <v>61</v>
      </c>
      <c r="W77" s="52" t="s">
        <v>61</v>
      </c>
      <c r="X77" s="52" t="s">
        <v>61</v>
      </c>
      <c r="Y77" s="59">
        <v>8.6599999999999993E-3</v>
      </c>
      <c r="Z77" s="52" t="s">
        <v>61</v>
      </c>
      <c r="AA77" s="52" t="s">
        <v>61</v>
      </c>
      <c r="AB77" s="59">
        <v>8.2100000000000003E-3</v>
      </c>
      <c r="AC77" s="59">
        <v>1.99E-3</v>
      </c>
      <c r="AD77" s="59">
        <v>3.7100000000000002E-3</v>
      </c>
      <c r="AE77" s="59">
        <v>2.3600000000000001E-3</v>
      </c>
      <c r="AF77" s="59">
        <v>5.2500000000000003E-3</v>
      </c>
      <c r="AG77" s="59">
        <v>2.5999999999999999E-3</v>
      </c>
      <c r="AH77" s="52" t="s">
        <v>61</v>
      </c>
      <c r="AI77" s="52" t="s">
        <v>61</v>
      </c>
      <c r="AJ77" s="52" t="s">
        <v>61</v>
      </c>
      <c r="AK77" s="59">
        <v>0.04</v>
      </c>
      <c r="AL77" s="52" t="s">
        <v>61</v>
      </c>
      <c r="AM77" s="52" t="s">
        <v>61</v>
      </c>
      <c r="AN77" s="52" t="s">
        <v>61</v>
      </c>
      <c r="AO77" s="52" t="s">
        <v>61</v>
      </c>
      <c r="AP77" s="52" t="s">
        <v>61</v>
      </c>
      <c r="AQ77" s="52" t="s">
        <v>61</v>
      </c>
      <c r="AR77" s="52" t="s">
        <v>61</v>
      </c>
      <c r="AS77" s="59">
        <v>3.2000000000000003E-4</v>
      </c>
      <c r="AT77" s="52" t="s">
        <v>61</v>
      </c>
      <c r="AU77" s="52" t="s">
        <v>61</v>
      </c>
      <c r="AV77" s="52" t="s">
        <v>61</v>
      </c>
      <c r="AW77" s="52" t="s">
        <v>61</v>
      </c>
      <c r="AX77" s="52" t="s">
        <v>61</v>
      </c>
      <c r="AY77" s="52" t="s">
        <v>61</v>
      </c>
      <c r="AZ77" s="59">
        <v>2.7399999999999998E-3</v>
      </c>
      <c r="BA77" s="52" t="s">
        <v>61</v>
      </c>
      <c r="BB77" s="52" t="s">
        <v>61</v>
      </c>
      <c r="BC77" s="52" t="s">
        <v>61</v>
      </c>
      <c r="BD77" s="52" t="s">
        <v>61</v>
      </c>
      <c r="BE77" s="52" t="s">
        <v>61</v>
      </c>
      <c r="BF77" s="52" t="s">
        <v>61</v>
      </c>
      <c r="BG77" s="52" t="s">
        <v>61</v>
      </c>
      <c r="BH77" s="59">
        <v>1.8900000000000001E-4</v>
      </c>
      <c r="BI77" s="52" t="s">
        <v>61</v>
      </c>
      <c r="BJ77" s="56"/>
      <c r="BK77" s="52" t="s">
        <v>61</v>
      </c>
      <c r="BL77" s="52" t="s">
        <v>61</v>
      </c>
      <c r="BM77" s="52" t="s">
        <v>61</v>
      </c>
      <c r="BN77" s="52" t="s">
        <v>61</v>
      </c>
      <c r="BO77" s="59">
        <v>0.02</v>
      </c>
      <c r="BP77" s="52" t="s">
        <v>61</v>
      </c>
      <c r="BQ77" s="52" t="s">
        <v>61</v>
      </c>
      <c r="BR77" s="59">
        <v>0.02</v>
      </c>
      <c r="BS77" s="59">
        <v>6.7999999999999996E-3</v>
      </c>
      <c r="BT77" s="52" t="s">
        <v>61</v>
      </c>
      <c r="BU77" s="59">
        <v>2.8E-3</v>
      </c>
      <c r="BV77" s="52" t="s">
        <v>61</v>
      </c>
      <c r="BW77" s="59">
        <v>3.8E-3</v>
      </c>
      <c r="BX77" s="52" t="s">
        <v>61</v>
      </c>
      <c r="BY77" s="59">
        <v>4.6000000000000001E-4</v>
      </c>
      <c r="BZ77" s="52" t="s">
        <v>61</v>
      </c>
      <c r="CA77" s="59">
        <v>5.0000000000000001E-4</v>
      </c>
      <c r="CB77" s="59">
        <v>1.23E-3</v>
      </c>
      <c r="CC77" s="52" t="s">
        <v>61</v>
      </c>
      <c r="CD77" s="59">
        <v>0.01</v>
      </c>
      <c r="CE77" s="59">
        <v>3.2400000000000001E-4</v>
      </c>
      <c r="CF77" s="52" t="s">
        <v>61</v>
      </c>
      <c r="CG77" s="59">
        <v>1.24E-3</v>
      </c>
      <c r="CH77" s="59">
        <v>2.0600000000000002E-3</v>
      </c>
      <c r="CI77" s="59">
        <v>0.01</v>
      </c>
      <c r="CJ77" s="59">
        <v>2.2399999999999998E-3</v>
      </c>
      <c r="CK77" s="59">
        <v>1.16E-3</v>
      </c>
      <c r="CL77" s="52" t="s">
        <v>61</v>
      </c>
      <c r="CM77" s="59">
        <v>1.1000000000000001E-3</v>
      </c>
      <c r="CN77" s="59">
        <v>0.04</v>
      </c>
      <c r="CO77" s="52" t="s">
        <v>61</v>
      </c>
      <c r="CP77" s="52" t="s">
        <v>61</v>
      </c>
      <c r="CQ77" s="59">
        <v>0.01</v>
      </c>
      <c r="CR77" s="59">
        <v>0.01</v>
      </c>
      <c r="CS77" s="52" t="s">
        <v>61</v>
      </c>
      <c r="CT77" s="52" t="s">
        <v>61</v>
      </c>
      <c r="CU77" s="59">
        <v>0.02</v>
      </c>
      <c r="CV77" s="59">
        <v>2.65E-3</v>
      </c>
      <c r="CW77" s="59">
        <v>4.5500000000000002E-3</v>
      </c>
      <c r="CX77" s="59">
        <v>1.01E-3</v>
      </c>
      <c r="CY77" s="56"/>
      <c r="CZ77" s="59">
        <v>9.9500000000000005E-3</v>
      </c>
      <c r="DA77" s="59">
        <v>5.4999999999999997E-3</v>
      </c>
      <c r="DB77" s="59">
        <v>5.3099999999999996E-3</v>
      </c>
      <c r="DC77" s="52" t="s">
        <v>61</v>
      </c>
      <c r="DD77" s="52" t="s">
        <v>61</v>
      </c>
      <c r="DE77" s="59">
        <v>8.0199999999999994E-3</v>
      </c>
      <c r="DF77" s="59">
        <v>8.9599999999999992E-3</v>
      </c>
      <c r="DG77" s="52" t="s">
        <v>61</v>
      </c>
      <c r="DH77" s="52" t="s">
        <v>61</v>
      </c>
      <c r="DI77" s="52" t="s">
        <v>61</v>
      </c>
      <c r="DJ77" s="52" t="s">
        <v>61</v>
      </c>
      <c r="DK77" s="59">
        <v>0.53</v>
      </c>
      <c r="DL77" s="52" t="s">
        <v>61</v>
      </c>
      <c r="DM77" s="52" t="s">
        <v>61</v>
      </c>
      <c r="DN77" s="52" t="s">
        <v>61</v>
      </c>
      <c r="DO77" s="52" t="s">
        <v>61</v>
      </c>
      <c r="DP77" s="59">
        <v>2.2000000000000001E-4</v>
      </c>
      <c r="DQ77" s="52" t="s">
        <v>61</v>
      </c>
      <c r="DR77" s="59">
        <v>8.5000000000000006E-3</v>
      </c>
      <c r="DS77" s="52" t="s">
        <v>61</v>
      </c>
      <c r="DT77" s="59">
        <v>6.79E-3</v>
      </c>
      <c r="DU77" s="59">
        <v>7.7099999999999998E-3</v>
      </c>
      <c r="DV77" s="59">
        <v>0.01</v>
      </c>
      <c r="DW77" s="52" t="s">
        <v>61</v>
      </c>
      <c r="DX77" s="59">
        <v>3.44</v>
      </c>
      <c r="DY77" s="52" t="s">
        <v>61</v>
      </c>
      <c r="DZ77" s="59">
        <v>6.8100000000000001E-3</v>
      </c>
      <c r="EA77" s="52" t="s">
        <v>61</v>
      </c>
      <c r="EB77" s="59">
        <v>0.01</v>
      </c>
      <c r="EC77" s="59">
        <v>6.0000000000000001E-3</v>
      </c>
      <c r="ED77" s="59">
        <v>5.1599999999999997E-3</v>
      </c>
      <c r="EE77" s="59">
        <v>8.3700000000000007E-3</v>
      </c>
      <c r="EF77" s="59">
        <v>7.6800000000000002E-3</v>
      </c>
      <c r="EG77" s="59">
        <v>6.7299999999999999E-3</v>
      </c>
      <c r="EH77" s="59">
        <v>0.05</v>
      </c>
      <c r="EI77" s="52" t="s">
        <v>61</v>
      </c>
      <c r="EJ77" s="59">
        <v>0.05</v>
      </c>
      <c r="EK77" s="52" t="s">
        <v>61</v>
      </c>
      <c r="EL77" s="59">
        <v>0.01</v>
      </c>
      <c r="EM77" s="52" t="s">
        <v>61</v>
      </c>
      <c r="EN77" s="52" t="s">
        <v>61</v>
      </c>
      <c r="EO77" s="59">
        <v>0.01</v>
      </c>
      <c r="EP77" s="52" t="s">
        <v>61</v>
      </c>
      <c r="EQ77" s="59">
        <v>0.03</v>
      </c>
      <c r="ER77" s="59">
        <v>0.02</v>
      </c>
      <c r="ES77" s="59">
        <v>0.01</v>
      </c>
      <c r="ET77" s="59">
        <v>8.9999999999999993E-3</v>
      </c>
      <c r="EU77" s="59">
        <v>2.2999999999999998</v>
      </c>
      <c r="EV77" s="59">
        <v>1.53</v>
      </c>
      <c r="EW77" s="52" t="s">
        <v>61</v>
      </c>
      <c r="EX77" s="59">
        <v>0.12</v>
      </c>
      <c r="EY77" s="59">
        <v>6.7000000000000002E-3</v>
      </c>
      <c r="EZ77" s="59">
        <v>0.04</v>
      </c>
      <c r="FA77" s="52" t="s">
        <v>61</v>
      </c>
      <c r="FB77" s="52" t="s">
        <v>61</v>
      </c>
      <c r="FC77" s="52" t="s">
        <v>61</v>
      </c>
      <c r="FD77" s="59">
        <v>0.02</v>
      </c>
      <c r="FE77" s="52" t="s">
        <v>61</v>
      </c>
      <c r="FF77" s="59">
        <v>0.01</v>
      </c>
      <c r="FG77" s="59">
        <v>2.33E-3</v>
      </c>
      <c r="FH77" s="59">
        <v>0.01</v>
      </c>
      <c r="FI77" s="52" t="s">
        <v>61</v>
      </c>
      <c r="FJ77" s="59">
        <v>0.01</v>
      </c>
    </row>
    <row r="78" spans="1:166" s="58" customFormat="1" x14ac:dyDescent="0.25">
      <c r="A78" s="72" t="s">
        <v>1128</v>
      </c>
      <c r="B78" s="77" t="str">
        <f>VLOOKUP(A78,Units!$B$2:$C$230,2,FALSE)</f>
        <v>mg/L</v>
      </c>
      <c r="C78" s="79" t="s">
        <v>1043</v>
      </c>
      <c r="D78" s="52" t="s">
        <v>74</v>
      </c>
      <c r="E78" s="52" t="s">
        <v>61</v>
      </c>
      <c r="F78" s="52" t="s">
        <v>61</v>
      </c>
      <c r="G78" s="52" t="s">
        <v>61</v>
      </c>
      <c r="H78" s="52" t="s">
        <v>61</v>
      </c>
      <c r="I78" s="52" t="s">
        <v>61</v>
      </c>
      <c r="J78" s="52" t="s">
        <v>61</v>
      </c>
      <c r="K78" s="52" t="s">
        <v>61</v>
      </c>
      <c r="L78" s="52" t="s">
        <v>61</v>
      </c>
      <c r="M78" s="52" t="s">
        <v>61</v>
      </c>
      <c r="N78" s="52" t="s">
        <v>61</v>
      </c>
      <c r="O78" s="52" t="s">
        <v>61</v>
      </c>
      <c r="P78" s="52" t="s">
        <v>61</v>
      </c>
      <c r="Q78" s="52" t="s">
        <v>74</v>
      </c>
      <c r="R78" s="52" t="s">
        <v>64</v>
      </c>
      <c r="S78" s="52" t="s">
        <v>64</v>
      </c>
      <c r="T78" s="52" t="s">
        <v>61</v>
      </c>
      <c r="U78" s="52" t="s">
        <v>61</v>
      </c>
      <c r="V78" s="52" t="s">
        <v>61</v>
      </c>
      <c r="W78" s="52" t="s">
        <v>61</v>
      </c>
      <c r="X78" s="52" t="s">
        <v>61</v>
      </c>
      <c r="Y78" s="52" t="s">
        <v>64</v>
      </c>
      <c r="Z78" s="52" t="s">
        <v>61</v>
      </c>
      <c r="AA78" s="52" t="s">
        <v>61</v>
      </c>
      <c r="AB78" s="52" t="s">
        <v>64</v>
      </c>
      <c r="AC78" s="52" t="s">
        <v>74</v>
      </c>
      <c r="AD78" s="52" t="s">
        <v>64</v>
      </c>
      <c r="AE78" s="52" t="s">
        <v>75</v>
      </c>
      <c r="AF78" s="52" t="s">
        <v>87</v>
      </c>
      <c r="AG78" s="52" t="s">
        <v>74</v>
      </c>
      <c r="AH78" s="52" t="s">
        <v>61</v>
      </c>
      <c r="AI78" s="52" t="s">
        <v>61</v>
      </c>
      <c r="AJ78" s="52" t="s">
        <v>61</v>
      </c>
      <c r="AK78" s="52" t="s">
        <v>74</v>
      </c>
      <c r="AL78" s="52" t="s">
        <v>61</v>
      </c>
      <c r="AM78" s="52" t="s">
        <v>61</v>
      </c>
      <c r="AN78" s="52" t="s">
        <v>61</v>
      </c>
      <c r="AO78" s="52" t="s">
        <v>61</v>
      </c>
      <c r="AP78" s="52" t="s">
        <v>61</v>
      </c>
      <c r="AQ78" s="52" t="s">
        <v>61</v>
      </c>
      <c r="AR78" s="52" t="s">
        <v>61</v>
      </c>
      <c r="AS78" s="52" t="s">
        <v>87</v>
      </c>
      <c r="AT78" s="52" t="s">
        <v>61</v>
      </c>
      <c r="AU78" s="52" t="s">
        <v>61</v>
      </c>
      <c r="AV78" s="52" t="s">
        <v>61</v>
      </c>
      <c r="AW78" s="52" t="s">
        <v>61</v>
      </c>
      <c r="AX78" s="52" t="s">
        <v>61</v>
      </c>
      <c r="AY78" s="52" t="s">
        <v>61</v>
      </c>
      <c r="AZ78" s="52" t="s">
        <v>74</v>
      </c>
      <c r="BA78" s="52" t="s">
        <v>61</v>
      </c>
      <c r="BB78" s="52" t="s">
        <v>61</v>
      </c>
      <c r="BC78" s="52" t="s">
        <v>61</v>
      </c>
      <c r="BD78" s="52" t="s">
        <v>61</v>
      </c>
      <c r="BE78" s="52" t="s">
        <v>61</v>
      </c>
      <c r="BF78" s="52" t="s">
        <v>61</v>
      </c>
      <c r="BG78" s="52" t="s">
        <v>61</v>
      </c>
      <c r="BH78" s="52" t="s">
        <v>64</v>
      </c>
      <c r="BI78" s="52" t="s">
        <v>61</v>
      </c>
      <c r="BJ78" s="56"/>
      <c r="BK78" s="52" t="s">
        <v>61</v>
      </c>
      <c r="BL78" s="52" t="s">
        <v>61</v>
      </c>
      <c r="BM78" s="52" t="s">
        <v>61</v>
      </c>
      <c r="BN78" s="52" t="s">
        <v>61</v>
      </c>
      <c r="BO78" s="52" t="s">
        <v>65</v>
      </c>
      <c r="BP78" s="52" t="s">
        <v>61</v>
      </c>
      <c r="BQ78" s="52" t="s">
        <v>61</v>
      </c>
      <c r="BR78" s="52" t="s">
        <v>65</v>
      </c>
      <c r="BS78" s="52" t="s">
        <v>65</v>
      </c>
      <c r="BT78" s="52" t="s">
        <v>61</v>
      </c>
      <c r="BU78" s="52" t="s">
        <v>65</v>
      </c>
      <c r="BV78" s="52" t="s">
        <v>61</v>
      </c>
      <c r="BW78" s="52" t="s">
        <v>65</v>
      </c>
      <c r="BX78" s="52" t="s">
        <v>61</v>
      </c>
      <c r="BY78" s="52" t="s">
        <v>122</v>
      </c>
      <c r="BZ78" s="52" t="s">
        <v>61</v>
      </c>
      <c r="CA78" s="52" t="s">
        <v>122</v>
      </c>
      <c r="CB78" s="52" t="s">
        <v>64</v>
      </c>
      <c r="CC78" s="52" t="s">
        <v>61</v>
      </c>
      <c r="CD78" s="52" t="s">
        <v>64</v>
      </c>
      <c r="CE78" s="52" t="s">
        <v>75</v>
      </c>
      <c r="CF78" s="52" t="s">
        <v>61</v>
      </c>
      <c r="CG78" s="52" t="s">
        <v>64</v>
      </c>
      <c r="CH78" s="52" t="s">
        <v>64</v>
      </c>
      <c r="CI78" s="52" t="s">
        <v>92</v>
      </c>
      <c r="CJ78" s="52" t="s">
        <v>64</v>
      </c>
      <c r="CK78" s="52" t="s">
        <v>74</v>
      </c>
      <c r="CL78" s="52" t="s">
        <v>61</v>
      </c>
      <c r="CM78" s="52" t="s">
        <v>74</v>
      </c>
      <c r="CN78" s="52" t="s">
        <v>75</v>
      </c>
      <c r="CO78" s="52" t="s">
        <v>61</v>
      </c>
      <c r="CP78" s="52" t="s">
        <v>61</v>
      </c>
      <c r="CQ78" s="59">
        <v>1.2199999999999999E-3</v>
      </c>
      <c r="CR78" s="59">
        <v>5.8E-4</v>
      </c>
      <c r="CS78" s="52" t="s">
        <v>61</v>
      </c>
      <c r="CT78" s="52" t="s">
        <v>61</v>
      </c>
      <c r="CU78" s="52" t="s">
        <v>64</v>
      </c>
      <c r="CV78" s="52" t="s">
        <v>64</v>
      </c>
      <c r="CW78" s="59">
        <v>6.4999999999999997E-4</v>
      </c>
      <c r="CX78" s="52" t="s">
        <v>64</v>
      </c>
      <c r="CY78" s="56"/>
      <c r="CZ78" s="52" t="s">
        <v>64</v>
      </c>
      <c r="DA78" s="52" t="s">
        <v>64</v>
      </c>
      <c r="DB78" s="52" t="s">
        <v>87</v>
      </c>
      <c r="DC78" s="52" t="s">
        <v>61</v>
      </c>
      <c r="DD78" s="52" t="s">
        <v>61</v>
      </c>
      <c r="DE78" s="52" t="s">
        <v>64</v>
      </c>
      <c r="DF78" s="52" t="s">
        <v>64</v>
      </c>
      <c r="DG78" s="52" t="s">
        <v>61</v>
      </c>
      <c r="DH78" s="52" t="s">
        <v>61</v>
      </c>
      <c r="DI78" s="52" t="s">
        <v>61</v>
      </c>
      <c r="DJ78" s="52" t="s">
        <v>61</v>
      </c>
      <c r="DK78" s="52" t="s">
        <v>66</v>
      </c>
      <c r="DL78" s="52" t="s">
        <v>61</v>
      </c>
      <c r="DM78" s="52" t="s">
        <v>61</v>
      </c>
      <c r="DN78" s="52" t="s">
        <v>61</v>
      </c>
      <c r="DO78" s="52" t="s">
        <v>61</v>
      </c>
      <c r="DP78" s="52" t="s">
        <v>64</v>
      </c>
      <c r="DQ78" s="52" t="s">
        <v>61</v>
      </c>
      <c r="DR78" s="52" t="s">
        <v>122</v>
      </c>
      <c r="DS78" s="52" t="s">
        <v>61</v>
      </c>
      <c r="DT78" s="52" t="s">
        <v>87</v>
      </c>
      <c r="DU78" s="52" t="s">
        <v>64</v>
      </c>
      <c r="DV78" s="52" t="s">
        <v>143</v>
      </c>
      <c r="DW78" s="52" t="s">
        <v>61</v>
      </c>
      <c r="DX78" s="52" t="s">
        <v>130</v>
      </c>
      <c r="DY78" s="52" t="s">
        <v>61</v>
      </c>
      <c r="DZ78" s="52" t="s">
        <v>74</v>
      </c>
      <c r="EA78" s="52" t="s">
        <v>61</v>
      </c>
      <c r="EB78" s="52" t="s">
        <v>92</v>
      </c>
      <c r="EC78" s="52" t="s">
        <v>143</v>
      </c>
      <c r="ED78" s="52" t="s">
        <v>87</v>
      </c>
      <c r="EE78" s="52" t="s">
        <v>64</v>
      </c>
      <c r="EF78" s="52" t="s">
        <v>122</v>
      </c>
      <c r="EG78" s="52" t="s">
        <v>74</v>
      </c>
      <c r="EH78" s="52" t="s">
        <v>75</v>
      </c>
      <c r="EI78" s="52" t="s">
        <v>61</v>
      </c>
      <c r="EJ78" s="52" t="s">
        <v>75</v>
      </c>
      <c r="EK78" s="52" t="s">
        <v>61</v>
      </c>
      <c r="EL78" s="52" t="s">
        <v>64</v>
      </c>
      <c r="EM78" s="52" t="s">
        <v>61</v>
      </c>
      <c r="EN78" s="52" t="s">
        <v>61</v>
      </c>
      <c r="EO78" s="52" t="s">
        <v>64</v>
      </c>
      <c r="EP78" s="52" t="s">
        <v>61</v>
      </c>
      <c r="EQ78" s="52" t="s">
        <v>75</v>
      </c>
      <c r="ER78" s="52" t="s">
        <v>74</v>
      </c>
      <c r="ES78" s="52" t="s">
        <v>64</v>
      </c>
      <c r="ET78" s="52" t="s">
        <v>65</v>
      </c>
      <c r="EU78" s="52" t="s">
        <v>136</v>
      </c>
      <c r="EV78" s="52" t="s">
        <v>136</v>
      </c>
      <c r="EW78" s="52" t="s">
        <v>61</v>
      </c>
      <c r="EX78" s="52" t="s">
        <v>65</v>
      </c>
      <c r="EY78" s="52" t="s">
        <v>356</v>
      </c>
      <c r="EZ78" s="52" t="s">
        <v>75</v>
      </c>
      <c r="FA78" s="52" t="s">
        <v>61</v>
      </c>
      <c r="FB78" s="52" t="s">
        <v>61</v>
      </c>
      <c r="FC78" s="52" t="s">
        <v>61</v>
      </c>
      <c r="FD78" s="52" t="s">
        <v>65</v>
      </c>
      <c r="FE78" s="52" t="s">
        <v>61</v>
      </c>
      <c r="FF78" s="52" t="s">
        <v>75</v>
      </c>
      <c r="FG78" s="52" t="s">
        <v>64</v>
      </c>
      <c r="FH78" s="52" t="s">
        <v>65</v>
      </c>
      <c r="FI78" s="52" t="s">
        <v>61</v>
      </c>
      <c r="FJ78" s="52" t="s">
        <v>65</v>
      </c>
    </row>
    <row r="79" spans="1:166" s="58" customFormat="1" x14ac:dyDescent="0.25">
      <c r="A79" s="72" t="s">
        <v>1129</v>
      </c>
      <c r="B79" s="77" t="str">
        <f>VLOOKUP(A79,Units!$B$2:$C$230,2,FALSE)</f>
        <v>mg/L</v>
      </c>
      <c r="C79" s="79">
        <v>0.03</v>
      </c>
      <c r="D79" s="59">
        <v>27.8</v>
      </c>
      <c r="E79" s="52" t="s">
        <v>61</v>
      </c>
      <c r="F79" s="52" t="s">
        <v>61</v>
      </c>
      <c r="G79" s="52" t="s">
        <v>61</v>
      </c>
      <c r="H79" s="52" t="s">
        <v>61</v>
      </c>
      <c r="I79" s="52" t="s">
        <v>61</v>
      </c>
      <c r="J79" s="52" t="s">
        <v>61</v>
      </c>
      <c r="K79" s="52" t="s">
        <v>61</v>
      </c>
      <c r="L79" s="52" t="s">
        <v>61</v>
      </c>
      <c r="M79" s="52" t="s">
        <v>61</v>
      </c>
      <c r="N79" s="52" t="s">
        <v>61</v>
      </c>
      <c r="O79" s="52" t="s">
        <v>61</v>
      </c>
      <c r="P79" s="52" t="s">
        <v>61</v>
      </c>
      <c r="Q79" s="59">
        <v>40.299999999999997</v>
      </c>
      <c r="R79" s="59">
        <v>4.29</v>
      </c>
      <c r="S79" s="59">
        <v>0.05</v>
      </c>
      <c r="T79" s="52" t="s">
        <v>61</v>
      </c>
      <c r="U79" s="52" t="s">
        <v>61</v>
      </c>
      <c r="V79" s="52" t="s">
        <v>61</v>
      </c>
      <c r="W79" s="52" t="s">
        <v>61</v>
      </c>
      <c r="X79" s="52" t="s">
        <v>61</v>
      </c>
      <c r="Y79" s="59">
        <v>4.26</v>
      </c>
      <c r="Z79" s="52" t="s">
        <v>61</v>
      </c>
      <c r="AA79" s="52" t="s">
        <v>61</v>
      </c>
      <c r="AB79" s="59">
        <v>1.8E-3</v>
      </c>
      <c r="AC79" s="59">
        <v>25.7</v>
      </c>
      <c r="AD79" s="59">
        <v>1.28</v>
      </c>
      <c r="AE79" s="59">
        <v>8.5</v>
      </c>
      <c r="AF79" s="59">
        <v>67.900000000000006</v>
      </c>
      <c r="AG79" s="59">
        <v>33.5</v>
      </c>
      <c r="AH79" s="52" t="s">
        <v>61</v>
      </c>
      <c r="AI79" s="52" t="s">
        <v>61</v>
      </c>
      <c r="AJ79" s="52" t="s">
        <v>61</v>
      </c>
      <c r="AK79" s="59">
        <v>0.01</v>
      </c>
      <c r="AL79" s="52" t="s">
        <v>61</v>
      </c>
      <c r="AM79" s="52" t="s">
        <v>61</v>
      </c>
      <c r="AN79" s="52" t="s">
        <v>61</v>
      </c>
      <c r="AO79" s="52" t="s">
        <v>61</v>
      </c>
      <c r="AP79" s="52" t="s">
        <v>61</v>
      </c>
      <c r="AQ79" s="52" t="s">
        <v>61</v>
      </c>
      <c r="AR79" s="52" t="s">
        <v>61</v>
      </c>
      <c r="AS79" s="59">
        <v>62.1</v>
      </c>
      <c r="AT79" s="52" t="s">
        <v>61</v>
      </c>
      <c r="AU79" s="52" t="s">
        <v>61</v>
      </c>
      <c r="AV79" s="52" t="s">
        <v>61</v>
      </c>
      <c r="AW79" s="52" t="s">
        <v>61</v>
      </c>
      <c r="AX79" s="52" t="s">
        <v>61</v>
      </c>
      <c r="AY79" s="52" t="s">
        <v>61</v>
      </c>
      <c r="AZ79" s="59">
        <v>11.1</v>
      </c>
      <c r="BA79" s="52" t="s">
        <v>61</v>
      </c>
      <c r="BB79" s="52" t="s">
        <v>61</v>
      </c>
      <c r="BC79" s="52" t="s">
        <v>61</v>
      </c>
      <c r="BD79" s="52" t="s">
        <v>61</v>
      </c>
      <c r="BE79" s="52" t="s">
        <v>61</v>
      </c>
      <c r="BF79" s="52" t="s">
        <v>61</v>
      </c>
      <c r="BG79" s="52" t="s">
        <v>61</v>
      </c>
      <c r="BH79" s="59">
        <v>2.6</v>
      </c>
      <c r="BI79" s="52" t="s">
        <v>61</v>
      </c>
      <c r="BJ79" s="56"/>
      <c r="BK79" s="52" t="s">
        <v>61</v>
      </c>
      <c r="BL79" s="52" t="s">
        <v>61</v>
      </c>
      <c r="BM79" s="52" t="s">
        <v>61</v>
      </c>
      <c r="BN79" s="52" t="s">
        <v>61</v>
      </c>
      <c r="BO79" s="59">
        <v>555</v>
      </c>
      <c r="BP79" s="52" t="s">
        <v>61</v>
      </c>
      <c r="BQ79" s="52" t="s">
        <v>61</v>
      </c>
      <c r="BR79" s="59">
        <v>577</v>
      </c>
      <c r="BS79" s="59">
        <v>806</v>
      </c>
      <c r="BT79" s="52" t="s">
        <v>61</v>
      </c>
      <c r="BU79" s="59">
        <v>690</v>
      </c>
      <c r="BV79" s="52" t="s">
        <v>61</v>
      </c>
      <c r="BW79" s="59">
        <v>637</v>
      </c>
      <c r="BX79" s="52" t="s">
        <v>61</v>
      </c>
      <c r="BY79" s="59">
        <v>176</v>
      </c>
      <c r="BZ79" s="52" t="s">
        <v>61</v>
      </c>
      <c r="CA79" s="59">
        <v>197</v>
      </c>
      <c r="CB79" s="59">
        <v>2.8999999999999998E-3</v>
      </c>
      <c r="CC79" s="52" t="s">
        <v>61</v>
      </c>
      <c r="CD79" s="52" t="s">
        <v>75</v>
      </c>
      <c r="CE79" s="59">
        <v>14.1</v>
      </c>
      <c r="CF79" s="52" t="s">
        <v>61</v>
      </c>
      <c r="CG79" s="59">
        <v>7.91</v>
      </c>
      <c r="CH79" s="59">
        <v>0.25</v>
      </c>
      <c r="CI79" s="59">
        <v>239</v>
      </c>
      <c r="CJ79" s="59">
        <v>0.69</v>
      </c>
      <c r="CK79" s="59">
        <v>36</v>
      </c>
      <c r="CL79" s="52" t="s">
        <v>61</v>
      </c>
      <c r="CM79" s="59">
        <v>36.299999999999997</v>
      </c>
      <c r="CN79" s="52" t="s">
        <v>133</v>
      </c>
      <c r="CO79" s="52" t="s">
        <v>61</v>
      </c>
      <c r="CP79" s="52" t="s">
        <v>61</v>
      </c>
      <c r="CQ79" s="59">
        <v>0.01</v>
      </c>
      <c r="CR79" s="59">
        <v>3.5999999999999999E-3</v>
      </c>
      <c r="CS79" s="52" t="s">
        <v>61</v>
      </c>
      <c r="CT79" s="52" t="s">
        <v>61</v>
      </c>
      <c r="CU79" s="59">
        <v>0.01</v>
      </c>
      <c r="CV79" s="59">
        <v>6.72</v>
      </c>
      <c r="CW79" s="59">
        <v>0.04</v>
      </c>
      <c r="CX79" s="59">
        <v>4.5999999999999999E-3</v>
      </c>
      <c r="CY79" s="56"/>
      <c r="CZ79" s="59">
        <v>0.14000000000000001</v>
      </c>
      <c r="DA79" s="59">
        <v>7.1000000000000004E-3</v>
      </c>
      <c r="DB79" s="59">
        <v>95.6</v>
      </c>
      <c r="DC79" s="52" t="s">
        <v>61</v>
      </c>
      <c r="DD79" s="52" t="s">
        <v>61</v>
      </c>
      <c r="DE79" s="59">
        <v>8.3000000000000007</v>
      </c>
      <c r="DF79" s="59">
        <v>8.93</v>
      </c>
      <c r="DG79" s="52" t="s">
        <v>61</v>
      </c>
      <c r="DH79" s="52" t="s">
        <v>61</v>
      </c>
      <c r="DI79" s="52" t="s">
        <v>61</v>
      </c>
      <c r="DJ79" s="52" t="s">
        <v>61</v>
      </c>
      <c r="DK79" s="59">
        <v>5550</v>
      </c>
      <c r="DL79" s="52" t="s">
        <v>61</v>
      </c>
      <c r="DM79" s="52" t="s">
        <v>61</v>
      </c>
      <c r="DN79" s="52" t="s">
        <v>61</v>
      </c>
      <c r="DO79" s="52" t="s">
        <v>61</v>
      </c>
      <c r="DP79" s="59">
        <v>0.09</v>
      </c>
      <c r="DQ79" s="52" t="s">
        <v>61</v>
      </c>
      <c r="DR79" s="59">
        <v>191</v>
      </c>
      <c r="DS79" s="52" t="s">
        <v>61</v>
      </c>
      <c r="DT79" s="59">
        <v>65</v>
      </c>
      <c r="DU79" s="59">
        <v>4.5599999999999996</v>
      </c>
      <c r="DV79" s="59">
        <v>1070</v>
      </c>
      <c r="DW79" s="52" t="s">
        <v>61</v>
      </c>
      <c r="DX79" s="59">
        <v>44500</v>
      </c>
      <c r="DY79" s="52" t="s">
        <v>61</v>
      </c>
      <c r="DZ79" s="59">
        <v>36.1</v>
      </c>
      <c r="EA79" s="52" t="s">
        <v>61</v>
      </c>
      <c r="EB79" s="59">
        <v>308</v>
      </c>
      <c r="EC79" s="59">
        <v>1420</v>
      </c>
      <c r="ED79" s="59">
        <v>95.5</v>
      </c>
      <c r="EE79" s="59">
        <v>8.4</v>
      </c>
      <c r="EF79" s="59">
        <v>201</v>
      </c>
      <c r="EG79" s="59">
        <v>36.5</v>
      </c>
      <c r="EH79" s="59">
        <v>2.1</v>
      </c>
      <c r="EI79" s="52" t="s">
        <v>61</v>
      </c>
      <c r="EJ79" s="59">
        <v>1.47</v>
      </c>
      <c r="EK79" s="52" t="s">
        <v>61</v>
      </c>
      <c r="EL79" s="59">
        <v>0.04</v>
      </c>
      <c r="EM79" s="52" t="s">
        <v>61</v>
      </c>
      <c r="EN79" s="52" t="s">
        <v>61</v>
      </c>
      <c r="EO79" s="59">
        <v>3.53</v>
      </c>
      <c r="EP79" s="52" t="s">
        <v>61</v>
      </c>
      <c r="EQ79" s="59">
        <v>0.1</v>
      </c>
      <c r="ER79" s="59">
        <v>38.5</v>
      </c>
      <c r="ES79" s="59">
        <v>3.54</v>
      </c>
      <c r="ET79" s="59">
        <v>655</v>
      </c>
      <c r="EU79" s="59">
        <v>10900</v>
      </c>
      <c r="EV79" s="59">
        <v>13300</v>
      </c>
      <c r="EW79" s="52" t="s">
        <v>61</v>
      </c>
      <c r="EX79" s="59">
        <v>537</v>
      </c>
      <c r="EY79" s="59">
        <v>1860</v>
      </c>
      <c r="EZ79" s="59">
        <v>2.3999999999999998E-3</v>
      </c>
      <c r="FA79" s="52" t="s">
        <v>61</v>
      </c>
      <c r="FB79" s="52" t="s">
        <v>61</v>
      </c>
      <c r="FC79" s="52" t="s">
        <v>61</v>
      </c>
      <c r="FD79" s="59">
        <v>491</v>
      </c>
      <c r="FE79" s="52" t="s">
        <v>61</v>
      </c>
      <c r="FF79" s="59">
        <v>2.8E-3</v>
      </c>
      <c r="FG79" s="59">
        <v>1.8E-3</v>
      </c>
      <c r="FH79" s="59">
        <v>988</v>
      </c>
      <c r="FI79" s="52" t="s">
        <v>61</v>
      </c>
      <c r="FJ79" s="59">
        <v>925</v>
      </c>
    </row>
    <row r="80" spans="1:166" s="58" customFormat="1" hidden="1" x14ac:dyDescent="0.25">
      <c r="A80" s="84"/>
      <c r="B80" s="85"/>
      <c r="C80" s="86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</row>
    <row r="81" spans="1:166" s="58" customFormat="1" hidden="1" x14ac:dyDescent="0.25">
      <c r="A81" s="72" t="s">
        <v>40</v>
      </c>
      <c r="B81" s="77" t="str">
        <f>VLOOKUP(A81,Units!$B$2:$C$230,2,FALSE)</f>
        <v>mg/L</v>
      </c>
      <c r="C81" s="77"/>
      <c r="D81" s="87">
        <v>0.02</v>
      </c>
      <c r="E81" s="53" t="s">
        <v>61</v>
      </c>
      <c r="F81" s="53" t="s">
        <v>61</v>
      </c>
      <c r="G81" s="53" t="s">
        <v>61</v>
      </c>
      <c r="H81" s="53" t="s">
        <v>61</v>
      </c>
      <c r="I81" s="53" t="s">
        <v>61</v>
      </c>
      <c r="J81" s="53" t="s">
        <v>61</v>
      </c>
      <c r="K81" s="53" t="s">
        <v>61</v>
      </c>
      <c r="L81" s="53" t="s">
        <v>61</v>
      </c>
      <c r="M81" s="53" t="s">
        <v>61</v>
      </c>
      <c r="N81" s="53" t="s">
        <v>61</v>
      </c>
      <c r="O81" s="53" t="s">
        <v>61</v>
      </c>
      <c r="P81" s="53" t="s">
        <v>61</v>
      </c>
      <c r="Q81" s="87">
        <v>0.71</v>
      </c>
      <c r="R81" s="53" t="s">
        <v>133</v>
      </c>
      <c r="S81" s="53" t="s">
        <v>89</v>
      </c>
      <c r="T81" s="53" t="s">
        <v>61</v>
      </c>
      <c r="U81" s="53" t="s">
        <v>61</v>
      </c>
      <c r="V81" s="53" t="s">
        <v>61</v>
      </c>
      <c r="W81" s="53" t="s">
        <v>61</v>
      </c>
      <c r="X81" s="53" t="s">
        <v>61</v>
      </c>
      <c r="Y81" s="53" t="s">
        <v>133</v>
      </c>
      <c r="Z81" s="53" t="s">
        <v>61</v>
      </c>
      <c r="AA81" s="53" t="s">
        <v>61</v>
      </c>
      <c r="AB81" s="87">
        <v>0.49</v>
      </c>
      <c r="AC81" s="53" t="s">
        <v>89</v>
      </c>
      <c r="AD81" s="53" t="s">
        <v>133</v>
      </c>
      <c r="AE81" s="53" t="s">
        <v>133</v>
      </c>
      <c r="AF81" s="87">
        <v>0.27</v>
      </c>
      <c r="AG81" s="53" t="s">
        <v>89</v>
      </c>
      <c r="AH81" s="53" t="s">
        <v>61</v>
      </c>
      <c r="AI81" s="53" t="s">
        <v>61</v>
      </c>
      <c r="AJ81" s="53" t="s">
        <v>61</v>
      </c>
      <c r="AK81" s="53" t="s">
        <v>141</v>
      </c>
      <c r="AL81" s="53" t="s">
        <v>61</v>
      </c>
      <c r="AM81" s="53" t="s">
        <v>61</v>
      </c>
      <c r="AN81" s="53" t="s">
        <v>61</v>
      </c>
      <c r="AO81" s="53" t="s">
        <v>61</v>
      </c>
      <c r="AP81" s="53" t="s">
        <v>61</v>
      </c>
      <c r="AQ81" s="53" t="s">
        <v>61</v>
      </c>
      <c r="AR81" s="53" t="s">
        <v>61</v>
      </c>
      <c r="AS81" s="87">
        <v>2.2000000000000001E-3</v>
      </c>
      <c r="AT81" s="53" t="s">
        <v>61</v>
      </c>
      <c r="AU81" s="53" t="s">
        <v>61</v>
      </c>
      <c r="AV81" s="53" t="s">
        <v>61</v>
      </c>
      <c r="AW81" s="53" t="s">
        <v>61</v>
      </c>
      <c r="AX81" s="53" t="s">
        <v>61</v>
      </c>
      <c r="AY81" s="53" t="s">
        <v>61</v>
      </c>
      <c r="AZ81" s="53" t="s">
        <v>141</v>
      </c>
      <c r="BA81" s="53" t="s">
        <v>61</v>
      </c>
      <c r="BB81" s="53" t="s">
        <v>61</v>
      </c>
      <c r="BC81" s="53" t="s">
        <v>61</v>
      </c>
      <c r="BD81" s="53" t="s">
        <v>61</v>
      </c>
      <c r="BE81" s="53" t="s">
        <v>61</v>
      </c>
      <c r="BF81" s="53" t="s">
        <v>61</v>
      </c>
      <c r="BG81" s="53" t="s">
        <v>61</v>
      </c>
      <c r="BH81" s="87">
        <v>7.7000000000000002E-3</v>
      </c>
      <c r="BI81" s="53" t="s">
        <v>61</v>
      </c>
      <c r="BJ81" s="38"/>
      <c r="BK81" s="53" t="s">
        <v>61</v>
      </c>
      <c r="BL81" s="53" t="s">
        <v>61</v>
      </c>
      <c r="BM81" s="53" t="s">
        <v>61</v>
      </c>
      <c r="BN81" s="53" t="s">
        <v>61</v>
      </c>
      <c r="BO81" s="53" t="s">
        <v>327</v>
      </c>
      <c r="BP81" s="53" t="s">
        <v>61</v>
      </c>
      <c r="BQ81" s="53" t="s">
        <v>61</v>
      </c>
      <c r="BR81" s="53" t="s">
        <v>340</v>
      </c>
      <c r="BS81" s="53" t="s">
        <v>63</v>
      </c>
      <c r="BT81" s="53" t="s">
        <v>61</v>
      </c>
      <c r="BU81" s="53" t="s">
        <v>63</v>
      </c>
      <c r="BV81" s="53" t="s">
        <v>61</v>
      </c>
      <c r="BW81" s="53" t="s">
        <v>141</v>
      </c>
      <c r="BX81" s="53" t="s">
        <v>61</v>
      </c>
      <c r="BY81" s="87">
        <v>0.11</v>
      </c>
      <c r="BZ81" s="53" t="s">
        <v>61</v>
      </c>
      <c r="CA81" s="87">
        <v>7.0000000000000007E-2</v>
      </c>
      <c r="CB81" s="87">
        <v>0.08</v>
      </c>
      <c r="CC81" s="53" t="s">
        <v>61</v>
      </c>
      <c r="CD81" s="87">
        <v>0.17</v>
      </c>
      <c r="CE81" s="87">
        <v>0.08</v>
      </c>
      <c r="CF81" s="53" t="s">
        <v>61</v>
      </c>
      <c r="CG81" s="87">
        <v>0.14000000000000001</v>
      </c>
      <c r="CH81" s="87">
        <v>7.0000000000000007E-2</v>
      </c>
      <c r="CI81" s="53" t="s">
        <v>141</v>
      </c>
      <c r="CJ81" s="53" t="s">
        <v>89</v>
      </c>
      <c r="CK81" s="53" t="s">
        <v>89</v>
      </c>
      <c r="CL81" s="53" t="s">
        <v>61</v>
      </c>
      <c r="CM81" s="53" t="s">
        <v>89</v>
      </c>
      <c r="CN81" s="53" t="s">
        <v>133</v>
      </c>
      <c r="CO81" s="53" t="s">
        <v>61</v>
      </c>
      <c r="CP81" s="53" t="s">
        <v>61</v>
      </c>
      <c r="CQ81" s="87">
        <v>1.02</v>
      </c>
      <c r="CR81" s="87">
        <v>0.68</v>
      </c>
      <c r="CS81" s="53" t="s">
        <v>61</v>
      </c>
      <c r="CT81" s="53" t="s">
        <v>61</v>
      </c>
      <c r="CU81" s="87">
        <v>5.0000000000000001E-3</v>
      </c>
      <c r="CV81" s="87">
        <v>0.56999999999999995</v>
      </c>
      <c r="CW81" s="87">
        <v>0.09</v>
      </c>
      <c r="CX81" s="53" t="s">
        <v>133</v>
      </c>
      <c r="CY81" s="38"/>
      <c r="CZ81" s="87">
        <v>0.09</v>
      </c>
      <c r="DA81" s="53" t="s">
        <v>89</v>
      </c>
      <c r="DB81" s="53" t="s">
        <v>141</v>
      </c>
      <c r="DC81" s="53" t="s">
        <v>61</v>
      </c>
      <c r="DD81" s="53" t="s">
        <v>61</v>
      </c>
      <c r="DE81" s="53" t="s">
        <v>133</v>
      </c>
      <c r="DF81" s="87">
        <v>0.01</v>
      </c>
      <c r="DG81" s="53" t="s">
        <v>61</v>
      </c>
      <c r="DH81" s="53" t="s">
        <v>61</v>
      </c>
      <c r="DI81" s="53" t="s">
        <v>61</v>
      </c>
      <c r="DJ81" s="53" t="s">
        <v>61</v>
      </c>
      <c r="DK81" s="87">
        <v>5.5</v>
      </c>
      <c r="DL81" s="53" t="s">
        <v>61</v>
      </c>
      <c r="DM81" s="53" t="s">
        <v>61</v>
      </c>
      <c r="DN81" s="53" t="s">
        <v>61</v>
      </c>
      <c r="DO81" s="53" t="s">
        <v>61</v>
      </c>
      <c r="DP81" s="53" t="s">
        <v>89</v>
      </c>
      <c r="DQ81" s="53" t="s">
        <v>61</v>
      </c>
      <c r="DR81" s="53" t="s">
        <v>141</v>
      </c>
      <c r="DS81" s="53" t="s">
        <v>61</v>
      </c>
      <c r="DT81" s="87">
        <v>5.8999999999999999E-3</v>
      </c>
      <c r="DU81" s="53" t="s">
        <v>89</v>
      </c>
      <c r="DV81" s="53" t="s">
        <v>63</v>
      </c>
      <c r="DW81" s="53" t="s">
        <v>61</v>
      </c>
      <c r="DX81" s="87">
        <v>0.01</v>
      </c>
      <c r="DY81" s="53" t="s">
        <v>61</v>
      </c>
      <c r="DZ81" s="53" t="s">
        <v>141</v>
      </c>
      <c r="EA81" s="53" t="s">
        <v>61</v>
      </c>
      <c r="EB81" s="87">
        <v>2.15</v>
      </c>
      <c r="EC81" s="87">
        <v>0.01</v>
      </c>
      <c r="ED81" s="53" t="s">
        <v>89</v>
      </c>
      <c r="EE81" s="53" t="s">
        <v>133</v>
      </c>
      <c r="EF81" s="53" t="s">
        <v>141</v>
      </c>
      <c r="EG81" s="53" t="s">
        <v>141</v>
      </c>
      <c r="EH81" s="87">
        <v>3.0999999999999999E-3</v>
      </c>
      <c r="EI81" s="53" t="s">
        <v>61</v>
      </c>
      <c r="EJ81" s="53" t="s">
        <v>133</v>
      </c>
      <c r="EK81" s="53" t="s">
        <v>61</v>
      </c>
      <c r="EL81" s="53" t="s">
        <v>133</v>
      </c>
      <c r="EM81" s="53" t="s">
        <v>61</v>
      </c>
      <c r="EN81" s="53" t="s">
        <v>61</v>
      </c>
      <c r="EO81" s="53" t="s">
        <v>199</v>
      </c>
      <c r="EP81" s="53" t="s">
        <v>61</v>
      </c>
      <c r="EQ81" s="87">
        <v>6.8999999999999999E-3</v>
      </c>
      <c r="ER81" s="87">
        <v>0.08</v>
      </c>
      <c r="ES81" s="53" t="s">
        <v>684</v>
      </c>
      <c r="ET81" s="53" t="s">
        <v>63</v>
      </c>
      <c r="EU81" s="87">
        <v>0.01</v>
      </c>
      <c r="EV81" s="87">
        <v>0.01</v>
      </c>
      <c r="EW81" s="53" t="s">
        <v>61</v>
      </c>
      <c r="EX81" s="53" t="s">
        <v>63</v>
      </c>
      <c r="EY81" s="53" t="s">
        <v>63</v>
      </c>
      <c r="EZ81" s="53" t="s">
        <v>133</v>
      </c>
      <c r="FA81" s="53" t="s">
        <v>61</v>
      </c>
      <c r="FB81" s="53" t="s">
        <v>61</v>
      </c>
      <c r="FC81" s="53" t="s">
        <v>61</v>
      </c>
      <c r="FD81" s="53" t="s">
        <v>63</v>
      </c>
      <c r="FE81" s="53" t="s">
        <v>61</v>
      </c>
      <c r="FF81" s="53" t="s">
        <v>133</v>
      </c>
      <c r="FG81" s="87">
        <v>7.9000000000000008E-3</v>
      </c>
      <c r="FH81" s="53" t="s">
        <v>133</v>
      </c>
      <c r="FI81" s="53" t="s">
        <v>61</v>
      </c>
      <c r="FJ81" s="53" t="s">
        <v>63</v>
      </c>
    </row>
    <row r="82" spans="1:166" s="58" customFormat="1" hidden="1" x14ac:dyDescent="0.25">
      <c r="A82" s="72" t="s">
        <v>23</v>
      </c>
      <c r="B82" s="77" t="str">
        <f>VLOOKUP(A82,Units!$B$2:$C$230,2,FALSE)</f>
        <v>L/sec</v>
      </c>
      <c r="C82" s="77"/>
      <c r="D82" s="87">
        <v>2</v>
      </c>
      <c r="E82" s="87">
        <v>0.2</v>
      </c>
      <c r="F82" s="87">
        <v>5.0000000000000001E-3</v>
      </c>
      <c r="G82" s="87">
        <v>0.3</v>
      </c>
      <c r="H82" s="87">
        <v>0.35</v>
      </c>
      <c r="I82" s="87">
        <v>0.1</v>
      </c>
      <c r="J82" s="87">
        <v>0.01</v>
      </c>
      <c r="K82" s="87">
        <v>0.21199999999999999</v>
      </c>
      <c r="L82" s="87">
        <v>0.03</v>
      </c>
      <c r="M82" s="87">
        <v>0.01</v>
      </c>
      <c r="N82" s="87">
        <v>3</v>
      </c>
      <c r="O82" s="53" t="s">
        <v>61</v>
      </c>
      <c r="P82" s="53" t="s">
        <v>61</v>
      </c>
      <c r="Q82" s="87">
        <v>5.0000000000000001E-3</v>
      </c>
      <c r="R82" s="87">
        <v>2</v>
      </c>
      <c r="S82" s="53" t="s">
        <v>61</v>
      </c>
      <c r="T82" s="53" t="s">
        <v>61</v>
      </c>
      <c r="U82" s="87">
        <v>5.7000000000000002E-2</v>
      </c>
      <c r="V82" s="87">
        <v>0.01</v>
      </c>
      <c r="W82" s="87">
        <v>0.1</v>
      </c>
      <c r="X82" s="87">
        <v>6.7000000000000004E-2</v>
      </c>
      <c r="Y82" s="53" t="s">
        <v>61</v>
      </c>
      <c r="Z82" s="87">
        <v>2</v>
      </c>
      <c r="AA82" s="87">
        <v>0.3</v>
      </c>
      <c r="AB82" s="87">
        <v>0.3</v>
      </c>
      <c r="AC82" s="87">
        <v>0.5</v>
      </c>
      <c r="AD82" s="87">
        <v>0.2</v>
      </c>
      <c r="AE82" s="87">
        <v>1.4610000000000001</v>
      </c>
      <c r="AF82" s="87">
        <v>0.5</v>
      </c>
      <c r="AG82" s="87">
        <v>11.222</v>
      </c>
      <c r="AH82" s="53" t="s">
        <v>61</v>
      </c>
      <c r="AI82" s="87">
        <v>0.1</v>
      </c>
      <c r="AJ82" s="87">
        <v>0.6</v>
      </c>
      <c r="AK82" s="87">
        <v>0.16600000000000001</v>
      </c>
      <c r="AL82" s="87">
        <v>2.5</v>
      </c>
      <c r="AM82" s="87">
        <v>0.5</v>
      </c>
      <c r="AN82" s="87">
        <v>0.5</v>
      </c>
      <c r="AO82" s="87">
        <v>9.9999999999999995E-7</v>
      </c>
      <c r="AP82" s="87">
        <v>2</v>
      </c>
      <c r="AQ82" s="87">
        <v>1E-3</v>
      </c>
      <c r="AR82" s="87">
        <v>2.3E-2</v>
      </c>
      <c r="AS82" s="87">
        <v>0.5</v>
      </c>
      <c r="AT82" s="53" t="s">
        <v>61</v>
      </c>
      <c r="AU82" s="87">
        <v>0.1</v>
      </c>
      <c r="AV82" s="53" t="s">
        <v>61</v>
      </c>
      <c r="AW82" s="87">
        <v>0.04</v>
      </c>
      <c r="AX82" s="87">
        <v>0.25</v>
      </c>
      <c r="AY82" s="53" t="s">
        <v>61</v>
      </c>
      <c r="AZ82" s="53" t="s">
        <v>61</v>
      </c>
      <c r="BA82" s="87">
        <v>5.0000000000000001E-3</v>
      </c>
      <c r="BB82" s="53" t="s">
        <v>61</v>
      </c>
      <c r="BC82" s="87">
        <v>30</v>
      </c>
      <c r="BD82" s="87">
        <v>0.105</v>
      </c>
      <c r="BE82" s="87">
        <v>1E-3</v>
      </c>
      <c r="BF82" s="53" t="s">
        <v>61</v>
      </c>
      <c r="BG82" s="53" t="s">
        <v>61</v>
      </c>
      <c r="BH82" s="87">
        <v>0.01</v>
      </c>
      <c r="BI82" s="87">
        <v>1E-4</v>
      </c>
      <c r="BJ82" s="53" t="s">
        <v>61</v>
      </c>
      <c r="BK82" s="53" t="s">
        <v>61</v>
      </c>
      <c r="BL82" s="87">
        <v>12</v>
      </c>
      <c r="BM82" s="53" t="s">
        <v>61</v>
      </c>
      <c r="BN82" s="87">
        <v>5.0000000000000001E-3</v>
      </c>
      <c r="BO82" s="87">
        <v>0.91700000000000004</v>
      </c>
      <c r="BP82" s="87">
        <v>0.11</v>
      </c>
      <c r="BQ82" s="87">
        <v>0.3</v>
      </c>
      <c r="BR82" s="53" t="s">
        <v>61</v>
      </c>
      <c r="BS82" s="87">
        <v>8.2970000000000006</v>
      </c>
      <c r="BT82" s="87">
        <v>5</v>
      </c>
      <c r="BU82" s="87">
        <v>2</v>
      </c>
      <c r="BV82" s="87">
        <v>1</v>
      </c>
      <c r="BW82" s="87">
        <v>10.82</v>
      </c>
      <c r="BX82" s="87">
        <v>2</v>
      </c>
      <c r="BY82" s="87">
        <v>16</v>
      </c>
      <c r="BZ82" s="87">
        <v>3</v>
      </c>
      <c r="CA82" s="53" t="s">
        <v>61</v>
      </c>
      <c r="CB82" s="53" t="s">
        <v>61</v>
      </c>
      <c r="CC82" s="87">
        <v>2</v>
      </c>
      <c r="CD82" s="53" t="s">
        <v>61</v>
      </c>
      <c r="CE82" s="53" t="s">
        <v>61</v>
      </c>
      <c r="CF82" s="87">
        <v>0.01</v>
      </c>
      <c r="CG82" s="53" t="s">
        <v>61</v>
      </c>
      <c r="CH82" s="53" t="s">
        <v>61</v>
      </c>
      <c r="CI82" s="53" t="s">
        <v>61</v>
      </c>
      <c r="CJ82" s="53" t="s">
        <v>61</v>
      </c>
      <c r="CK82" s="53" t="s">
        <v>61</v>
      </c>
      <c r="CL82" s="53" t="s">
        <v>61</v>
      </c>
      <c r="CM82" s="53" t="s">
        <v>61</v>
      </c>
      <c r="CN82" s="87">
        <v>0.1</v>
      </c>
      <c r="CO82" s="87">
        <v>14.474</v>
      </c>
      <c r="CP82" s="87">
        <v>2.5</v>
      </c>
      <c r="CQ82" s="87">
        <v>0.8</v>
      </c>
      <c r="CR82" s="53" t="s">
        <v>61</v>
      </c>
      <c r="CS82" s="87">
        <v>5.0000000000000001E-3</v>
      </c>
      <c r="CT82" s="87">
        <v>0.01</v>
      </c>
      <c r="CU82" s="87">
        <v>0.05</v>
      </c>
      <c r="CV82" s="87">
        <v>1.5</v>
      </c>
      <c r="CW82" s="53" t="s">
        <v>61</v>
      </c>
      <c r="CX82" s="87">
        <v>0.01</v>
      </c>
      <c r="CY82" s="53" t="s">
        <v>61</v>
      </c>
      <c r="CZ82" s="87">
        <v>5.0000000000000001E-3</v>
      </c>
      <c r="DA82" s="87">
        <v>1</v>
      </c>
      <c r="DB82" s="87">
        <v>5</v>
      </c>
      <c r="DC82" s="53" t="s">
        <v>61</v>
      </c>
      <c r="DD82" s="53" t="s">
        <v>61</v>
      </c>
      <c r="DE82" s="87">
        <v>0.2</v>
      </c>
      <c r="DF82" s="87">
        <v>0.4</v>
      </c>
      <c r="DG82" s="87">
        <v>0.05</v>
      </c>
      <c r="DH82" s="53" t="s">
        <v>61</v>
      </c>
      <c r="DI82" s="87">
        <v>2</v>
      </c>
      <c r="DJ82" s="53" t="s">
        <v>61</v>
      </c>
      <c r="DK82" s="87">
        <v>5.0000000000000001E-3</v>
      </c>
      <c r="DL82" s="87">
        <v>5</v>
      </c>
      <c r="DM82" s="53" t="s">
        <v>61</v>
      </c>
      <c r="DN82" s="87">
        <v>0.1</v>
      </c>
      <c r="DO82" s="53" t="s">
        <v>61</v>
      </c>
      <c r="DP82" s="87">
        <v>0.05</v>
      </c>
      <c r="DQ82" s="53" t="s">
        <v>61</v>
      </c>
      <c r="DR82" s="87">
        <v>0.28599999999999998</v>
      </c>
      <c r="DS82" s="87">
        <v>0.15</v>
      </c>
      <c r="DT82" s="87">
        <v>1</v>
      </c>
      <c r="DU82" s="87">
        <v>4.1210000000000004</v>
      </c>
      <c r="DV82" s="87">
        <v>0.16700000000000001</v>
      </c>
      <c r="DW82" s="53" t="s">
        <v>61</v>
      </c>
      <c r="DX82" s="87">
        <v>0.01</v>
      </c>
      <c r="DY82" s="53" t="s">
        <v>61</v>
      </c>
      <c r="DZ82" s="87">
        <v>0.5</v>
      </c>
      <c r="EA82" s="87">
        <v>0.02</v>
      </c>
      <c r="EB82" s="87">
        <v>5.0000000000000001E-3</v>
      </c>
      <c r="EC82" s="87">
        <v>8.9999999999999993E-3</v>
      </c>
      <c r="ED82" s="53" t="s">
        <v>61</v>
      </c>
      <c r="EE82" s="53" t="s">
        <v>61</v>
      </c>
      <c r="EF82" s="53" t="s">
        <v>61</v>
      </c>
      <c r="EG82" s="53" t="s">
        <v>61</v>
      </c>
      <c r="EH82" s="87">
        <v>1.2</v>
      </c>
      <c r="EI82" s="87">
        <v>0.01</v>
      </c>
      <c r="EJ82" s="87">
        <v>1E-3</v>
      </c>
      <c r="EK82" s="87">
        <v>2E-3</v>
      </c>
      <c r="EL82" s="53" t="s">
        <v>61</v>
      </c>
      <c r="EM82" s="53" t="s">
        <v>61</v>
      </c>
      <c r="EN82" s="87">
        <v>0.01</v>
      </c>
      <c r="EO82" s="87">
        <v>0.25</v>
      </c>
      <c r="EP82" s="87">
        <v>0.2</v>
      </c>
      <c r="EQ82" s="87">
        <v>0.2</v>
      </c>
      <c r="ER82" s="87">
        <v>1E-3</v>
      </c>
      <c r="ES82" s="53" t="s">
        <v>61</v>
      </c>
      <c r="ET82" s="87">
        <v>0.11</v>
      </c>
      <c r="EU82" s="87">
        <v>3.0000000000000001E-3</v>
      </c>
      <c r="EV82" s="87">
        <v>8.5000000000000006E-2</v>
      </c>
      <c r="EW82" s="53" t="s">
        <v>61</v>
      </c>
      <c r="EX82" s="87">
        <v>1E-3</v>
      </c>
      <c r="EY82" s="87">
        <v>9.5000000000000001E-2</v>
      </c>
      <c r="EZ82" s="87">
        <v>1</v>
      </c>
      <c r="FA82" s="87">
        <v>0.3</v>
      </c>
      <c r="FB82" s="87">
        <v>0.01</v>
      </c>
      <c r="FC82" s="87">
        <v>0.05</v>
      </c>
      <c r="FD82" s="87">
        <v>0.75</v>
      </c>
      <c r="FE82" s="87">
        <v>0.3</v>
      </c>
      <c r="FF82" s="87">
        <v>0.05</v>
      </c>
      <c r="FG82" s="87">
        <v>0.01</v>
      </c>
      <c r="FH82" s="87">
        <v>1.25</v>
      </c>
      <c r="FI82" s="53" t="s">
        <v>61</v>
      </c>
      <c r="FJ82" s="53" t="s">
        <v>61</v>
      </c>
    </row>
    <row r="83" spans="1:166" s="58" customFormat="1" x14ac:dyDescent="0.25">
      <c r="A83" s="88"/>
      <c r="B83" s="89"/>
      <c r="C83" s="90"/>
    </row>
    <row r="84" spans="1:166" ht="15" x14ac:dyDescent="0.25">
      <c r="A84" s="42" t="s">
        <v>1059</v>
      </c>
      <c r="B84" s="43"/>
      <c r="C84" s="3"/>
    </row>
    <row r="85" spans="1:166" ht="15" x14ac:dyDescent="0.25">
      <c r="A85" s="44" t="s">
        <v>1060</v>
      </c>
      <c r="B85"/>
      <c r="C85" s="3"/>
    </row>
    <row r="86" spans="1:166" x14ac:dyDescent="0.2">
      <c r="A86" s="324" t="s">
        <v>1061</v>
      </c>
      <c r="B86" s="324"/>
      <c r="C86" s="324"/>
    </row>
    <row r="87" spans="1:166" x14ac:dyDescent="0.2">
      <c r="A87" s="323" t="s">
        <v>1062</v>
      </c>
      <c r="B87" s="323"/>
      <c r="C87" s="323"/>
    </row>
    <row r="88" spans="1:166" x14ac:dyDescent="0.2">
      <c r="A88" s="322" t="s">
        <v>1063</v>
      </c>
      <c r="B88" s="322"/>
      <c r="C88" s="322"/>
    </row>
    <row r="89" spans="1:166" x14ac:dyDescent="0.2">
      <c r="A89" s="98" t="s">
        <v>1158</v>
      </c>
      <c r="B89" s="99"/>
      <c r="C89" s="99"/>
    </row>
    <row r="90" spans="1:166" ht="15" x14ac:dyDescent="0.25">
      <c r="A90" s="46" t="s">
        <v>1176</v>
      </c>
      <c r="B90" s="47"/>
      <c r="C90" s="3"/>
    </row>
    <row r="91" spans="1:166" ht="15" x14ac:dyDescent="0.25">
      <c r="A91" s="48" t="s">
        <v>1166</v>
      </c>
      <c r="B91" s="47"/>
      <c r="C91" s="3"/>
    </row>
    <row r="92" spans="1:166" ht="15" x14ac:dyDescent="0.25">
      <c r="A92" s="46" t="s">
        <v>1149</v>
      </c>
      <c r="B92" s="49"/>
      <c r="C92" s="3"/>
    </row>
    <row r="93" spans="1:166" ht="15" x14ac:dyDescent="0.25">
      <c r="A93" s="46" t="s">
        <v>1148</v>
      </c>
      <c r="B93" s="49"/>
      <c r="C93" s="3"/>
    </row>
    <row r="94" spans="1:166" ht="15" x14ac:dyDescent="0.25">
      <c r="A94" s="46"/>
      <c r="B94" s="49"/>
      <c r="C94" s="3"/>
    </row>
    <row r="95" spans="1:166" ht="15" x14ac:dyDescent="0.25">
      <c r="A95" s="50" t="s">
        <v>1177</v>
      </c>
      <c r="B95" s="49"/>
      <c r="C95" s="3"/>
    </row>
    <row r="96" spans="1:166" ht="15" x14ac:dyDescent="0.25">
      <c r="A96" s="50" t="s">
        <v>1168</v>
      </c>
      <c r="B96" s="49"/>
      <c r="C96" s="3"/>
    </row>
    <row r="97" spans="1:3" ht="15" x14ac:dyDescent="0.25">
      <c r="A97" s="51" t="s">
        <v>1169</v>
      </c>
      <c r="B97" s="49"/>
      <c r="C97" s="3"/>
    </row>
    <row r="98" spans="1:3" ht="15" x14ac:dyDescent="0.25">
      <c r="A98" s="51" t="s">
        <v>1170</v>
      </c>
      <c r="B98" s="49"/>
      <c r="C98" s="3"/>
    </row>
    <row r="99" spans="1:3" ht="15" x14ac:dyDescent="0.25">
      <c r="A99" s="51" t="s">
        <v>1171</v>
      </c>
      <c r="B99" s="49"/>
      <c r="C99" s="3"/>
    </row>
    <row r="100" spans="1:3" ht="15" x14ac:dyDescent="0.25">
      <c r="A100" s="51" t="s">
        <v>1178</v>
      </c>
      <c r="B100" s="49"/>
      <c r="C100" s="3"/>
    </row>
    <row r="101" spans="1:3" ht="15" x14ac:dyDescent="0.25">
      <c r="A101" s="50" t="s">
        <v>1175</v>
      </c>
      <c r="B101" s="49"/>
      <c r="C101" s="3"/>
    </row>
    <row r="102" spans="1:3" ht="15" x14ac:dyDescent="0.25">
      <c r="A102" s="45"/>
      <c r="B102"/>
      <c r="C102" s="3"/>
    </row>
  </sheetData>
  <mergeCells count="3">
    <mergeCell ref="A86:C86"/>
    <mergeCell ref="A87:C87"/>
    <mergeCell ref="A88:C88"/>
  </mergeCells>
  <conditionalFormatting sqref="D9:FJ79">
    <cfRule type="expression" dxfId="2" priority="2">
      <formula>AND(ISNUMBER($C9),ISTEXT(D9),((SUBSTITUTE(D9,"U","")*1)&gt;$C9))</formula>
    </cfRule>
    <cfRule type="expression" dxfId="1" priority="4">
      <formula>AND(ISNUMBER(D9),ISNUMBER($C9),D9&gt;$C9)</formula>
    </cfRule>
    <cfRule type="expression" dxfId="0" priority="5">
      <formula>ISNUMBER((SUBSTITUTE(D9,"J","")*1))</formula>
    </cfRule>
  </conditionalFormatting>
  <pageMargins left="0.75" right="0.5" top="0.6" bottom="0.5" header="0.3" footer="0.25"/>
  <pageSetup paperSize="3" scale="75" orientation="landscape"/>
  <headerFooter>
    <oddFooter>&amp;L&amp;8ES102011123831RDD&amp;R&amp;8Page &amp;P of 10</oddFooter>
  </headerFooter>
  <colBreaks count="1" manualBreakCount="1">
    <brk id="150" max="1048575" man="1"/>
  </colBreaks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N13"/>
  <sheetViews>
    <sheetView workbookViewId="0">
      <selection activeCell="G32" sqref="G32"/>
    </sheetView>
  </sheetViews>
  <sheetFormatPr defaultColWidth="9.140625" defaultRowHeight="12" x14ac:dyDescent="0.2"/>
  <cols>
    <col min="1" max="1" width="23.85546875" style="140" bestFit="1" customWidth="1"/>
    <col min="2" max="2" width="11" style="140" bestFit="1" customWidth="1"/>
    <col min="3" max="3" width="0" style="140" hidden="1" customWidth="1"/>
    <col min="4" max="4" width="9.140625" style="140"/>
    <col min="5" max="5" width="9.85546875" style="140" customWidth="1"/>
    <col min="6" max="6" width="9.140625" style="140"/>
    <col min="7" max="50" width="11" style="140" customWidth="1"/>
    <col min="51" max="51" width="13.140625" style="140" customWidth="1"/>
    <col min="52" max="52" width="12.28515625" style="140" customWidth="1"/>
    <col min="53" max="53" width="12.140625" style="140" customWidth="1"/>
    <col min="54" max="54" width="12.5703125" style="140" customWidth="1"/>
    <col min="55" max="55" width="12.42578125" style="140" customWidth="1"/>
    <col min="56" max="56" width="12.28515625" style="140" customWidth="1"/>
    <col min="57" max="57" width="12.42578125" style="140" customWidth="1"/>
    <col min="58" max="58" width="12.5703125" style="140" customWidth="1"/>
    <col min="59" max="59" width="12.140625" style="140" customWidth="1"/>
    <col min="60" max="60" width="12.42578125" style="140" customWidth="1"/>
    <col min="61" max="61" width="12.28515625" style="140" customWidth="1"/>
    <col min="62" max="62" width="12.5703125" style="140" customWidth="1"/>
    <col min="63" max="63" width="12.42578125" style="140" customWidth="1"/>
    <col min="64" max="64" width="13.5703125" style="140" customWidth="1"/>
    <col min="65" max="65" width="11.140625" style="140" customWidth="1"/>
    <col min="66" max="66" width="11" style="140" customWidth="1"/>
    <col min="67" max="67" width="13.7109375" style="140" customWidth="1"/>
    <col min="68" max="79" width="11" style="140" customWidth="1"/>
    <col min="80" max="80" width="12.7109375" style="140" customWidth="1"/>
    <col min="81" max="81" width="13.28515625" style="140" customWidth="1"/>
    <col min="82" max="138" width="11" style="140" customWidth="1"/>
    <col min="139" max="139" width="13.28515625" style="140" customWidth="1"/>
    <col min="140" max="140" width="13.140625" style="140" customWidth="1"/>
    <col min="141" max="144" width="11" style="140" customWidth="1"/>
    <col min="145" max="16384" width="9.140625" style="140"/>
  </cols>
  <sheetData>
    <row r="1" spans="1:144" s="117" customFormat="1" ht="12.75" x14ac:dyDescent="0.2">
      <c r="A1" s="114" t="s">
        <v>1182</v>
      </c>
      <c r="B1" s="115"/>
      <c r="C1" s="116"/>
    </row>
    <row r="2" spans="1:144" s="117" customFormat="1" ht="12.75" x14ac:dyDescent="0.2">
      <c r="A2" s="132" t="s">
        <v>1027</v>
      </c>
      <c r="B2" s="115"/>
      <c r="C2" s="116"/>
    </row>
    <row r="3" spans="1:144" s="146" customFormat="1" x14ac:dyDescent="0.2">
      <c r="A3" s="148"/>
      <c r="B3" s="133" t="s">
        <v>1045</v>
      </c>
      <c r="C3" s="331" t="s">
        <v>1029</v>
      </c>
      <c r="D3" s="28" t="s">
        <v>60</v>
      </c>
      <c r="E3" s="28" t="s">
        <v>78</v>
      </c>
      <c r="F3" s="28" t="s">
        <v>78</v>
      </c>
      <c r="G3" s="28" t="s">
        <v>82</v>
      </c>
      <c r="H3" s="28" t="s">
        <v>82</v>
      </c>
      <c r="I3" s="28" t="s">
        <v>96</v>
      </c>
      <c r="J3" s="28" t="s">
        <v>99</v>
      </c>
      <c r="K3" s="28" t="s">
        <v>102</v>
      </c>
      <c r="L3" s="28" t="s">
        <v>105</v>
      </c>
      <c r="M3" s="28" t="s">
        <v>108</v>
      </c>
      <c r="N3" s="28" t="s">
        <v>111</v>
      </c>
      <c r="O3" s="28" t="s">
        <v>111</v>
      </c>
      <c r="P3" s="28" t="s">
        <v>115</v>
      </c>
      <c r="Q3" s="28" t="s">
        <v>118</v>
      </c>
      <c r="R3" s="28" t="s">
        <v>127</v>
      </c>
      <c r="S3" s="28" t="s">
        <v>146</v>
      </c>
      <c r="T3" s="28" t="s">
        <v>146</v>
      </c>
      <c r="U3" s="28" t="s">
        <v>151</v>
      </c>
      <c r="V3" s="28" t="s">
        <v>154</v>
      </c>
      <c r="W3" s="28" t="s">
        <v>156</v>
      </c>
      <c r="X3" s="28" t="s">
        <v>159</v>
      </c>
      <c r="Y3" s="28" t="s">
        <v>163</v>
      </c>
      <c r="Z3" s="28" t="s">
        <v>165</v>
      </c>
      <c r="AA3" s="28" t="s">
        <v>168</v>
      </c>
      <c r="AB3" s="28" t="s">
        <v>175</v>
      </c>
      <c r="AC3" s="28" t="s">
        <v>179</v>
      </c>
      <c r="AD3" s="28" t="s">
        <v>188</v>
      </c>
      <c r="AE3" s="28" t="s">
        <v>197</v>
      </c>
      <c r="AF3" s="28" t="s">
        <v>206</v>
      </c>
      <c r="AG3" s="28" t="s">
        <v>215</v>
      </c>
      <c r="AH3" s="28" t="s">
        <v>218</v>
      </c>
      <c r="AI3" s="28" t="s">
        <v>221</v>
      </c>
      <c r="AJ3" s="28" t="s">
        <v>227</v>
      </c>
      <c r="AK3" s="28" t="s">
        <v>235</v>
      </c>
      <c r="AL3" s="28" t="s">
        <v>238</v>
      </c>
      <c r="AM3" s="28" t="s">
        <v>243</v>
      </c>
      <c r="AN3" s="28" t="s">
        <v>246</v>
      </c>
      <c r="AO3" s="28" t="s">
        <v>249</v>
      </c>
      <c r="AP3" s="28" t="s">
        <v>255</v>
      </c>
      <c r="AQ3" s="28" t="s">
        <v>258</v>
      </c>
      <c r="AR3" s="28" t="s">
        <v>263</v>
      </c>
      <c r="AS3" s="28" t="s">
        <v>263</v>
      </c>
      <c r="AT3" s="28" t="s">
        <v>269</v>
      </c>
      <c r="AU3" s="28" t="s">
        <v>269</v>
      </c>
      <c r="AV3" s="28" t="s">
        <v>273</v>
      </c>
      <c r="AW3" s="28" t="s">
        <v>276</v>
      </c>
      <c r="AX3" s="28" t="s">
        <v>276</v>
      </c>
      <c r="AY3" s="28" t="s">
        <v>281</v>
      </c>
      <c r="AZ3" s="28" t="s">
        <v>281</v>
      </c>
      <c r="BA3" s="28" t="s">
        <v>288</v>
      </c>
      <c r="BB3" s="28" t="s">
        <v>288</v>
      </c>
      <c r="BC3" s="28" t="s">
        <v>293</v>
      </c>
      <c r="BD3" s="28" t="s">
        <v>293</v>
      </c>
      <c r="BE3" s="28" t="s">
        <v>298</v>
      </c>
      <c r="BF3" s="28" t="s">
        <v>298</v>
      </c>
      <c r="BG3" s="28" t="s">
        <v>303</v>
      </c>
      <c r="BH3" s="28" t="s">
        <v>303</v>
      </c>
      <c r="BI3" s="28" t="s">
        <v>311</v>
      </c>
      <c r="BJ3" s="28" t="s">
        <v>311</v>
      </c>
      <c r="BK3" s="28" t="s">
        <v>315</v>
      </c>
      <c r="BL3" s="28" t="s">
        <v>315</v>
      </c>
      <c r="BM3" s="28" t="s">
        <v>321</v>
      </c>
      <c r="BN3" s="28" t="s">
        <v>333</v>
      </c>
      <c r="BO3" s="28" t="s">
        <v>336</v>
      </c>
      <c r="BP3" s="28" t="s">
        <v>343</v>
      </c>
      <c r="BQ3" s="28" t="s">
        <v>343</v>
      </c>
      <c r="BR3" s="28" t="s">
        <v>351</v>
      </c>
      <c r="BS3" s="28" t="s">
        <v>351</v>
      </c>
      <c r="BT3" s="28" t="s">
        <v>358</v>
      </c>
      <c r="BU3" s="28" t="s">
        <v>358</v>
      </c>
      <c r="BV3" s="28" t="s">
        <v>364</v>
      </c>
      <c r="BW3" s="28" t="s">
        <v>364</v>
      </c>
      <c r="BX3" s="28" t="s">
        <v>386</v>
      </c>
      <c r="BY3" s="28" t="s">
        <v>404</v>
      </c>
      <c r="BZ3" s="28" t="s">
        <v>434</v>
      </c>
      <c r="CA3" s="28" t="s">
        <v>440</v>
      </c>
      <c r="CB3" s="28" t="s">
        <v>446</v>
      </c>
      <c r="CC3" s="28" t="s">
        <v>446</v>
      </c>
      <c r="CD3" s="28" t="s">
        <v>451</v>
      </c>
      <c r="CE3" s="28" t="s">
        <v>461</v>
      </c>
      <c r="CF3" s="28" t="s">
        <v>466</v>
      </c>
      <c r="CG3" s="28" t="s">
        <v>469</v>
      </c>
      <c r="CH3" s="28" t="s">
        <v>477</v>
      </c>
      <c r="CI3" s="28" t="s">
        <v>486</v>
      </c>
      <c r="CJ3" s="28" t="s">
        <v>492</v>
      </c>
      <c r="CK3" s="28" t="s">
        <v>499</v>
      </c>
      <c r="CL3" s="28" t="s">
        <v>504</v>
      </c>
      <c r="CM3" s="28" t="s">
        <v>504</v>
      </c>
      <c r="CN3" s="28" t="s">
        <v>511</v>
      </c>
      <c r="CO3" s="28" t="s">
        <v>514</v>
      </c>
      <c r="CP3" s="28" t="s">
        <v>519</v>
      </c>
      <c r="CQ3" s="28" t="s">
        <v>528</v>
      </c>
      <c r="CR3" s="28" t="s">
        <v>528</v>
      </c>
      <c r="CS3" s="28" t="s">
        <v>532</v>
      </c>
      <c r="CT3" s="28" t="s">
        <v>532</v>
      </c>
      <c r="CU3" s="28" t="s">
        <v>537</v>
      </c>
      <c r="CV3" s="28" t="s">
        <v>548</v>
      </c>
      <c r="CW3" s="28" t="s">
        <v>548</v>
      </c>
      <c r="CX3" s="28" t="s">
        <v>552</v>
      </c>
      <c r="CY3" s="28" t="s">
        <v>552</v>
      </c>
      <c r="CZ3" s="28" t="s">
        <v>556</v>
      </c>
      <c r="DA3" s="28" t="s">
        <v>556</v>
      </c>
      <c r="DB3" s="28" t="s">
        <v>561</v>
      </c>
      <c r="DC3" s="28" t="s">
        <v>565</v>
      </c>
      <c r="DD3" s="28" t="s">
        <v>568</v>
      </c>
      <c r="DE3" s="28" t="s">
        <v>572</v>
      </c>
      <c r="DF3" s="28" t="s">
        <v>580</v>
      </c>
      <c r="DG3" s="28" t="s">
        <v>580</v>
      </c>
      <c r="DH3" s="28" t="s">
        <v>588</v>
      </c>
      <c r="DI3" s="28" t="s">
        <v>588</v>
      </c>
      <c r="DJ3" s="28" t="s">
        <v>598</v>
      </c>
      <c r="DK3" s="28" t="s">
        <v>603</v>
      </c>
      <c r="DL3" s="28" t="s">
        <v>606</v>
      </c>
      <c r="DM3" s="28" t="s">
        <v>611</v>
      </c>
      <c r="DN3" s="28" t="s">
        <v>633</v>
      </c>
      <c r="DO3" s="28" t="s">
        <v>637</v>
      </c>
      <c r="DP3" s="28" t="s">
        <v>640</v>
      </c>
      <c r="DQ3" s="28" t="s">
        <v>645</v>
      </c>
      <c r="DR3" s="28" t="s">
        <v>648</v>
      </c>
      <c r="DS3" s="28" t="s">
        <v>652</v>
      </c>
      <c r="DT3" s="28" t="s">
        <v>657</v>
      </c>
      <c r="DU3" s="28" t="s">
        <v>660</v>
      </c>
      <c r="DV3" s="28" t="s">
        <v>664</v>
      </c>
      <c r="DW3" s="28" t="s">
        <v>667</v>
      </c>
      <c r="DX3" s="28" t="s">
        <v>680</v>
      </c>
      <c r="DY3" s="28" t="s">
        <v>690</v>
      </c>
      <c r="DZ3" s="28" t="s">
        <v>695</v>
      </c>
      <c r="EA3" s="28" t="s">
        <v>700</v>
      </c>
      <c r="EB3" s="28" t="s">
        <v>708</v>
      </c>
      <c r="EC3" s="28" t="s">
        <v>711</v>
      </c>
      <c r="ED3" s="28" t="s">
        <v>715</v>
      </c>
      <c r="EE3" s="28" t="s">
        <v>726</v>
      </c>
      <c r="EF3" s="28" t="s">
        <v>729</v>
      </c>
      <c r="EG3" s="28" t="s">
        <v>732</v>
      </c>
      <c r="EH3" s="28" t="s">
        <v>735</v>
      </c>
      <c r="EI3" s="28" t="s">
        <v>738</v>
      </c>
      <c r="EJ3" s="28" t="s">
        <v>745</v>
      </c>
      <c r="EK3" s="28" t="s">
        <v>748</v>
      </c>
      <c r="EL3" s="28" t="s">
        <v>753</v>
      </c>
      <c r="EM3" s="28" t="s">
        <v>756</v>
      </c>
      <c r="EN3" s="28" t="s">
        <v>756</v>
      </c>
    </row>
    <row r="4" spans="1:144" s="147" customFormat="1" ht="60" x14ac:dyDescent="0.2">
      <c r="A4" s="149"/>
      <c r="B4" s="135" t="s">
        <v>1085</v>
      </c>
      <c r="C4" s="331"/>
      <c r="D4" s="28" t="s">
        <v>1086</v>
      </c>
      <c r="E4" s="28" t="s">
        <v>1087</v>
      </c>
      <c r="F4" s="28" t="s">
        <v>1087</v>
      </c>
      <c r="G4" s="28" t="s">
        <v>1087</v>
      </c>
      <c r="H4" s="28" t="s">
        <v>1087</v>
      </c>
      <c r="I4" s="126" t="s">
        <v>1161</v>
      </c>
      <c r="J4" s="126" t="s">
        <v>1161</v>
      </c>
      <c r="K4" s="126" t="s">
        <v>1161</v>
      </c>
      <c r="L4" s="126" t="s">
        <v>1161</v>
      </c>
      <c r="M4" s="126" t="s">
        <v>1161</v>
      </c>
      <c r="N4" s="28" t="s">
        <v>1089</v>
      </c>
      <c r="O4" s="28" t="s">
        <v>1089</v>
      </c>
      <c r="P4" s="28" t="s">
        <v>1090</v>
      </c>
      <c r="Q4" s="126" t="s">
        <v>1161</v>
      </c>
      <c r="R4" s="126" t="s">
        <v>1161</v>
      </c>
      <c r="S4" s="28" t="s">
        <v>1165</v>
      </c>
      <c r="T4" s="28" t="s">
        <v>1165</v>
      </c>
      <c r="U4" s="126" t="s">
        <v>1161</v>
      </c>
      <c r="V4" s="126" t="s">
        <v>1161</v>
      </c>
      <c r="W4" s="126" t="s">
        <v>1161</v>
      </c>
      <c r="X4" s="126" t="s">
        <v>1161</v>
      </c>
      <c r="Y4" s="136" t="s">
        <v>1091</v>
      </c>
      <c r="Z4" s="28" t="s">
        <v>1086</v>
      </c>
      <c r="AA4" s="28" t="s">
        <v>1086</v>
      </c>
      <c r="AB4" s="28" t="s">
        <v>1086</v>
      </c>
      <c r="AC4" s="28" t="s">
        <v>1086</v>
      </c>
      <c r="AD4" s="28" t="s">
        <v>1086</v>
      </c>
      <c r="AE4" s="28" t="s">
        <v>1086</v>
      </c>
      <c r="AF4" s="28" t="s">
        <v>1086</v>
      </c>
      <c r="AG4" s="28" t="s">
        <v>1091</v>
      </c>
      <c r="AH4" s="28" t="s">
        <v>1086</v>
      </c>
      <c r="AI4" s="28" t="s">
        <v>1091</v>
      </c>
      <c r="AJ4" s="126" t="s">
        <v>1076</v>
      </c>
      <c r="AK4" s="28" t="s">
        <v>1076</v>
      </c>
      <c r="AL4" s="28" t="s">
        <v>1092</v>
      </c>
      <c r="AM4" s="28" t="s">
        <v>1092</v>
      </c>
      <c r="AN4" s="28" t="s">
        <v>1092</v>
      </c>
      <c r="AO4" s="28" t="s">
        <v>1092</v>
      </c>
      <c r="AP4" s="28" t="s">
        <v>1092</v>
      </c>
      <c r="AQ4" s="28" t="s">
        <v>1092</v>
      </c>
      <c r="AR4" s="28" t="s">
        <v>1093</v>
      </c>
      <c r="AS4" s="28" t="s">
        <v>1093</v>
      </c>
      <c r="AT4" s="28" t="s">
        <v>1093</v>
      </c>
      <c r="AU4" s="28" t="s">
        <v>1093</v>
      </c>
      <c r="AV4" s="28" t="s">
        <v>1093</v>
      </c>
      <c r="AW4" s="28" t="s">
        <v>1093</v>
      </c>
      <c r="AX4" s="28" t="s">
        <v>1093</v>
      </c>
      <c r="AY4" s="28" t="s">
        <v>1094</v>
      </c>
      <c r="AZ4" s="28" t="s">
        <v>1094</v>
      </c>
      <c r="BA4" s="28" t="s">
        <v>1095</v>
      </c>
      <c r="BB4" s="28" t="s">
        <v>1095</v>
      </c>
      <c r="BC4" s="28" t="s">
        <v>1095</v>
      </c>
      <c r="BD4" s="28" t="s">
        <v>1095</v>
      </c>
      <c r="BE4" s="28" t="s">
        <v>1095</v>
      </c>
      <c r="BF4" s="28" t="s">
        <v>1095</v>
      </c>
      <c r="BG4" s="28" t="s">
        <v>1094</v>
      </c>
      <c r="BH4" s="28" t="s">
        <v>1094</v>
      </c>
      <c r="BI4" s="28" t="s">
        <v>1094</v>
      </c>
      <c r="BJ4" s="28" t="s">
        <v>1094</v>
      </c>
      <c r="BK4" s="28" t="s">
        <v>1094</v>
      </c>
      <c r="BL4" s="28" t="s">
        <v>1094</v>
      </c>
      <c r="BM4" s="28" t="s">
        <v>1096</v>
      </c>
      <c r="BN4" s="28" t="s">
        <v>1096</v>
      </c>
      <c r="BO4" s="28" t="s">
        <v>1097</v>
      </c>
      <c r="BP4" s="28" t="s">
        <v>1087</v>
      </c>
      <c r="BQ4" s="28" t="s">
        <v>1087</v>
      </c>
      <c r="BR4" s="28" t="s">
        <v>1087</v>
      </c>
      <c r="BS4" s="28" t="s">
        <v>1087</v>
      </c>
      <c r="BT4" s="28" t="s">
        <v>1087</v>
      </c>
      <c r="BU4" s="28" t="s">
        <v>1087</v>
      </c>
      <c r="BV4" s="28" t="s">
        <v>1098</v>
      </c>
      <c r="BW4" s="28" t="s">
        <v>1098</v>
      </c>
      <c r="BX4" s="28" t="s">
        <v>1091</v>
      </c>
      <c r="BY4" s="28" t="s">
        <v>1091</v>
      </c>
      <c r="BZ4" s="126" t="s">
        <v>1091</v>
      </c>
      <c r="CA4" s="28" t="s">
        <v>1076</v>
      </c>
      <c r="CB4" s="28" t="s">
        <v>1099</v>
      </c>
      <c r="CC4" s="28" t="s">
        <v>1099</v>
      </c>
      <c r="CD4" s="28" t="s">
        <v>1092</v>
      </c>
      <c r="CE4" s="28" t="s">
        <v>1092</v>
      </c>
      <c r="CF4" s="28" t="s">
        <v>1092</v>
      </c>
      <c r="CG4" s="28" t="s">
        <v>1092</v>
      </c>
      <c r="CH4" s="28" t="s">
        <v>1092</v>
      </c>
      <c r="CI4" s="126" t="s">
        <v>1161</v>
      </c>
      <c r="CJ4" s="126" t="s">
        <v>1161</v>
      </c>
      <c r="CK4" s="28" t="s">
        <v>1076</v>
      </c>
      <c r="CL4" s="28" t="s">
        <v>1089</v>
      </c>
      <c r="CM4" s="28" t="s">
        <v>1089</v>
      </c>
      <c r="CN4" s="28" t="s">
        <v>1100</v>
      </c>
      <c r="CO4" s="126" t="s">
        <v>1161</v>
      </c>
      <c r="CP4" s="126" t="s">
        <v>1161</v>
      </c>
      <c r="CQ4" s="28" t="s">
        <v>1101</v>
      </c>
      <c r="CR4" s="28" t="s">
        <v>1101</v>
      </c>
      <c r="CS4" s="28" t="s">
        <v>1101</v>
      </c>
      <c r="CT4" s="28" t="s">
        <v>1101</v>
      </c>
      <c r="CU4" s="28" t="s">
        <v>1088</v>
      </c>
      <c r="CV4" s="28" t="s">
        <v>1165</v>
      </c>
      <c r="CW4" s="28" t="s">
        <v>1165</v>
      </c>
      <c r="CX4" s="28" t="s">
        <v>1165</v>
      </c>
      <c r="CY4" s="28" t="s">
        <v>1165</v>
      </c>
      <c r="CZ4" s="28" t="s">
        <v>1165</v>
      </c>
      <c r="DA4" s="28" t="s">
        <v>1165</v>
      </c>
      <c r="DB4" s="28" t="s">
        <v>1165</v>
      </c>
      <c r="DC4" s="28" t="s">
        <v>1103</v>
      </c>
      <c r="DD4" s="126" t="s">
        <v>1161</v>
      </c>
      <c r="DE4" s="126" t="s">
        <v>1161</v>
      </c>
      <c r="DF4" s="28" t="s">
        <v>1104</v>
      </c>
      <c r="DG4" s="28" t="s">
        <v>1104</v>
      </c>
      <c r="DH4" s="28" t="s">
        <v>1090</v>
      </c>
      <c r="DI4" s="28" t="s">
        <v>1090</v>
      </c>
      <c r="DJ4" s="28" t="s">
        <v>1086</v>
      </c>
      <c r="DK4" s="126" t="s">
        <v>1161</v>
      </c>
      <c r="DL4" s="28" t="s">
        <v>1088</v>
      </c>
      <c r="DM4" s="28" t="s">
        <v>1088</v>
      </c>
      <c r="DN4" s="28" t="s">
        <v>1076</v>
      </c>
      <c r="DO4" s="28" t="s">
        <v>1076</v>
      </c>
      <c r="DP4" s="28" t="s">
        <v>1076</v>
      </c>
      <c r="DQ4" s="28" t="s">
        <v>1076</v>
      </c>
      <c r="DR4" s="28" t="s">
        <v>1076</v>
      </c>
      <c r="DS4" s="28" t="s">
        <v>1076</v>
      </c>
      <c r="DT4" s="28" t="s">
        <v>1076</v>
      </c>
      <c r="DU4" s="28" t="s">
        <v>1076</v>
      </c>
      <c r="DV4" s="28" t="s">
        <v>1076</v>
      </c>
      <c r="DW4" s="28" t="s">
        <v>1076</v>
      </c>
      <c r="DX4" s="28" t="s">
        <v>1076</v>
      </c>
      <c r="DY4" s="28" t="s">
        <v>1077</v>
      </c>
      <c r="DZ4" s="28" t="s">
        <v>1077</v>
      </c>
      <c r="EA4" s="28" t="s">
        <v>1077</v>
      </c>
      <c r="EB4" s="28" t="s">
        <v>1077</v>
      </c>
      <c r="EC4" s="28" t="s">
        <v>1077</v>
      </c>
      <c r="ED4" s="28" t="s">
        <v>1077</v>
      </c>
      <c r="EE4" s="28" t="s">
        <v>1076</v>
      </c>
      <c r="EF4" s="28" t="s">
        <v>1076</v>
      </c>
      <c r="EG4" s="28" t="s">
        <v>1107</v>
      </c>
      <c r="EH4" s="28" t="s">
        <v>1107</v>
      </c>
      <c r="EI4" s="28" t="s">
        <v>1097</v>
      </c>
      <c r="EJ4" s="28" t="s">
        <v>1097</v>
      </c>
      <c r="EK4" s="28" t="s">
        <v>1076</v>
      </c>
      <c r="EL4" s="28" t="s">
        <v>1076</v>
      </c>
      <c r="EM4" s="28" t="s">
        <v>1104</v>
      </c>
      <c r="EN4" s="28" t="s">
        <v>1104</v>
      </c>
    </row>
    <row r="5" spans="1:144" ht="36" x14ac:dyDescent="0.2">
      <c r="A5" s="137"/>
      <c r="B5" s="133" t="s">
        <v>1047</v>
      </c>
      <c r="C5" s="331"/>
      <c r="D5" s="32" t="s">
        <v>62</v>
      </c>
      <c r="E5" s="32" t="s">
        <v>79</v>
      </c>
      <c r="F5" s="32" t="s">
        <v>80</v>
      </c>
      <c r="G5" s="32" t="s">
        <v>83</v>
      </c>
      <c r="H5" s="32" t="s">
        <v>84</v>
      </c>
      <c r="I5" s="32" t="s">
        <v>97</v>
      </c>
      <c r="J5" s="32" t="s">
        <v>100</v>
      </c>
      <c r="K5" s="32" t="s">
        <v>103</v>
      </c>
      <c r="L5" s="32" t="s">
        <v>106</v>
      </c>
      <c r="M5" s="32" t="s">
        <v>109</v>
      </c>
      <c r="N5" s="32" t="s">
        <v>112</v>
      </c>
      <c r="O5" s="32" t="s">
        <v>113</v>
      </c>
      <c r="P5" s="32" t="s">
        <v>116</v>
      </c>
      <c r="Q5" s="32" t="s">
        <v>119</v>
      </c>
      <c r="R5" s="32" t="s">
        <v>128</v>
      </c>
      <c r="S5" s="32" t="s">
        <v>147</v>
      </c>
      <c r="T5" s="32" t="s">
        <v>148</v>
      </c>
      <c r="U5" s="32" t="s">
        <v>152</v>
      </c>
      <c r="V5" s="32" t="s">
        <v>153</v>
      </c>
      <c r="W5" s="32" t="s">
        <v>157</v>
      </c>
      <c r="X5" s="32" t="s">
        <v>158</v>
      </c>
      <c r="Y5" s="32" t="s">
        <v>162</v>
      </c>
      <c r="Z5" s="32" t="s">
        <v>166</v>
      </c>
      <c r="AA5" s="32" t="s">
        <v>169</v>
      </c>
      <c r="AB5" s="32" t="s">
        <v>176</v>
      </c>
      <c r="AC5" s="32" t="s">
        <v>180</v>
      </c>
      <c r="AD5" s="32" t="s">
        <v>189</v>
      </c>
      <c r="AE5" s="32" t="s">
        <v>198</v>
      </c>
      <c r="AF5" s="32" t="s">
        <v>207</v>
      </c>
      <c r="AG5" s="32" t="s">
        <v>216</v>
      </c>
      <c r="AH5" s="32" t="s">
        <v>219</v>
      </c>
      <c r="AI5" s="32" t="s">
        <v>222</v>
      </c>
      <c r="AJ5" s="32" t="s">
        <v>228</v>
      </c>
      <c r="AK5" s="32" t="s">
        <v>236</v>
      </c>
      <c r="AL5" s="32" t="s">
        <v>239</v>
      </c>
      <c r="AM5" s="32" t="s">
        <v>244</v>
      </c>
      <c r="AN5" s="32" t="s">
        <v>247</v>
      </c>
      <c r="AO5" s="32" t="s">
        <v>248</v>
      </c>
      <c r="AP5" s="32" t="s">
        <v>256</v>
      </c>
      <c r="AQ5" s="32" t="s">
        <v>259</v>
      </c>
      <c r="AR5" s="32" t="s">
        <v>265</v>
      </c>
      <c r="AS5" s="32" t="s">
        <v>266</v>
      </c>
      <c r="AT5" s="32" t="s">
        <v>270</v>
      </c>
      <c r="AU5" s="32" t="s">
        <v>271</v>
      </c>
      <c r="AV5" s="32" t="s">
        <v>274</v>
      </c>
      <c r="AW5" s="32" t="s">
        <v>277</v>
      </c>
      <c r="AX5" s="32" t="s">
        <v>278</v>
      </c>
      <c r="AY5" s="32" t="s">
        <v>283</v>
      </c>
      <c r="AZ5" s="32" t="s">
        <v>284</v>
      </c>
      <c r="BA5" s="32" t="s">
        <v>290</v>
      </c>
      <c r="BB5" s="32" t="s">
        <v>291</v>
      </c>
      <c r="BC5" s="32" t="s">
        <v>295</v>
      </c>
      <c r="BD5" s="32" t="s">
        <v>296</v>
      </c>
      <c r="BE5" s="32" t="s">
        <v>300</v>
      </c>
      <c r="BF5" s="32" t="s">
        <v>301</v>
      </c>
      <c r="BG5" s="32" t="s">
        <v>305</v>
      </c>
      <c r="BH5" s="32" t="s">
        <v>306</v>
      </c>
      <c r="BI5" s="32" t="s">
        <v>312</v>
      </c>
      <c r="BJ5" s="32" t="s">
        <v>313</v>
      </c>
      <c r="BK5" s="32" t="s">
        <v>317</v>
      </c>
      <c r="BL5" s="32" t="s">
        <v>318</v>
      </c>
      <c r="BM5" s="32" t="s">
        <v>322</v>
      </c>
      <c r="BN5" s="32" t="s">
        <v>334</v>
      </c>
      <c r="BO5" s="32" t="s">
        <v>337</v>
      </c>
      <c r="BP5" s="32" t="s">
        <v>344</v>
      </c>
      <c r="BQ5" s="32" t="s">
        <v>346</v>
      </c>
      <c r="BR5" s="32" t="s">
        <v>352</v>
      </c>
      <c r="BS5" s="32" t="s">
        <v>353</v>
      </c>
      <c r="BT5" s="32" t="s">
        <v>359</v>
      </c>
      <c r="BU5" s="32" t="s">
        <v>360</v>
      </c>
      <c r="BV5" s="32" t="s">
        <v>365</v>
      </c>
      <c r="BW5" s="32" t="s">
        <v>366</v>
      </c>
      <c r="BX5" s="32" t="s">
        <v>387</v>
      </c>
      <c r="BY5" s="32" t="s">
        <v>405</v>
      </c>
      <c r="BZ5" s="32" t="s">
        <v>435</v>
      </c>
      <c r="CA5" s="32" t="s">
        <v>441</v>
      </c>
      <c r="CB5" s="32" t="s">
        <v>445</v>
      </c>
      <c r="CC5" s="32" t="s">
        <v>447</v>
      </c>
      <c r="CD5" s="32" t="s">
        <v>452</v>
      </c>
      <c r="CE5" s="32" t="s">
        <v>462</v>
      </c>
      <c r="CF5" s="32" t="s">
        <v>467</v>
      </c>
      <c r="CG5" s="32" t="s">
        <v>470</v>
      </c>
      <c r="CH5" s="32" t="s">
        <v>478</v>
      </c>
      <c r="CI5" s="32" t="s">
        <v>487</v>
      </c>
      <c r="CJ5" s="32" t="s">
        <v>493</v>
      </c>
      <c r="CK5" s="32" t="s">
        <v>498</v>
      </c>
      <c r="CL5" s="32" t="s">
        <v>505</v>
      </c>
      <c r="CM5" s="32" t="s">
        <v>506</v>
      </c>
      <c r="CN5" s="32" t="s">
        <v>512</v>
      </c>
      <c r="CO5" s="32" t="s">
        <v>515</v>
      </c>
      <c r="CP5" s="32" t="s">
        <v>520</v>
      </c>
      <c r="CQ5" s="32" t="s">
        <v>529</v>
      </c>
      <c r="CR5" s="32" t="s">
        <v>530</v>
      </c>
      <c r="CS5" s="32" t="s">
        <v>533</v>
      </c>
      <c r="CT5" s="32" t="s">
        <v>534</v>
      </c>
      <c r="CU5" s="32" t="s">
        <v>538</v>
      </c>
      <c r="CV5" s="32" t="s">
        <v>549</v>
      </c>
      <c r="CW5" s="32" t="s">
        <v>550</v>
      </c>
      <c r="CX5" s="32" t="s">
        <v>553</v>
      </c>
      <c r="CY5" s="32" t="s">
        <v>554</v>
      </c>
      <c r="CZ5" s="32" t="s">
        <v>557</v>
      </c>
      <c r="DA5" s="32" t="s">
        <v>558</v>
      </c>
      <c r="DB5" s="32" t="s">
        <v>562</v>
      </c>
      <c r="DC5" s="32" t="s">
        <v>566</v>
      </c>
      <c r="DD5" s="32" t="s">
        <v>569</v>
      </c>
      <c r="DE5" s="32" t="s">
        <v>574</v>
      </c>
      <c r="DF5" s="32" t="s">
        <v>581</v>
      </c>
      <c r="DG5" s="32" t="s">
        <v>582</v>
      </c>
      <c r="DH5" s="32" t="s">
        <v>589</v>
      </c>
      <c r="DI5" s="32" t="s">
        <v>590</v>
      </c>
      <c r="DJ5" s="32" t="s">
        <v>599</v>
      </c>
      <c r="DK5" s="32" t="s">
        <v>604</v>
      </c>
      <c r="DL5" s="32" t="s">
        <v>605</v>
      </c>
      <c r="DM5" s="32" t="s">
        <v>612</v>
      </c>
      <c r="DN5" s="32" t="s">
        <v>634</v>
      </c>
      <c r="DO5" s="32" t="s">
        <v>638</v>
      </c>
      <c r="DP5" s="32" t="s">
        <v>641</v>
      </c>
      <c r="DQ5" s="32" t="s">
        <v>646</v>
      </c>
      <c r="DR5" s="32" t="s">
        <v>649</v>
      </c>
      <c r="DS5" s="32" t="s">
        <v>653</v>
      </c>
      <c r="DT5" s="32" t="s">
        <v>658</v>
      </c>
      <c r="DU5" s="32" t="s">
        <v>661</v>
      </c>
      <c r="DV5" s="32" t="s">
        <v>665</v>
      </c>
      <c r="DW5" s="32" t="s">
        <v>668</v>
      </c>
      <c r="DX5" s="32" t="s">
        <v>681</v>
      </c>
      <c r="DY5" s="32" t="s">
        <v>691</v>
      </c>
      <c r="DZ5" s="32" t="s">
        <v>696</v>
      </c>
      <c r="EA5" s="32" t="s">
        <v>701</v>
      </c>
      <c r="EB5" s="32" t="s">
        <v>709</v>
      </c>
      <c r="EC5" s="32" t="s">
        <v>712</v>
      </c>
      <c r="ED5" s="32" t="s">
        <v>716</v>
      </c>
      <c r="EE5" s="32" t="s">
        <v>725</v>
      </c>
      <c r="EF5" s="32" t="s">
        <v>730</v>
      </c>
      <c r="EG5" s="32" t="s">
        <v>733</v>
      </c>
      <c r="EH5" s="32" t="s">
        <v>736</v>
      </c>
      <c r="EI5" s="32" t="s">
        <v>739</v>
      </c>
      <c r="EJ5" s="32" t="s">
        <v>746</v>
      </c>
      <c r="EK5" s="32" t="s">
        <v>749</v>
      </c>
      <c r="EL5" s="32" t="s">
        <v>754</v>
      </c>
      <c r="EM5" s="32" t="s">
        <v>758</v>
      </c>
      <c r="EN5" s="32" t="s">
        <v>759</v>
      </c>
    </row>
    <row r="6" spans="1:144" x14ac:dyDescent="0.2">
      <c r="A6" s="31"/>
      <c r="B6" s="141" t="s">
        <v>1046</v>
      </c>
      <c r="C6" s="331"/>
      <c r="D6" s="65">
        <v>42278.540972222225</v>
      </c>
      <c r="E6" s="65">
        <v>42276.625</v>
      </c>
      <c r="F6" s="65">
        <v>42283.44027777778</v>
      </c>
      <c r="G6" s="65">
        <v>42276.632638888892</v>
      </c>
      <c r="H6" s="65">
        <v>42283.427777777775</v>
      </c>
      <c r="I6" s="65">
        <v>42301.676388888889</v>
      </c>
      <c r="J6" s="65">
        <v>42277.507638888892</v>
      </c>
      <c r="K6" s="65">
        <v>42277.535416666666</v>
      </c>
      <c r="L6" s="65">
        <v>42277.527083333334</v>
      </c>
      <c r="M6" s="65">
        <v>42277.53125</v>
      </c>
      <c r="N6" s="65">
        <v>42275.631249999999</v>
      </c>
      <c r="O6" s="65">
        <v>42283.720138888886</v>
      </c>
      <c r="P6" s="65">
        <v>42277.582638888889</v>
      </c>
      <c r="Q6" s="65">
        <v>42277.552083333336</v>
      </c>
      <c r="R6" s="65">
        <v>42277.612500000003</v>
      </c>
      <c r="S6" s="65">
        <v>42275.571527777778</v>
      </c>
      <c r="T6" s="65">
        <v>42283.459722222222</v>
      </c>
      <c r="U6" s="65">
        <v>42277.500694444447</v>
      </c>
      <c r="V6" s="65">
        <v>42277.51666666667</v>
      </c>
      <c r="W6" s="65">
        <v>42277.495138888888</v>
      </c>
      <c r="X6" s="65">
        <v>42277.595138888886</v>
      </c>
      <c r="Y6" s="65">
        <v>42277.666666666664</v>
      </c>
      <c r="Z6" s="65">
        <v>42278.556944444441</v>
      </c>
      <c r="AA6" s="65">
        <v>42278.527083333334</v>
      </c>
      <c r="AB6" s="65">
        <v>42278.509722222225</v>
      </c>
      <c r="AC6" s="65">
        <v>42278.458333333336</v>
      </c>
      <c r="AD6" s="65">
        <v>42278.469444444447</v>
      </c>
      <c r="AE6" s="65">
        <v>42278.481249999997</v>
      </c>
      <c r="AF6" s="65">
        <v>42278.49722222222</v>
      </c>
      <c r="AG6" s="65">
        <v>42277.432638888888</v>
      </c>
      <c r="AH6" s="65">
        <v>42278.494444444441</v>
      </c>
      <c r="AI6" s="65">
        <v>42277.45416666667</v>
      </c>
      <c r="AJ6" s="65">
        <v>42278.725694444445</v>
      </c>
      <c r="AK6" s="65">
        <v>42279.494444444441</v>
      </c>
      <c r="AL6" s="65">
        <v>42278.684027777781</v>
      </c>
      <c r="AM6" s="65">
        <v>42279.447222222225</v>
      </c>
      <c r="AN6" s="65">
        <v>42279.438194444447</v>
      </c>
      <c r="AO6" s="65">
        <v>42278.547222222223</v>
      </c>
      <c r="AP6" s="65">
        <v>42279.434027777781</v>
      </c>
      <c r="AQ6" s="65">
        <v>42278.57916666667</v>
      </c>
      <c r="AR6" s="65">
        <v>42276.629861111112</v>
      </c>
      <c r="AS6" s="65">
        <v>42283.529166666667</v>
      </c>
      <c r="AT6" s="65">
        <v>42275.622916666667</v>
      </c>
      <c r="AU6" s="65">
        <v>42283.717361111114</v>
      </c>
      <c r="AV6" s="65">
        <v>42276.602083333331</v>
      </c>
      <c r="AW6" s="65">
        <v>42276.45208333333</v>
      </c>
      <c r="AX6" s="65">
        <v>42283.707638888889</v>
      </c>
      <c r="AY6" s="65">
        <v>42276.665277777778</v>
      </c>
      <c r="AZ6" s="65">
        <v>42283.539583333331</v>
      </c>
      <c r="BA6" s="65">
        <v>42276.681944444441</v>
      </c>
      <c r="BB6" s="65">
        <v>42283.556250000001</v>
      </c>
      <c r="BC6" s="65">
        <v>42276.711111111108</v>
      </c>
      <c r="BD6" s="65">
        <v>42283.582638888889</v>
      </c>
      <c r="BE6" s="65">
        <v>42276.705555555556</v>
      </c>
      <c r="BF6" s="65">
        <v>42283.589583333334</v>
      </c>
      <c r="BG6" s="65">
        <v>42276.650694444441</v>
      </c>
      <c r="BH6" s="65">
        <v>42283.524305555555</v>
      </c>
      <c r="BI6" s="65">
        <v>42276.660416666666</v>
      </c>
      <c r="BJ6" s="65">
        <v>42283.544444444444</v>
      </c>
      <c r="BK6" s="65">
        <v>42276.692361111112</v>
      </c>
      <c r="BL6" s="65">
        <v>42283.512499999997</v>
      </c>
      <c r="BM6" s="65">
        <v>42278.418749999997</v>
      </c>
      <c r="BN6" s="65">
        <v>42278.699305555558</v>
      </c>
      <c r="BO6" s="65">
        <v>42278.511111111111</v>
      </c>
      <c r="BP6" s="65">
        <v>42276.601388888892</v>
      </c>
      <c r="BQ6" s="65">
        <v>42283.446527777778</v>
      </c>
      <c r="BR6" s="65">
        <v>42276.590277777781</v>
      </c>
      <c r="BS6" s="65">
        <v>42283.43472222222</v>
      </c>
      <c r="BT6" s="65">
        <v>42277.429166666669</v>
      </c>
      <c r="BU6" s="65">
        <v>42283.460416666669</v>
      </c>
      <c r="BV6" s="65">
        <v>42276.729861111111</v>
      </c>
      <c r="BW6" s="65">
        <v>42283.481249999997</v>
      </c>
      <c r="BX6" s="65">
        <v>42277.46597222222</v>
      </c>
      <c r="BY6" s="65">
        <v>42277.442361111112</v>
      </c>
      <c r="BZ6" s="65">
        <v>42277.47152777778</v>
      </c>
      <c r="CA6" s="65">
        <v>42279.438194444447</v>
      </c>
      <c r="CB6" s="65">
        <v>42276.724305555559</v>
      </c>
      <c r="CC6" s="65">
        <v>42283.493055555555</v>
      </c>
      <c r="CD6" s="65">
        <v>42279.509722222225</v>
      </c>
      <c r="CE6" s="65">
        <v>42278.589583333334</v>
      </c>
      <c r="CF6" s="65">
        <v>42278.623611111114</v>
      </c>
      <c r="CG6" s="65">
        <v>42278.615277777775</v>
      </c>
      <c r="CH6" s="65">
        <v>42279.452777777777</v>
      </c>
      <c r="CI6" s="65">
        <v>42277.606944444444</v>
      </c>
      <c r="CJ6" s="65">
        <v>42278.470138888886</v>
      </c>
      <c r="CK6" s="65">
        <v>42279.478472222225</v>
      </c>
      <c r="CL6" s="65">
        <v>42275.628472222219</v>
      </c>
      <c r="CM6" s="65">
        <v>42283.494444444441</v>
      </c>
      <c r="CN6" s="65">
        <v>42277.574305555558</v>
      </c>
      <c r="CO6" s="65">
        <v>42277.65902777778</v>
      </c>
      <c r="CP6" s="65">
        <v>42277.635416666664</v>
      </c>
      <c r="CQ6" s="65">
        <v>42276.673611111109</v>
      </c>
      <c r="CR6" s="65">
        <v>42283.513888888891</v>
      </c>
      <c r="CS6" s="65">
        <v>42276.663888888892</v>
      </c>
      <c r="CT6" s="65">
        <v>42283.517361111109</v>
      </c>
      <c r="CU6" s="65">
        <v>42277.638194444444</v>
      </c>
      <c r="CV6" s="65">
        <v>42275.523611111108</v>
      </c>
      <c r="CW6" s="65">
        <v>42283.430555555555</v>
      </c>
      <c r="CX6" s="65">
        <v>42275.530555555553</v>
      </c>
      <c r="CY6" s="65">
        <v>42283.435416666667</v>
      </c>
      <c r="CZ6" s="65">
        <v>42275.539583333331</v>
      </c>
      <c r="DA6" s="65">
        <v>42283.440972222219</v>
      </c>
      <c r="DB6" s="65">
        <v>42277.606944444444</v>
      </c>
      <c r="DC6" s="65">
        <v>42277.697916666664</v>
      </c>
      <c r="DD6" s="65">
        <v>42277.476388888892</v>
      </c>
      <c r="DE6" s="65">
        <v>42277.636111111111</v>
      </c>
      <c r="DF6" s="65">
        <v>42276.679861111108</v>
      </c>
      <c r="DG6" s="65">
        <v>42283.511111111111</v>
      </c>
      <c r="DH6" s="65">
        <v>42276.542361111111</v>
      </c>
      <c r="DI6" s="65">
        <v>42283.486805555556</v>
      </c>
      <c r="DJ6" s="65">
        <v>42278.415972222225</v>
      </c>
      <c r="DK6" s="65">
        <v>42277.584027777775</v>
      </c>
      <c r="DL6" s="65">
        <v>42277.502083333333</v>
      </c>
      <c r="DM6" s="65">
        <v>42277.478472222225</v>
      </c>
      <c r="DN6" s="65">
        <v>42279.595833333333</v>
      </c>
      <c r="DO6" s="65">
        <v>42279.592361111114</v>
      </c>
      <c r="DP6" s="65">
        <v>42279.501388888886</v>
      </c>
      <c r="DQ6" s="65">
        <v>42279.479861111111</v>
      </c>
      <c r="DR6" s="65">
        <v>42279.597916666666</v>
      </c>
      <c r="DS6" s="65">
        <v>42278.676388888889</v>
      </c>
      <c r="DT6" s="65">
        <v>42278.65347222222</v>
      </c>
      <c r="DU6" s="65">
        <v>42279.563194444447</v>
      </c>
      <c r="DV6" s="65">
        <v>42278.656944444447</v>
      </c>
      <c r="DW6" s="65">
        <v>42278.624305555553</v>
      </c>
      <c r="DX6" s="65">
        <v>42278.703472222223</v>
      </c>
      <c r="DY6" s="65">
        <v>42278.686805555553</v>
      </c>
      <c r="DZ6" s="65">
        <v>42278.595138888886</v>
      </c>
      <c r="EA6" s="65">
        <v>42278.563888888886</v>
      </c>
      <c r="EB6" s="65">
        <v>42278.661805555559</v>
      </c>
      <c r="EC6" s="65">
        <v>42279.573611111111</v>
      </c>
      <c r="ED6" s="65">
        <v>42278.625694444447</v>
      </c>
      <c r="EE6" s="65">
        <v>42279.459027777775</v>
      </c>
      <c r="EF6" s="65">
        <v>42278.712500000001</v>
      </c>
      <c r="EG6" s="65">
        <v>42278.45416666667</v>
      </c>
      <c r="EH6" s="65">
        <v>42278.466666666667</v>
      </c>
      <c r="EI6" s="65">
        <v>42278.504166666666</v>
      </c>
      <c r="EJ6" s="65">
        <v>42278.520138888889</v>
      </c>
      <c r="EK6" s="65">
        <v>42279.568749999999</v>
      </c>
      <c r="EL6" s="65">
        <v>42279.519444444442</v>
      </c>
      <c r="EM6" s="65">
        <v>42276.696527777778</v>
      </c>
      <c r="EN6" s="65">
        <v>42283.507638888892</v>
      </c>
    </row>
    <row r="7" spans="1:144" x14ac:dyDescent="0.2">
      <c r="A7" s="135" t="s">
        <v>1048</v>
      </c>
      <c r="B7" s="37" t="s">
        <v>767</v>
      </c>
      <c r="C7" s="27"/>
      <c r="D7" s="142"/>
      <c r="E7" s="142"/>
      <c r="F7" s="142"/>
      <c r="G7" s="142"/>
      <c r="H7" s="142"/>
      <c r="I7" s="142"/>
      <c r="J7" s="142"/>
      <c r="K7" s="142"/>
      <c r="L7" s="142"/>
      <c r="M7" s="142"/>
      <c r="N7" s="142"/>
      <c r="O7" s="142"/>
      <c r="P7" s="142"/>
      <c r="Q7" s="142"/>
      <c r="R7" s="142"/>
      <c r="S7" s="142"/>
      <c r="T7" s="142"/>
      <c r="U7" s="142"/>
      <c r="V7" s="142"/>
      <c r="W7" s="142"/>
      <c r="X7" s="142"/>
      <c r="Y7" s="142"/>
      <c r="Z7" s="142"/>
      <c r="AA7" s="142"/>
      <c r="AB7" s="142"/>
      <c r="AC7" s="142"/>
      <c r="AD7" s="142"/>
      <c r="AE7" s="142"/>
      <c r="AF7" s="142"/>
      <c r="AG7" s="142"/>
      <c r="AH7" s="142"/>
      <c r="AI7" s="142"/>
      <c r="AJ7" s="142"/>
      <c r="AK7" s="142"/>
      <c r="AL7" s="142"/>
      <c r="AM7" s="142"/>
      <c r="AN7" s="142"/>
      <c r="AO7" s="142"/>
      <c r="AP7" s="142"/>
      <c r="AQ7" s="142"/>
      <c r="AR7" s="142"/>
      <c r="AS7" s="142"/>
      <c r="AT7" s="142"/>
      <c r="AU7" s="142"/>
      <c r="AV7" s="142"/>
      <c r="AW7" s="142"/>
      <c r="AX7" s="142"/>
      <c r="AY7" s="142"/>
      <c r="AZ7" s="142"/>
      <c r="BA7" s="142"/>
      <c r="BB7" s="142"/>
      <c r="BC7" s="142"/>
      <c r="BD7" s="142"/>
      <c r="BE7" s="142"/>
      <c r="BF7" s="142"/>
      <c r="BG7" s="142"/>
      <c r="BH7" s="142"/>
      <c r="BI7" s="142"/>
      <c r="BJ7" s="142"/>
      <c r="BK7" s="142"/>
      <c r="BL7" s="142"/>
      <c r="BM7" s="142"/>
      <c r="BN7" s="142"/>
      <c r="BO7" s="142"/>
      <c r="BP7" s="142"/>
      <c r="BQ7" s="142"/>
      <c r="BR7" s="142"/>
      <c r="BS7" s="142"/>
      <c r="BT7" s="142"/>
      <c r="BU7" s="142"/>
      <c r="BV7" s="142"/>
      <c r="BW7" s="142"/>
      <c r="BX7" s="142"/>
      <c r="BY7" s="142"/>
      <c r="BZ7" s="142"/>
      <c r="CA7" s="142"/>
      <c r="CB7" s="142"/>
      <c r="CC7" s="142"/>
      <c r="CD7" s="142"/>
      <c r="CE7" s="142"/>
      <c r="CF7" s="142"/>
      <c r="CG7" s="142"/>
      <c r="CH7" s="142"/>
      <c r="CI7" s="142"/>
      <c r="CJ7" s="142"/>
      <c r="CK7" s="142"/>
      <c r="CL7" s="142"/>
      <c r="CM7" s="142"/>
      <c r="CN7" s="142"/>
      <c r="CO7" s="142"/>
      <c r="CP7" s="142"/>
      <c r="CQ7" s="142"/>
      <c r="CR7" s="142"/>
      <c r="CS7" s="142"/>
      <c r="CT7" s="142"/>
      <c r="CU7" s="142"/>
      <c r="CV7" s="142"/>
      <c r="CW7" s="142"/>
      <c r="CX7" s="142"/>
      <c r="CY7" s="142"/>
      <c r="CZ7" s="142"/>
      <c r="DA7" s="142"/>
      <c r="DB7" s="142"/>
      <c r="DC7" s="142"/>
      <c r="DD7" s="142"/>
      <c r="DE7" s="142"/>
      <c r="DF7" s="142"/>
      <c r="DG7" s="142"/>
      <c r="DH7" s="142"/>
      <c r="DI7" s="142"/>
      <c r="DJ7" s="142"/>
      <c r="DK7" s="142"/>
      <c r="DL7" s="142"/>
      <c r="DM7" s="142"/>
      <c r="DN7" s="142"/>
      <c r="DO7" s="142"/>
      <c r="DP7" s="142"/>
      <c r="DQ7" s="142"/>
      <c r="DR7" s="142"/>
      <c r="DS7" s="142"/>
      <c r="DT7" s="142"/>
      <c r="DU7" s="142"/>
      <c r="DV7" s="142"/>
      <c r="DW7" s="142"/>
      <c r="DX7" s="142"/>
      <c r="DY7" s="142"/>
      <c r="DZ7" s="142"/>
      <c r="EA7" s="142"/>
      <c r="EB7" s="142"/>
      <c r="EC7" s="142"/>
      <c r="ED7" s="142"/>
      <c r="EE7" s="142"/>
      <c r="EF7" s="142"/>
      <c r="EG7" s="142"/>
      <c r="EH7" s="142"/>
      <c r="EI7" s="142"/>
      <c r="EJ7" s="142"/>
      <c r="EK7" s="142"/>
      <c r="EL7" s="142"/>
      <c r="EM7" s="142"/>
      <c r="EN7" s="142"/>
    </row>
    <row r="8" spans="1:144" x14ac:dyDescent="0.2">
      <c r="A8" s="143" t="s">
        <v>1049</v>
      </c>
      <c r="B8" s="27"/>
      <c r="C8" s="27"/>
      <c r="D8" s="142"/>
      <c r="E8" s="142"/>
      <c r="F8" s="142"/>
      <c r="G8" s="142"/>
      <c r="H8" s="142"/>
      <c r="I8" s="142"/>
      <c r="J8" s="142"/>
      <c r="K8" s="142"/>
      <c r="L8" s="142"/>
      <c r="M8" s="142"/>
      <c r="N8" s="142"/>
      <c r="O8" s="142"/>
      <c r="P8" s="142"/>
      <c r="Q8" s="142"/>
      <c r="R8" s="142"/>
      <c r="S8" s="142"/>
      <c r="T8" s="142"/>
      <c r="U8" s="142"/>
      <c r="V8" s="142"/>
      <c r="W8" s="142"/>
      <c r="X8" s="142"/>
      <c r="Y8" s="142"/>
      <c r="Z8" s="142"/>
      <c r="AA8" s="142"/>
      <c r="AB8" s="142"/>
      <c r="AC8" s="142"/>
      <c r="AD8" s="142"/>
      <c r="AE8" s="142"/>
      <c r="AF8" s="142"/>
      <c r="AG8" s="142"/>
      <c r="AH8" s="142"/>
      <c r="AI8" s="142"/>
      <c r="AJ8" s="142"/>
      <c r="AK8" s="142"/>
      <c r="AL8" s="142"/>
      <c r="AM8" s="142"/>
      <c r="AN8" s="142"/>
      <c r="AO8" s="142"/>
      <c r="AP8" s="142"/>
      <c r="AQ8" s="142"/>
      <c r="AR8" s="142"/>
      <c r="AS8" s="142"/>
      <c r="AT8" s="142"/>
      <c r="AU8" s="142"/>
      <c r="AV8" s="142"/>
      <c r="AW8" s="142"/>
      <c r="AX8" s="142"/>
      <c r="AY8" s="142"/>
      <c r="AZ8" s="142"/>
      <c r="BA8" s="142"/>
      <c r="BB8" s="142"/>
      <c r="BC8" s="142"/>
      <c r="BD8" s="142"/>
      <c r="BE8" s="142"/>
      <c r="BF8" s="142"/>
      <c r="BG8" s="142"/>
      <c r="BH8" s="142"/>
      <c r="BI8" s="142"/>
      <c r="BJ8" s="142"/>
      <c r="BK8" s="142"/>
      <c r="BL8" s="142"/>
      <c r="BM8" s="142"/>
      <c r="BN8" s="142"/>
      <c r="BO8" s="142"/>
      <c r="BP8" s="142"/>
      <c r="BQ8" s="142"/>
      <c r="BR8" s="142"/>
      <c r="BS8" s="142"/>
      <c r="BT8" s="142"/>
      <c r="BU8" s="142"/>
      <c r="BV8" s="142"/>
      <c r="BW8" s="142"/>
      <c r="BX8" s="142"/>
      <c r="BY8" s="142"/>
      <c r="BZ8" s="142"/>
      <c r="CA8" s="142"/>
      <c r="CB8" s="142"/>
      <c r="CC8" s="142"/>
      <c r="CD8" s="142"/>
      <c r="CE8" s="142"/>
      <c r="CF8" s="142"/>
      <c r="CG8" s="142"/>
      <c r="CH8" s="142"/>
      <c r="CI8" s="142"/>
      <c r="CJ8" s="142"/>
      <c r="CK8" s="142"/>
      <c r="CL8" s="142"/>
      <c r="CM8" s="142"/>
      <c r="CN8" s="142"/>
      <c r="CO8" s="142"/>
      <c r="CP8" s="142"/>
      <c r="CQ8" s="142"/>
      <c r="CR8" s="142"/>
      <c r="CS8" s="142"/>
      <c r="CT8" s="142"/>
      <c r="CU8" s="142"/>
      <c r="CV8" s="142"/>
      <c r="CW8" s="142"/>
      <c r="CX8" s="142"/>
      <c r="CY8" s="142"/>
      <c r="CZ8" s="142"/>
      <c r="DA8" s="142"/>
      <c r="DB8" s="142"/>
      <c r="DC8" s="142"/>
      <c r="DD8" s="142"/>
      <c r="DE8" s="142"/>
      <c r="DF8" s="142"/>
      <c r="DG8" s="142"/>
      <c r="DH8" s="142"/>
      <c r="DI8" s="142"/>
      <c r="DJ8" s="142"/>
      <c r="DK8" s="142"/>
      <c r="DL8" s="142"/>
      <c r="DM8" s="142"/>
      <c r="DN8" s="142"/>
      <c r="DO8" s="142"/>
      <c r="DP8" s="142"/>
      <c r="DQ8" s="142"/>
      <c r="DR8" s="142"/>
      <c r="DS8" s="142"/>
      <c r="DT8" s="142"/>
      <c r="DU8" s="142"/>
      <c r="DV8" s="142"/>
      <c r="DW8" s="142"/>
      <c r="DX8" s="142"/>
      <c r="DY8" s="142"/>
      <c r="DZ8" s="142"/>
      <c r="EA8" s="142"/>
      <c r="EB8" s="142"/>
      <c r="EC8" s="142"/>
      <c r="ED8" s="142"/>
      <c r="EE8" s="142"/>
      <c r="EF8" s="142"/>
      <c r="EG8" s="142"/>
      <c r="EH8" s="142"/>
      <c r="EI8" s="142"/>
      <c r="EJ8" s="142"/>
      <c r="EK8" s="142"/>
      <c r="EL8" s="142"/>
      <c r="EM8" s="142"/>
      <c r="EN8" s="142"/>
    </row>
    <row r="9" spans="1:144" x14ac:dyDescent="0.2">
      <c r="A9" s="31" t="s">
        <v>18</v>
      </c>
      <c r="B9" s="27" t="str">
        <f>VLOOKUP(A9,Units!$B$2:$C$230,2,FALSE)</f>
        <v>mS/cm/deg C</v>
      </c>
      <c r="C9" s="27"/>
      <c r="D9" s="40">
        <v>0.61699999999999999</v>
      </c>
      <c r="E9" s="32" t="s">
        <v>61</v>
      </c>
      <c r="F9" s="40">
        <v>6.95</v>
      </c>
      <c r="G9" s="32" t="s">
        <v>61</v>
      </c>
      <c r="H9" s="40">
        <v>3.016</v>
      </c>
      <c r="I9" s="40">
        <v>1.256</v>
      </c>
      <c r="J9" s="40">
        <v>1.2689999999999999</v>
      </c>
      <c r="K9" s="40">
        <v>0.98</v>
      </c>
      <c r="L9" s="40">
        <v>1.5860000000000001</v>
      </c>
      <c r="M9" s="40">
        <v>1.018</v>
      </c>
      <c r="N9" s="32" t="s">
        <v>61</v>
      </c>
      <c r="O9" s="40">
        <v>5.3769999999999998</v>
      </c>
      <c r="P9" s="40">
        <v>36.021999999999998</v>
      </c>
      <c r="Q9" s="40">
        <v>2.0489999999999999</v>
      </c>
      <c r="R9" s="40">
        <v>1.169</v>
      </c>
      <c r="S9" s="32" t="s">
        <v>61</v>
      </c>
      <c r="T9" s="40">
        <v>0.64600000000000002</v>
      </c>
      <c r="U9" s="40">
        <v>0.92400000000000004</v>
      </c>
      <c r="V9" s="40">
        <v>1.101</v>
      </c>
      <c r="W9" s="40">
        <v>0.63700000000000001</v>
      </c>
      <c r="X9" s="40">
        <v>0.52200000000000002</v>
      </c>
      <c r="Y9" s="40">
        <v>2.7719999999999998</v>
      </c>
      <c r="Z9" s="40">
        <v>1.0149999999999999</v>
      </c>
      <c r="AA9" s="40">
        <v>0.191</v>
      </c>
      <c r="AB9" s="40">
        <v>0.67500000000000004</v>
      </c>
      <c r="AC9" s="40">
        <v>0.55900000000000005</v>
      </c>
      <c r="AD9" s="40">
        <v>0.433</v>
      </c>
      <c r="AE9" s="40">
        <v>1.0269999999999999</v>
      </c>
      <c r="AF9" s="40">
        <v>0.79900000000000004</v>
      </c>
      <c r="AG9" s="40">
        <v>1.591</v>
      </c>
      <c r="AH9" s="40">
        <v>0.40600000000000003</v>
      </c>
      <c r="AI9" s="40">
        <v>0.61399999999999999</v>
      </c>
      <c r="AJ9" s="40">
        <v>1.9059999999999999</v>
      </c>
      <c r="AK9" s="40">
        <v>0.219</v>
      </c>
      <c r="AL9" s="40">
        <v>0.35099999999999998</v>
      </c>
      <c r="AM9" s="40">
        <v>0.88900000000000001</v>
      </c>
      <c r="AN9" s="40">
        <v>3.6040000000000001</v>
      </c>
      <c r="AO9" s="40">
        <v>1.468</v>
      </c>
      <c r="AP9" s="40">
        <v>2.57</v>
      </c>
      <c r="AQ9" s="40">
        <v>2.0009999999999999</v>
      </c>
      <c r="AR9" s="32" t="s">
        <v>61</v>
      </c>
      <c r="AS9" s="40">
        <v>1.69</v>
      </c>
      <c r="AT9" s="32" t="s">
        <v>61</v>
      </c>
      <c r="AU9" s="40">
        <v>5.0880000000000001</v>
      </c>
      <c r="AV9" s="32" t="s">
        <v>61</v>
      </c>
      <c r="AW9" s="32" t="s">
        <v>61</v>
      </c>
      <c r="AX9" s="40">
        <v>8.266</v>
      </c>
      <c r="AY9" s="32" t="s">
        <v>61</v>
      </c>
      <c r="AZ9" s="40">
        <v>2.1429999999999998</v>
      </c>
      <c r="BA9" s="32" t="s">
        <v>61</v>
      </c>
      <c r="BB9" s="40">
        <v>0.94399999999999995</v>
      </c>
      <c r="BC9" s="32" t="s">
        <v>61</v>
      </c>
      <c r="BD9" s="40">
        <v>0.53300000000000003</v>
      </c>
      <c r="BE9" s="32" t="s">
        <v>61</v>
      </c>
      <c r="BF9" s="40">
        <v>3.5659999999999998</v>
      </c>
      <c r="BG9" s="32" t="s">
        <v>61</v>
      </c>
      <c r="BH9" s="40">
        <v>1.3160000000000001</v>
      </c>
      <c r="BI9" s="32" t="s">
        <v>61</v>
      </c>
      <c r="BJ9" s="40">
        <v>1.008</v>
      </c>
      <c r="BK9" s="32" t="s">
        <v>61</v>
      </c>
      <c r="BL9" s="40">
        <v>0.56100000000000005</v>
      </c>
      <c r="BM9" s="40">
        <v>5.7009999999999996</v>
      </c>
      <c r="BN9" s="40">
        <v>0.29399999999999998</v>
      </c>
      <c r="BO9" s="40">
        <v>5.8390000000000004</v>
      </c>
      <c r="BP9" s="32" t="s">
        <v>61</v>
      </c>
      <c r="BQ9" s="40">
        <v>4.75</v>
      </c>
      <c r="BR9" s="32" t="s">
        <v>61</v>
      </c>
      <c r="BS9" s="40">
        <v>7.585</v>
      </c>
      <c r="BT9" s="40">
        <v>2.847</v>
      </c>
      <c r="BU9" s="40">
        <v>4.7519999999999998</v>
      </c>
      <c r="BV9" s="32" t="s">
        <v>61</v>
      </c>
      <c r="BW9" s="40">
        <v>4.5750000000000002</v>
      </c>
      <c r="BX9" s="40">
        <v>0.34499999999999997</v>
      </c>
      <c r="BY9" s="40">
        <v>3.617</v>
      </c>
      <c r="BZ9" s="40">
        <v>0.48899999999999999</v>
      </c>
      <c r="CA9" s="40">
        <v>2.6120000000000001</v>
      </c>
      <c r="CB9" s="32" t="s">
        <v>61</v>
      </c>
      <c r="CC9" s="40">
        <v>1.5069999999999999</v>
      </c>
      <c r="CD9" s="40">
        <v>0.185</v>
      </c>
      <c r="CE9" s="40">
        <v>1.8280000000000001</v>
      </c>
      <c r="CF9" s="40">
        <v>1.4079999999999999</v>
      </c>
      <c r="CG9" s="40">
        <v>1.89</v>
      </c>
      <c r="CH9" s="40">
        <v>0.76200000000000001</v>
      </c>
      <c r="CI9" s="40">
        <v>0.59099999999999997</v>
      </c>
      <c r="CJ9" s="40">
        <v>1.7290000000000001</v>
      </c>
      <c r="CK9" s="40">
        <v>0.63700000000000001</v>
      </c>
      <c r="CL9" s="32" t="s">
        <v>61</v>
      </c>
      <c r="CM9" s="40">
        <v>4.351</v>
      </c>
      <c r="CN9" s="40">
        <v>7.2140000000000004</v>
      </c>
      <c r="CO9" s="40">
        <v>1.3720000000000001</v>
      </c>
      <c r="CP9" s="40">
        <v>1.5229999999999999</v>
      </c>
      <c r="CQ9" s="32" t="s">
        <v>61</v>
      </c>
      <c r="CR9" s="40">
        <v>10.045999999999999</v>
      </c>
      <c r="CS9" s="32" t="s">
        <v>61</v>
      </c>
      <c r="CT9" s="40">
        <v>9.7729999999999997</v>
      </c>
      <c r="CU9" s="40">
        <v>20.236000000000001</v>
      </c>
      <c r="CV9" s="32" t="s">
        <v>61</v>
      </c>
      <c r="CW9" s="40">
        <v>0.11700000000000001</v>
      </c>
      <c r="CX9" s="32" t="s">
        <v>61</v>
      </c>
      <c r="CY9" s="40">
        <v>0.13200000000000001</v>
      </c>
      <c r="CZ9" s="32" t="s">
        <v>61</v>
      </c>
      <c r="DA9" s="40">
        <v>0.14399999999999999</v>
      </c>
      <c r="DB9" s="40">
        <v>5.2670000000000003</v>
      </c>
      <c r="DC9" s="40">
        <v>0.20399999999999999</v>
      </c>
      <c r="DD9" s="40">
        <v>1.1279999999999999</v>
      </c>
      <c r="DE9" s="40">
        <v>1.0860000000000001</v>
      </c>
      <c r="DF9" s="32" t="s">
        <v>61</v>
      </c>
      <c r="DG9" s="40">
        <v>9.9860000000000007</v>
      </c>
      <c r="DH9" s="32" t="s">
        <v>61</v>
      </c>
      <c r="DI9" s="40">
        <v>50.862000000000002</v>
      </c>
      <c r="DJ9" s="40">
        <v>1.159</v>
      </c>
      <c r="DK9" s="40">
        <v>0.55000000000000004</v>
      </c>
      <c r="DL9" s="40">
        <v>4.8499999999999996</v>
      </c>
      <c r="DM9" s="40">
        <v>7.4349999999999996</v>
      </c>
      <c r="DN9" s="40">
        <v>2.7749999999999999</v>
      </c>
      <c r="DO9" s="40">
        <v>2.85</v>
      </c>
      <c r="DP9" s="40">
        <v>2.9039999999999999</v>
      </c>
      <c r="DQ9" s="40">
        <v>2.8370000000000002</v>
      </c>
      <c r="DR9" s="40">
        <v>1.887</v>
      </c>
      <c r="DS9" s="40">
        <v>0.54800000000000004</v>
      </c>
      <c r="DT9" s="40">
        <v>0.39800000000000002</v>
      </c>
      <c r="DU9" s="40">
        <v>0.81799999999999995</v>
      </c>
      <c r="DV9" s="40">
        <v>0.46700000000000003</v>
      </c>
      <c r="DW9" s="40">
        <v>2.1070000000000002</v>
      </c>
      <c r="DX9" s="40">
        <v>3.1360000000000001</v>
      </c>
      <c r="DY9" s="40">
        <v>8.0210000000000008</v>
      </c>
      <c r="DZ9" s="40">
        <v>38.158000000000001</v>
      </c>
      <c r="EA9" s="40">
        <v>39.896000000000001</v>
      </c>
      <c r="EB9" s="40">
        <v>5.24</v>
      </c>
      <c r="EC9" s="40">
        <v>7.0449999999999999</v>
      </c>
      <c r="ED9" s="40">
        <v>16.02</v>
      </c>
      <c r="EE9" s="40">
        <v>2.6160000000000001</v>
      </c>
      <c r="EF9" s="40">
        <v>2.7210000000000001</v>
      </c>
      <c r="EG9" s="40">
        <v>1.6379999999999999</v>
      </c>
      <c r="EH9" s="40">
        <v>1.762</v>
      </c>
      <c r="EI9" s="40">
        <v>5.742</v>
      </c>
      <c r="EJ9" s="40">
        <v>6.8819999999999997</v>
      </c>
      <c r="EK9" s="40">
        <v>1.538</v>
      </c>
      <c r="EL9" s="40">
        <v>0.35299999999999998</v>
      </c>
      <c r="EM9" s="32" t="s">
        <v>61</v>
      </c>
      <c r="EN9" s="40">
        <v>8.923</v>
      </c>
    </row>
    <row r="10" spans="1:144" x14ac:dyDescent="0.2">
      <c r="A10" s="31" t="s">
        <v>51</v>
      </c>
      <c r="B10" s="27" t="str">
        <f>VLOOKUP(A10,Units!$B$2:$C$230,2,FALSE)</f>
        <v>deg C</v>
      </c>
      <c r="C10" s="27"/>
      <c r="D10" s="40">
        <v>3.86</v>
      </c>
      <c r="E10" s="40">
        <v>4.41</v>
      </c>
      <c r="F10" s="40">
        <v>1.69</v>
      </c>
      <c r="G10" s="40">
        <v>3.81</v>
      </c>
      <c r="H10" s="40">
        <v>2.31</v>
      </c>
      <c r="I10" s="40">
        <v>0.9</v>
      </c>
      <c r="J10" s="40">
        <v>3.04</v>
      </c>
      <c r="K10" s="40">
        <v>2.3199999999999998</v>
      </c>
      <c r="L10" s="40">
        <v>4.04</v>
      </c>
      <c r="M10" s="40">
        <v>2.09</v>
      </c>
      <c r="N10" s="40">
        <v>2.16</v>
      </c>
      <c r="O10" s="40">
        <v>1.5</v>
      </c>
      <c r="P10" s="40">
        <v>1.4</v>
      </c>
      <c r="Q10" s="40">
        <v>1.49</v>
      </c>
      <c r="R10" s="40">
        <v>2.33</v>
      </c>
      <c r="S10" s="40">
        <v>0.95</v>
      </c>
      <c r="T10" s="40">
        <v>-0.01</v>
      </c>
      <c r="U10" s="40">
        <v>3.94</v>
      </c>
      <c r="V10" s="40">
        <v>2.54</v>
      </c>
      <c r="W10" s="40">
        <v>2.79</v>
      </c>
      <c r="X10" s="40">
        <v>2.62</v>
      </c>
      <c r="Y10" s="40">
        <v>3.87</v>
      </c>
      <c r="Z10" s="40">
        <v>4.5599999999999996</v>
      </c>
      <c r="AA10" s="40">
        <v>3.28</v>
      </c>
      <c r="AB10" s="40">
        <v>3.52</v>
      </c>
      <c r="AC10" s="40">
        <v>1.52</v>
      </c>
      <c r="AD10" s="40">
        <v>1.89</v>
      </c>
      <c r="AE10" s="40">
        <v>2.2599999999999998</v>
      </c>
      <c r="AF10" s="40">
        <v>2.19</v>
      </c>
      <c r="AG10" s="40">
        <v>4.09</v>
      </c>
      <c r="AH10" s="40">
        <v>3.15</v>
      </c>
      <c r="AI10" s="40">
        <v>3.4</v>
      </c>
      <c r="AJ10" s="40">
        <v>0.86</v>
      </c>
      <c r="AK10" s="40">
        <v>-0.05</v>
      </c>
      <c r="AL10" s="40">
        <v>2.76</v>
      </c>
      <c r="AM10" s="40">
        <v>3.68</v>
      </c>
      <c r="AN10" s="40">
        <v>2.31</v>
      </c>
      <c r="AO10" s="40">
        <v>1.24</v>
      </c>
      <c r="AP10" s="40">
        <v>2.86</v>
      </c>
      <c r="AQ10" s="40">
        <v>5.78</v>
      </c>
      <c r="AR10" s="40">
        <v>6</v>
      </c>
      <c r="AS10" s="40">
        <v>3.9</v>
      </c>
      <c r="AT10" s="40">
        <v>5.9</v>
      </c>
      <c r="AU10" s="40">
        <v>0.2</v>
      </c>
      <c r="AV10" s="40">
        <v>6.26</v>
      </c>
      <c r="AW10" s="40">
        <v>5.7</v>
      </c>
      <c r="AX10" s="40">
        <v>-0.3</v>
      </c>
      <c r="AY10" s="40">
        <v>4.3</v>
      </c>
      <c r="AZ10" s="40">
        <v>3.57</v>
      </c>
      <c r="BA10" s="40">
        <v>6.6</v>
      </c>
      <c r="BB10" s="40">
        <v>3.23</v>
      </c>
      <c r="BC10" s="40">
        <v>3.63</v>
      </c>
      <c r="BD10" s="40">
        <v>2.29</v>
      </c>
      <c r="BE10" s="40">
        <v>7.48</v>
      </c>
      <c r="BF10" s="40">
        <v>0.71</v>
      </c>
      <c r="BG10" s="40">
        <v>3.91</v>
      </c>
      <c r="BH10" s="40">
        <v>2.97</v>
      </c>
      <c r="BI10" s="40">
        <v>4.63</v>
      </c>
      <c r="BJ10" s="40">
        <v>2.81</v>
      </c>
      <c r="BK10" s="40">
        <v>6.12</v>
      </c>
      <c r="BL10" s="40">
        <v>2.2799999999999998</v>
      </c>
      <c r="BM10" s="40">
        <v>-0.2</v>
      </c>
      <c r="BN10" s="40">
        <v>5.5</v>
      </c>
      <c r="BO10" s="40">
        <v>1.3</v>
      </c>
      <c r="BP10" s="40">
        <v>7.6</v>
      </c>
      <c r="BQ10" s="40">
        <v>1.04</v>
      </c>
      <c r="BR10" s="40">
        <v>4.25</v>
      </c>
      <c r="BS10" s="40">
        <v>3.1</v>
      </c>
      <c r="BT10" s="40">
        <v>2.12</v>
      </c>
      <c r="BU10" s="40">
        <v>-0.04</v>
      </c>
      <c r="BV10" s="40">
        <v>7.1</v>
      </c>
      <c r="BW10" s="40">
        <v>-0.16</v>
      </c>
      <c r="BX10" s="40">
        <v>2.4300000000000002</v>
      </c>
      <c r="BY10" s="40">
        <v>4.34</v>
      </c>
      <c r="BZ10" s="40">
        <v>4.16</v>
      </c>
      <c r="CA10" s="40">
        <v>2.39</v>
      </c>
      <c r="CB10" s="40">
        <v>3.98</v>
      </c>
      <c r="CC10" s="40">
        <v>0.23</v>
      </c>
      <c r="CD10" s="40">
        <v>-0.03</v>
      </c>
      <c r="CE10" s="40">
        <v>4.9400000000000004</v>
      </c>
      <c r="CF10" s="40">
        <v>4.3099999999999996</v>
      </c>
      <c r="CG10" s="40">
        <v>3.86</v>
      </c>
      <c r="CH10" s="40">
        <v>-0.03</v>
      </c>
      <c r="CI10" s="40">
        <v>2.2000000000000002</v>
      </c>
      <c r="CJ10" s="40">
        <v>1.84</v>
      </c>
      <c r="CK10" s="40">
        <v>2.0699999999999998</v>
      </c>
      <c r="CL10" s="40">
        <v>3.18</v>
      </c>
      <c r="CM10" s="40">
        <v>2.1</v>
      </c>
      <c r="CN10" s="40">
        <v>2.5</v>
      </c>
      <c r="CO10" s="40">
        <v>2.54</v>
      </c>
      <c r="CP10" s="40">
        <v>2.31</v>
      </c>
      <c r="CQ10" s="40">
        <v>7.43</v>
      </c>
      <c r="CR10" s="40">
        <v>6.6</v>
      </c>
      <c r="CS10" s="40">
        <v>7.39</v>
      </c>
      <c r="CT10" s="40">
        <v>5</v>
      </c>
      <c r="CU10" s="40">
        <v>3.1</v>
      </c>
      <c r="CV10" s="40">
        <v>2.31</v>
      </c>
      <c r="CW10" s="40">
        <v>1.5</v>
      </c>
      <c r="CX10" s="40">
        <v>3.07</v>
      </c>
      <c r="CY10" s="40">
        <v>2.4</v>
      </c>
      <c r="CZ10" s="40">
        <v>3.36</v>
      </c>
      <c r="DA10" s="40">
        <v>2.7</v>
      </c>
      <c r="DB10" s="40">
        <v>-0.1</v>
      </c>
      <c r="DC10" s="40">
        <v>2.4</v>
      </c>
      <c r="DD10" s="40">
        <v>2.5</v>
      </c>
      <c r="DE10" s="40">
        <v>2.85</v>
      </c>
      <c r="DF10" s="40">
        <v>6.86</v>
      </c>
      <c r="DG10" s="40">
        <v>5.3</v>
      </c>
      <c r="DH10" s="40">
        <v>7.89</v>
      </c>
      <c r="DI10" s="40">
        <v>3.8</v>
      </c>
      <c r="DJ10" s="40">
        <v>4.5</v>
      </c>
      <c r="DK10" s="40">
        <v>2.91</v>
      </c>
      <c r="DL10" s="40">
        <v>2.9</v>
      </c>
      <c r="DM10" s="40">
        <v>7.8</v>
      </c>
      <c r="DN10" s="40">
        <v>3.16</v>
      </c>
      <c r="DO10" s="40">
        <v>1.92</v>
      </c>
      <c r="DP10" s="40">
        <v>2.5</v>
      </c>
      <c r="DQ10" s="40">
        <v>3.1</v>
      </c>
      <c r="DR10" s="40">
        <v>4.28</v>
      </c>
      <c r="DS10" s="40">
        <v>1.41</v>
      </c>
      <c r="DT10" s="40">
        <v>3.38</v>
      </c>
      <c r="DU10" s="40">
        <v>1.91</v>
      </c>
      <c r="DV10" s="40">
        <v>3.49</v>
      </c>
      <c r="DW10" s="40">
        <v>1.91</v>
      </c>
      <c r="DX10" s="40">
        <v>2</v>
      </c>
      <c r="DY10" s="40">
        <v>3.3</v>
      </c>
      <c r="DZ10" s="40">
        <v>3.7</v>
      </c>
      <c r="EA10" s="40">
        <v>6.2</v>
      </c>
      <c r="EB10" s="40">
        <v>2.5</v>
      </c>
      <c r="EC10" s="40">
        <v>-0.2</v>
      </c>
      <c r="ED10" s="40">
        <v>2.6</v>
      </c>
      <c r="EE10" s="40">
        <v>1.29</v>
      </c>
      <c r="EF10" s="40">
        <v>2.4</v>
      </c>
      <c r="EG10" s="40">
        <v>0.3</v>
      </c>
      <c r="EH10" s="40">
        <v>-0.1</v>
      </c>
      <c r="EI10" s="40">
        <v>3</v>
      </c>
      <c r="EJ10" s="40">
        <v>5</v>
      </c>
      <c r="EK10" s="40">
        <v>0.69</v>
      </c>
      <c r="EL10" s="40">
        <v>2.21</v>
      </c>
      <c r="EM10" s="40">
        <v>8.26</v>
      </c>
      <c r="EN10" s="40">
        <v>3</v>
      </c>
    </row>
    <row r="11" spans="1:144" x14ac:dyDescent="0.2">
      <c r="A11" s="31" t="s">
        <v>39</v>
      </c>
      <c r="B11" s="27" t="str">
        <f>VLOOKUP(A11,Units!$B$2:$C$230,2,FALSE)</f>
        <v>pH Units</v>
      </c>
      <c r="C11" s="144" t="s">
        <v>1053</v>
      </c>
      <c r="D11" s="40">
        <v>4.68</v>
      </c>
      <c r="E11" s="40">
        <v>5.8</v>
      </c>
      <c r="F11" s="40">
        <v>6.14</v>
      </c>
      <c r="G11" s="40">
        <v>6.17</v>
      </c>
      <c r="H11" s="40">
        <v>6.17</v>
      </c>
      <c r="I11" s="40">
        <v>6.46</v>
      </c>
      <c r="J11" s="40">
        <v>2.78</v>
      </c>
      <c r="K11" s="40">
        <v>5.74</v>
      </c>
      <c r="L11" s="40">
        <v>2.96</v>
      </c>
      <c r="M11" s="40">
        <v>5.56</v>
      </c>
      <c r="N11" s="40">
        <v>7.14</v>
      </c>
      <c r="O11" s="40">
        <v>6.87</v>
      </c>
      <c r="P11" s="40">
        <v>2.2999999999999998</v>
      </c>
      <c r="Q11" s="40">
        <v>5.26</v>
      </c>
      <c r="R11" s="40">
        <v>6.44</v>
      </c>
      <c r="S11" s="40">
        <v>6.56</v>
      </c>
      <c r="T11" s="40">
        <v>6.67</v>
      </c>
      <c r="U11" s="40">
        <v>5.64</v>
      </c>
      <c r="V11" s="40">
        <v>3.33</v>
      </c>
      <c r="W11" s="40">
        <v>5.32</v>
      </c>
      <c r="X11" s="40">
        <v>7.16</v>
      </c>
      <c r="Y11" s="40">
        <v>6.62</v>
      </c>
      <c r="Z11" s="40">
        <v>2.4300000000000002</v>
      </c>
      <c r="AA11" s="40">
        <v>6.54</v>
      </c>
      <c r="AB11" s="40">
        <v>5.73</v>
      </c>
      <c r="AC11" s="40">
        <v>6.65</v>
      </c>
      <c r="AD11" s="40">
        <v>6.78</v>
      </c>
      <c r="AE11" s="40">
        <v>5.16</v>
      </c>
      <c r="AF11" s="40">
        <v>5.46</v>
      </c>
      <c r="AG11" s="40">
        <v>7.25</v>
      </c>
      <c r="AH11" s="40">
        <v>6.11</v>
      </c>
      <c r="AI11" s="40">
        <v>7.58</v>
      </c>
      <c r="AJ11" s="40">
        <v>7.53</v>
      </c>
      <c r="AK11" s="40">
        <v>6.49</v>
      </c>
      <c r="AL11" s="40">
        <v>8.57</v>
      </c>
      <c r="AM11" s="40">
        <v>6.37</v>
      </c>
      <c r="AN11" s="40">
        <v>2.69</v>
      </c>
      <c r="AO11" s="40">
        <v>8.34</v>
      </c>
      <c r="AP11" s="40">
        <v>6.26</v>
      </c>
      <c r="AQ11" s="40">
        <v>8.01</v>
      </c>
      <c r="AR11" s="40">
        <v>5.86</v>
      </c>
      <c r="AS11" s="40">
        <v>6.73</v>
      </c>
      <c r="AT11" s="40">
        <v>7.3</v>
      </c>
      <c r="AU11" s="40">
        <v>7.11</v>
      </c>
      <c r="AV11" s="40">
        <v>4.8899999999999997</v>
      </c>
      <c r="AW11" s="40">
        <v>5.74</v>
      </c>
      <c r="AX11" s="40">
        <v>5.43</v>
      </c>
      <c r="AY11" s="40">
        <v>5.52</v>
      </c>
      <c r="AZ11" s="40">
        <v>5.75</v>
      </c>
      <c r="BA11" s="40">
        <v>6.38</v>
      </c>
      <c r="BB11" s="40">
        <v>6.35</v>
      </c>
      <c r="BC11" s="40">
        <v>4.8499999999999996</v>
      </c>
      <c r="BD11" s="40">
        <v>6.74</v>
      </c>
      <c r="BE11" s="40">
        <v>1.6</v>
      </c>
      <c r="BF11" s="40">
        <v>2.76</v>
      </c>
      <c r="BG11" s="40">
        <v>6.73</v>
      </c>
      <c r="BH11" s="40">
        <v>5.45</v>
      </c>
      <c r="BI11" s="40">
        <v>6.44</v>
      </c>
      <c r="BJ11" s="40">
        <v>6.29</v>
      </c>
      <c r="BK11" s="40">
        <v>6.18</v>
      </c>
      <c r="BL11" s="40">
        <v>7.08</v>
      </c>
      <c r="BM11" s="40">
        <v>3.49</v>
      </c>
      <c r="BN11" s="40">
        <v>6.09</v>
      </c>
      <c r="BO11" s="40">
        <v>4.12</v>
      </c>
      <c r="BP11" s="40">
        <v>4.7699999999999996</v>
      </c>
      <c r="BQ11" s="40">
        <v>5.62</v>
      </c>
      <c r="BR11" s="40">
        <v>4.99</v>
      </c>
      <c r="BS11" s="40">
        <v>5.79</v>
      </c>
      <c r="BT11" s="40">
        <v>5.8</v>
      </c>
      <c r="BU11" s="40">
        <v>5.74</v>
      </c>
      <c r="BV11" s="40">
        <v>6</v>
      </c>
      <c r="BW11" s="40">
        <v>6.11</v>
      </c>
      <c r="BX11" s="40">
        <v>7.89</v>
      </c>
      <c r="BY11" s="40">
        <v>6.69</v>
      </c>
      <c r="BZ11" s="40">
        <v>7.72</v>
      </c>
      <c r="CA11" s="40">
        <v>7.25</v>
      </c>
      <c r="CB11" s="40">
        <v>5.9</v>
      </c>
      <c r="CC11" s="40">
        <v>8.6999999999999993</v>
      </c>
      <c r="CD11" s="40">
        <v>6.38</v>
      </c>
      <c r="CE11" s="40">
        <v>8.16</v>
      </c>
      <c r="CF11" s="40">
        <v>7.82</v>
      </c>
      <c r="CG11" s="40">
        <v>7.63</v>
      </c>
      <c r="CH11" s="40">
        <v>6.37</v>
      </c>
      <c r="CI11" s="40">
        <v>7.35</v>
      </c>
      <c r="CJ11" s="40">
        <v>7.48</v>
      </c>
      <c r="CK11" s="40">
        <v>8.0399999999999991</v>
      </c>
      <c r="CL11" s="40">
        <v>7.01</v>
      </c>
      <c r="CM11" s="40">
        <v>6.05</v>
      </c>
      <c r="CN11" s="40">
        <v>2.12</v>
      </c>
      <c r="CO11" s="40">
        <v>7.29</v>
      </c>
      <c r="CP11" s="40">
        <v>7.33</v>
      </c>
      <c r="CQ11" s="40">
        <v>5.74</v>
      </c>
      <c r="CR11" s="40">
        <v>5.94</v>
      </c>
      <c r="CS11" s="40">
        <v>5.7</v>
      </c>
      <c r="CT11" s="40">
        <v>6.05</v>
      </c>
      <c r="CU11" s="40">
        <v>2.23</v>
      </c>
      <c r="CV11" s="40">
        <v>6.79</v>
      </c>
      <c r="CW11" s="40">
        <v>6.47</v>
      </c>
      <c r="CX11" s="40">
        <v>6.61</v>
      </c>
      <c r="CY11" s="40">
        <v>6.95</v>
      </c>
      <c r="CZ11" s="40">
        <v>6.44</v>
      </c>
      <c r="DA11" s="40">
        <v>6.95</v>
      </c>
      <c r="DB11" s="40">
        <v>6.63</v>
      </c>
      <c r="DC11" s="40">
        <v>5.6</v>
      </c>
      <c r="DD11" s="40">
        <v>4.07</v>
      </c>
      <c r="DE11" s="40">
        <v>6.76</v>
      </c>
      <c r="DF11" s="40">
        <v>5.76</v>
      </c>
      <c r="DG11" s="40">
        <v>5.91</v>
      </c>
      <c r="DH11" s="40">
        <v>1.68</v>
      </c>
      <c r="DI11" s="40">
        <v>1.78</v>
      </c>
      <c r="DJ11" s="40">
        <v>2.0499999999999998</v>
      </c>
      <c r="DK11" s="40">
        <v>5.75</v>
      </c>
      <c r="DL11" s="40">
        <v>6.48</v>
      </c>
      <c r="DM11" s="40">
        <v>4.71</v>
      </c>
      <c r="DN11" s="40">
        <v>7.29</v>
      </c>
      <c r="DO11" s="40">
        <v>7.41</v>
      </c>
      <c r="DP11" s="40">
        <v>7.86</v>
      </c>
      <c r="DQ11" s="40">
        <v>7.67</v>
      </c>
      <c r="DR11" s="40">
        <v>6.91</v>
      </c>
      <c r="DS11" s="40">
        <v>8.4700000000000006</v>
      </c>
      <c r="DT11" s="40">
        <v>8.25</v>
      </c>
      <c r="DU11" s="40">
        <v>6.83</v>
      </c>
      <c r="DV11" s="40">
        <v>7.94</v>
      </c>
      <c r="DW11" s="40">
        <v>7.08</v>
      </c>
      <c r="DX11" s="40">
        <v>7.5</v>
      </c>
      <c r="DY11" s="40">
        <v>5.71</v>
      </c>
      <c r="DZ11" s="40">
        <v>3.24</v>
      </c>
      <c r="EA11" s="40">
        <v>4.22</v>
      </c>
      <c r="EB11" s="40">
        <v>2.2599999999999998</v>
      </c>
      <c r="EC11" s="40">
        <v>3.57</v>
      </c>
      <c r="ED11" s="40">
        <v>3.17</v>
      </c>
      <c r="EE11" s="40">
        <v>7.77</v>
      </c>
      <c r="EF11" s="40">
        <v>7.21</v>
      </c>
      <c r="EG11" s="40">
        <v>6.88</v>
      </c>
      <c r="EH11" s="40">
        <v>4.1500000000000004</v>
      </c>
      <c r="EI11" s="40">
        <v>4.8499999999999996</v>
      </c>
      <c r="EJ11" s="40">
        <v>2.5299999999999998</v>
      </c>
      <c r="EK11" s="40">
        <v>7.52</v>
      </c>
      <c r="EL11" s="40">
        <v>7.7</v>
      </c>
      <c r="EM11" s="40">
        <v>6.33</v>
      </c>
      <c r="EN11" s="40">
        <v>5.84</v>
      </c>
    </row>
    <row r="12" spans="1:144" x14ac:dyDescent="0.2">
      <c r="A12" s="31" t="s">
        <v>37</v>
      </c>
      <c r="B12" s="27" t="str">
        <f>VLOOKUP(A12,Units!$B$2:$C$230,2,FALSE)</f>
        <v>mV</v>
      </c>
      <c r="C12" s="145" t="s">
        <v>1043</v>
      </c>
      <c r="D12" s="40">
        <v>324.39999999999998</v>
      </c>
      <c r="E12" s="40">
        <v>6.9</v>
      </c>
      <c r="F12" s="40">
        <v>110.1</v>
      </c>
      <c r="G12" s="40">
        <v>65</v>
      </c>
      <c r="H12" s="40">
        <v>131.6</v>
      </c>
      <c r="I12" s="40">
        <v>131.1</v>
      </c>
      <c r="J12" s="40">
        <v>287.8</v>
      </c>
      <c r="K12" s="40">
        <v>233.9</v>
      </c>
      <c r="L12" s="40">
        <v>358.6</v>
      </c>
      <c r="M12" s="40">
        <v>256.3</v>
      </c>
      <c r="N12" s="40">
        <v>50</v>
      </c>
      <c r="O12" s="40">
        <v>90.9</v>
      </c>
      <c r="P12" s="40">
        <v>399.2</v>
      </c>
      <c r="Q12" s="40">
        <v>208.7</v>
      </c>
      <c r="R12" s="40">
        <v>120.3</v>
      </c>
      <c r="S12" s="40">
        <v>119</v>
      </c>
      <c r="T12" s="40">
        <v>159.80000000000001</v>
      </c>
      <c r="U12" s="40">
        <v>107.7</v>
      </c>
      <c r="V12" s="40">
        <v>310.39999999999998</v>
      </c>
      <c r="W12" s="40">
        <v>151</v>
      </c>
      <c r="X12" s="40">
        <v>36</v>
      </c>
      <c r="Y12" s="40">
        <v>85.2</v>
      </c>
      <c r="Z12" s="40">
        <v>362</v>
      </c>
      <c r="AA12" s="40">
        <v>320</v>
      </c>
      <c r="AB12" s="40">
        <v>332.6</v>
      </c>
      <c r="AC12" s="40">
        <v>349.7</v>
      </c>
      <c r="AD12" s="40">
        <v>345.9</v>
      </c>
      <c r="AE12" s="40">
        <v>349.4</v>
      </c>
      <c r="AF12" s="40">
        <v>347.5</v>
      </c>
      <c r="AG12" s="40">
        <v>80.8</v>
      </c>
      <c r="AH12" s="40">
        <v>334</v>
      </c>
      <c r="AI12" s="40">
        <v>40.6</v>
      </c>
      <c r="AJ12" s="40">
        <v>-117</v>
      </c>
      <c r="AK12" s="40">
        <v>17.399999999999999</v>
      </c>
      <c r="AL12" s="40">
        <v>147</v>
      </c>
      <c r="AM12" s="40">
        <v>-65.900000000000006</v>
      </c>
      <c r="AN12" s="40">
        <v>359.8</v>
      </c>
      <c r="AO12" s="40">
        <v>200.6</v>
      </c>
      <c r="AP12" s="40">
        <v>-16.100000000000001</v>
      </c>
      <c r="AQ12" s="40">
        <v>135.6</v>
      </c>
      <c r="AR12" s="40">
        <v>98</v>
      </c>
      <c r="AS12" s="40">
        <v>78.400000000000006</v>
      </c>
      <c r="AT12" s="40">
        <v>85.8</v>
      </c>
      <c r="AU12" s="40">
        <v>78.8</v>
      </c>
      <c r="AV12" s="40">
        <v>123.5</v>
      </c>
      <c r="AW12" s="40">
        <v>-0.9</v>
      </c>
      <c r="AX12" s="40">
        <v>114.9</v>
      </c>
      <c r="AY12" s="40">
        <v>76.7</v>
      </c>
      <c r="AZ12" s="40">
        <v>86.3</v>
      </c>
      <c r="BA12" s="40">
        <v>32.200000000000003</v>
      </c>
      <c r="BB12" s="40">
        <v>71.599999999999994</v>
      </c>
      <c r="BC12" s="40">
        <v>298.8</v>
      </c>
      <c r="BD12" s="40">
        <v>87.5</v>
      </c>
      <c r="BE12" s="40">
        <v>494.2</v>
      </c>
      <c r="BF12" s="40">
        <v>342</v>
      </c>
      <c r="BG12" s="40">
        <v>19.2</v>
      </c>
      <c r="BH12" s="40">
        <v>245.2</v>
      </c>
      <c r="BI12" s="40">
        <v>20</v>
      </c>
      <c r="BJ12" s="40">
        <v>55</v>
      </c>
      <c r="BK12" s="40">
        <v>90.9</v>
      </c>
      <c r="BL12" s="40">
        <v>88.5</v>
      </c>
      <c r="BM12" s="40">
        <v>323.5</v>
      </c>
      <c r="BN12" s="40">
        <v>161.9</v>
      </c>
      <c r="BO12" s="40">
        <v>238</v>
      </c>
      <c r="BP12" s="40">
        <v>163.19999999999999</v>
      </c>
      <c r="BQ12" s="40">
        <v>135.80000000000001</v>
      </c>
      <c r="BR12" s="40">
        <v>109.7</v>
      </c>
      <c r="BS12" s="40">
        <v>78.599999999999994</v>
      </c>
      <c r="BT12" s="40">
        <v>98</v>
      </c>
      <c r="BU12" s="40">
        <v>112.4</v>
      </c>
      <c r="BV12" s="40">
        <v>103.3</v>
      </c>
      <c r="BW12" s="40">
        <v>42.9</v>
      </c>
      <c r="BX12" s="40">
        <v>136.5</v>
      </c>
      <c r="BY12" s="40">
        <v>-60.5</v>
      </c>
      <c r="BZ12" s="40">
        <v>-38.4</v>
      </c>
      <c r="CA12" s="40">
        <v>102</v>
      </c>
      <c r="CB12" s="40">
        <v>250.8</v>
      </c>
      <c r="CC12" s="40">
        <v>110.5</v>
      </c>
      <c r="CD12" s="40">
        <v>36.6</v>
      </c>
      <c r="CE12" s="40">
        <v>129.6</v>
      </c>
      <c r="CF12" s="40">
        <v>139</v>
      </c>
      <c r="CG12" s="40">
        <v>139</v>
      </c>
      <c r="CH12" s="40">
        <v>23.2</v>
      </c>
      <c r="CI12" s="40">
        <v>81.8</v>
      </c>
      <c r="CJ12" s="40">
        <v>207.6</v>
      </c>
      <c r="CK12" s="40">
        <v>100.5</v>
      </c>
      <c r="CL12" s="40">
        <v>24.1</v>
      </c>
      <c r="CM12" s="40">
        <v>180.6</v>
      </c>
      <c r="CN12" s="40">
        <v>480.8</v>
      </c>
      <c r="CO12" s="40">
        <v>138.1</v>
      </c>
      <c r="CP12" s="40">
        <v>122.6</v>
      </c>
      <c r="CQ12" s="40">
        <v>29.6</v>
      </c>
      <c r="CR12" s="40">
        <v>78.099999999999994</v>
      </c>
      <c r="CS12" s="40">
        <v>32.200000000000003</v>
      </c>
      <c r="CT12" s="40">
        <v>70.7</v>
      </c>
      <c r="CU12" s="40">
        <v>421.9</v>
      </c>
      <c r="CV12" s="40">
        <v>164</v>
      </c>
      <c r="CW12" s="40">
        <v>188</v>
      </c>
      <c r="CX12" s="40">
        <v>155.69999999999999</v>
      </c>
      <c r="CY12" s="40">
        <v>177.4</v>
      </c>
      <c r="CZ12" s="40">
        <v>161.30000000000001</v>
      </c>
      <c r="DA12" s="40">
        <v>175.9</v>
      </c>
      <c r="DB12" s="40">
        <v>181.3</v>
      </c>
      <c r="DC12" s="40">
        <v>203</v>
      </c>
      <c r="DD12" s="40">
        <v>217.9</v>
      </c>
      <c r="DE12" s="40">
        <v>103</v>
      </c>
      <c r="DF12" s="40">
        <v>33.4</v>
      </c>
      <c r="DG12" s="40">
        <v>88</v>
      </c>
      <c r="DH12" s="40">
        <v>410.8</v>
      </c>
      <c r="DI12" s="40">
        <v>441.2</v>
      </c>
      <c r="DJ12" s="40">
        <v>551.79999999999995</v>
      </c>
      <c r="DK12" s="40">
        <v>175.6</v>
      </c>
      <c r="DL12" s="40">
        <v>228.1</v>
      </c>
      <c r="DM12" s="40">
        <v>308.3</v>
      </c>
      <c r="DN12" s="40">
        <v>98.6</v>
      </c>
      <c r="DO12" s="40">
        <v>99</v>
      </c>
      <c r="DP12" s="40">
        <v>187.7</v>
      </c>
      <c r="DQ12" s="40">
        <v>202.4</v>
      </c>
      <c r="DR12" s="40">
        <v>36.5</v>
      </c>
      <c r="DS12" s="40">
        <v>40.299999999999997</v>
      </c>
      <c r="DT12" s="40">
        <v>46.1</v>
      </c>
      <c r="DU12" s="40">
        <v>62.1</v>
      </c>
      <c r="DV12" s="40">
        <v>47.2</v>
      </c>
      <c r="DW12" s="40">
        <v>69</v>
      </c>
      <c r="DX12" s="40">
        <v>39.9</v>
      </c>
      <c r="DY12" s="40">
        <v>84.1</v>
      </c>
      <c r="DZ12" s="40">
        <v>298.10000000000002</v>
      </c>
      <c r="EA12" s="40">
        <v>173.8</v>
      </c>
      <c r="EB12" s="40">
        <v>532.5</v>
      </c>
      <c r="EC12" s="40">
        <v>334.9</v>
      </c>
      <c r="ED12" s="40">
        <v>335.8</v>
      </c>
      <c r="EE12" s="40">
        <v>99.1</v>
      </c>
      <c r="EF12" s="40">
        <v>142.30000000000001</v>
      </c>
      <c r="EG12" s="40">
        <v>60.9</v>
      </c>
      <c r="EH12" s="40">
        <v>-13</v>
      </c>
      <c r="EI12" s="40">
        <v>169.6</v>
      </c>
      <c r="EJ12" s="40">
        <v>224.2</v>
      </c>
      <c r="EK12" s="40">
        <v>100</v>
      </c>
      <c r="EL12" s="40">
        <v>101.6</v>
      </c>
      <c r="EM12" s="40">
        <v>-46.3</v>
      </c>
      <c r="EN12" s="40">
        <v>95.4</v>
      </c>
    </row>
    <row r="13" spans="1:144" x14ac:dyDescent="0.2">
      <c r="A13" s="31" t="s">
        <v>21</v>
      </c>
      <c r="B13" s="27" t="str">
        <f>VLOOKUP(A13,Units!$B$2:$C$230,2,FALSE)</f>
        <v>mg/L</v>
      </c>
      <c r="C13" s="144" t="s">
        <v>1054</v>
      </c>
      <c r="D13" s="40">
        <v>11.62</v>
      </c>
      <c r="E13" s="40">
        <v>7.03</v>
      </c>
      <c r="F13" s="40">
        <v>6.68</v>
      </c>
      <c r="G13" s="40">
        <v>7.52</v>
      </c>
      <c r="H13" s="40">
        <v>8.06</v>
      </c>
      <c r="I13" s="40">
        <v>12.23</v>
      </c>
      <c r="J13" s="40">
        <v>8</v>
      </c>
      <c r="K13" s="40">
        <v>3.27</v>
      </c>
      <c r="L13" s="40">
        <v>6.26</v>
      </c>
      <c r="M13" s="40">
        <v>10.77</v>
      </c>
      <c r="N13" s="40">
        <v>7.66</v>
      </c>
      <c r="O13" s="40">
        <v>6.62</v>
      </c>
      <c r="P13" s="40">
        <v>10.17</v>
      </c>
      <c r="Q13" s="40">
        <v>11.66</v>
      </c>
      <c r="R13" s="40">
        <v>9.34</v>
      </c>
      <c r="S13" s="40">
        <v>8.23</v>
      </c>
      <c r="T13" s="40">
        <v>7.52</v>
      </c>
      <c r="U13" s="40">
        <v>3.2</v>
      </c>
      <c r="V13" s="40">
        <v>10.26</v>
      </c>
      <c r="W13" s="40">
        <v>0.7</v>
      </c>
      <c r="X13" s="40">
        <v>11.4</v>
      </c>
      <c r="Y13" s="40">
        <v>10.92</v>
      </c>
      <c r="Z13" s="40">
        <v>9.7899999999999991</v>
      </c>
      <c r="AA13" s="40">
        <v>11.44</v>
      </c>
      <c r="AB13" s="40">
        <v>11.12</v>
      </c>
      <c r="AC13" s="40">
        <v>11.5</v>
      </c>
      <c r="AD13" s="40">
        <v>12.05</v>
      </c>
      <c r="AE13" s="40">
        <v>12.02</v>
      </c>
      <c r="AF13" s="40">
        <v>12.07</v>
      </c>
      <c r="AG13" s="40">
        <v>11</v>
      </c>
      <c r="AH13" s="40">
        <v>11.79</v>
      </c>
      <c r="AI13" s="40">
        <v>11.39</v>
      </c>
      <c r="AJ13" s="40">
        <v>10.45</v>
      </c>
      <c r="AK13" s="40">
        <v>7.04</v>
      </c>
      <c r="AL13" s="40">
        <v>7.49</v>
      </c>
      <c r="AM13" s="40">
        <v>3.16</v>
      </c>
      <c r="AN13" s="40">
        <v>2.57</v>
      </c>
      <c r="AO13" s="40">
        <v>12.15</v>
      </c>
      <c r="AP13" s="40">
        <v>1.1599999999999999</v>
      </c>
      <c r="AQ13" s="40">
        <v>9.7899999999999991</v>
      </c>
      <c r="AR13" s="40">
        <v>9.9499999999999993</v>
      </c>
      <c r="AS13" s="40">
        <v>10.88</v>
      </c>
      <c r="AT13" s="40">
        <v>10.24</v>
      </c>
      <c r="AU13" s="40">
        <v>11.89</v>
      </c>
      <c r="AV13" s="40">
        <v>7.57</v>
      </c>
      <c r="AW13" s="40">
        <v>9.09</v>
      </c>
      <c r="AX13" s="40">
        <v>8.98</v>
      </c>
      <c r="AY13" s="40">
        <v>1.18</v>
      </c>
      <c r="AZ13" s="40">
        <v>1.48</v>
      </c>
      <c r="BA13" s="40">
        <v>8.6</v>
      </c>
      <c r="BB13" s="40">
        <v>6.85</v>
      </c>
      <c r="BC13" s="40">
        <v>5.94</v>
      </c>
      <c r="BD13" s="40">
        <v>7</v>
      </c>
      <c r="BE13" s="40">
        <v>9.35</v>
      </c>
      <c r="BF13" s="40">
        <v>3.39</v>
      </c>
      <c r="BG13" s="40">
        <v>2.0699999999999998</v>
      </c>
      <c r="BH13" s="40">
        <v>1.52</v>
      </c>
      <c r="BI13" s="40">
        <v>7.99</v>
      </c>
      <c r="BJ13" s="40">
        <v>8.2100000000000009</v>
      </c>
      <c r="BK13" s="40">
        <v>6.87</v>
      </c>
      <c r="BL13" s="40">
        <v>6.18</v>
      </c>
      <c r="BM13" s="40">
        <v>12.49</v>
      </c>
      <c r="BN13" s="40">
        <v>10.050000000000001</v>
      </c>
      <c r="BO13" s="40">
        <v>9.8800000000000008</v>
      </c>
      <c r="BP13" s="40">
        <v>10.130000000000001</v>
      </c>
      <c r="BQ13" s="40">
        <v>11.39</v>
      </c>
      <c r="BR13" s="40">
        <v>7.65</v>
      </c>
      <c r="BS13" s="40">
        <v>8.42</v>
      </c>
      <c r="BT13" s="40">
        <v>10.1</v>
      </c>
      <c r="BU13" s="40">
        <v>11.68</v>
      </c>
      <c r="BV13" s="40">
        <v>10.75</v>
      </c>
      <c r="BW13" s="40">
        <v>12.53</v>
      </c>
      <c r="BX13" s="40">
        <v>11.76</v>
      </c>
      <c r="BY13" s="40">
        <v>10.119999999999999</v>
      </c>
      <c r="BZ13" s="40">
        <v>10.67</v>
      </c>
      <c r="CA13" s="40">
        <v>11.33</v>
      </c>
      <c r="CB13" s="40">
        <v>11.71</v>
      </c>
      <c r="CC13" s="40">
        <v>12.9</v>
      </c>
      <c r="CD13" s="40">
        <v>13.43</v>
      </c>
      <c r="CE13" s="40">
        <v>10.06</v>
      </c>
      <c r="CF13" s="40">
        <v>11.08</v>
      </c>
      <c r="CG13" s="40">
        <v>4.8</v>
      </c>
      <c r="CH13" s="40">
        <v>9.01</v>
      </c>
      <c r="CI13" s="40">
        <v>10.73</v>
      </c>
      <c r="CJ13" s="40">
        <v>10.85</v>
      </c>
      <c r="CK13" s="40">
        <v>12.6</v>
      </c>
      <c r="CL13" s="40">
        <v>9.91</v>
      </c>
      <c r="CM13" s="40">
        <v>8.68</v>
      </c>
      <c r="CN13" s="40">
        <v>10.210000000000001</v>
      </c>
      <c r="CO13" s="40">
        <v>10.27</v>
      </c>
      <c r="CP13" s="40">
        <v>11.34</v>
      </c>
      <c r="CQ13" s="40">
        <v>3.46</v>
      </c>
      <c r="CR13" s="40">
        <v>5.48</v>
      </c>
      <c r="CS13" s="40">
        <v>4.53</v>
      </c>
      <c r="CT13" s="40">
        <v>6.53</v>
      </c>
      <c r="CU13" s="40">
        <v>8.8699999999999992</v>
      </c>
      <c r="CV13" s="32" t="s">
        <v>61</v>
      </c>
      <c r="CW13" s="40">
        <v>12.41</v>
      </c>
      <c r="CX13" s="40">
        <v>11.86</v>
      </c>
      <c r="CY13" s="40">
        <v>11.83</v>
      </c>
      <c r="CZ13" s="40">
        <v>7.42</v>
      </c>
      <c r="DA13" s="40">
        <v>9.1199999999999992</v>
      </c>
      <c r="DB13" s="40">
        <v>9.4700000000000006</v>
      </c>
      <c r="DC13" s="40">
        <v>11.1</v>
      </c>
      <c r="DD13" s="40">
        <v>11.04</v>
      </c>
      <c r="DE13" s="40">
        <v>10.97</v>
      </c>
      <c r="DF13" s="40">
        <v>4.42</v>
      </c>
      <c r="DG13" s="40">
        <v>6.96</v>
      </c>
      <c r="DH13" s="40">
        <v>1.72</v>
      </c>
      <c r="DI13" s="40">
        <v>4.83</v>
      </c>
      <c r="DJ13" s="40">
        <v>9.73</v>
      </c>
      <c r="DK13" s="40">
        <v>10.8</v>
      </c>
      <c r="DL13" s="40">
        <v>8.24</v>
      </c>
      <c r="DM13" s="40">
        <v>2.68</v>
      </c>
      <c r="DN13" s="40">
        <v>6.08</v>
      </c>
      <c r="DO13" s="40">
        <v>5.55</v>
      </c>
      <c r="DP13" s="40">
        <v>11.97</v>
      </c>
      <c r="DQ13" s="40">
        <v>11.49</v>
      </c>
      <c r="DR13" s="40">
        <v>2.83</v>
      </c>
      <c r="DS13" s="40">
        <v>9.57</v>
      </c>
      <c r="DT13" s="40">
        <v>9.9499999999999993</v>
      </c>
      <c r="DU13" s="40">
        <v>5.66</v>
      </c>
      <c r="DV13" s="40">
        <v>8.8000000000000007</v>
      </c>
      <c r="DW13" s="40">
        <v>9.1</v>
      </c>
      <c r="DX13" s="40">
        <v>7</v>
      </c>
      <c r="DY13" s="40">
        <v>3.38</v>
      </c>
      <c r="DZ13" s="40">
        <v>1.84</v>
      </c>
      <c r="EA13" s="40">
        <v>5.1100000000000003</v>
      </c>
      <c r="EB13" s="40">
        <v>12.32</v>
      </c>
      <c r="EC13" s="40">
        <v>6.44</v>
      </c>
      <c r="ED13" s="40">
        <v>1.47</v>
      </c>
      <c r="EE13" s="40">
        <v>12.11</v>
      </c>
      <c r="EF13" s="40">
        <v>11.29</v>
      </c>
      <c r="EG13" s="40">
        <v>12.79</v>
      </c>
      <c r="EH13" s="40">
        <v>12.06</v>
      </c>
      <c r="EI13" s="40">
        <v>10.32</v>
      </c>
      <c r="EJ13" s="40">
        <v>2.48</v>
      </c>
      <c r="EK13" s="40">
        <v>12.72</v>
      </c>
      <c r="EL13" s="40">
        <v>10.28</v>
      </c>
      <c r="EM13" s="40">
        <v>8.1999999999999993</v>
      </c>
      <c r="EN13" s="40">
        <v>5.94</v>
      </c>
    </row>
  </sheetData>
  <mergeCells count="1">
    <mergeCell ref="C3:C6"/>
  </mergeCells>
  <pageMargins left="0.7" right="0.7" top="0.75" bottom="0.75" header="0.3" footer="0.3"/>
  <pageSetup paperSize="3" scale="73" orientation="landscape"/>
  <headerFooter>
    <oddFooter>&amp;L&amp;8ES102011123831RDD&amp;R&amp;8Page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0"/>
  <sheetViews>
    <sheetView topLeftCell="A46" workbookViewId="0">
      <selection activeCell="A67" sqref="A67:XFD86"/>
    </sheetView>
  </sheetViews>
  <sheetFormatPr defaultRowHeight="15" x14ac:dyDescent="0.25"/>
  <cols>
    <col min="2" max="2" width="31" customWidth="1"/>
    <col min="3" max="3" width="21.85546875" customWidth="1"/>
  </cols>
  <sheetData>
    <row r="1" spans="1:3" ht="13.5" customHeight="1" x14ac:dyDescent="0.25">
      <c r="A1" s="1" t="s">
        <v>768</v>
      </c>
      <c r="B1" s="1" t="s">
        <v>769</v>
      </c>
      <c r="C1" s="1" t="s">
        <v>770</v>
      </c>
    </row>
    <row r="2" spans="1:3" ht="13.5" customHeight="1" x14ac:dyDescent="0.25">
      <c r="A2" s="2" t="s">
        <v>771</v>
      </c>
      <c r="B2" s="2" t="s">
        <v>1</v>
      </c>
      <c r="C2" s="2" t="s">
        <v>1144</v>
      </c>
    </row>
    <row r="3" spans="1:3" ht="13.5" customHeight="1" x14ac:dyDescent="0.25">
      <c r="A3" s="2" t="s">
        <v>771</v>
      </c>
      <c r="B3" s="2" t="s">
        <v>2</v>
      </c>
      <c r="C3" s="2" t="s">
        <v>1144</v>
      </c>
    </row>
    <row r="4" spans="1:3" ht="13.5" customHeight="1" x14ac:dyDescent="0.25">
      <c r="A4" s="2" t="s">
        <v>771</v>
      </c>
      <c r="B4" s="2" t="s">
        <v>3</v>
      </c>
      <c r="C4" s="2" t="s">
        <v>1144</v>
      </c>
    </row>
    <row r="5" spans="1:3" ht="13.5" customHeight="1" x14ac:dyDescent="0.25">
      <c r="A5" s="2" t="s">
        <v>771</v>
      </c>
      <c r="B5" s="2" t="s">
        <v>26</v>
      </c>
      <c r="C5" s="2" t="s">
        <v>1144</v>
      </c>
    </row>
    <row r="6" spans="1:3" ht="13.5" customHeight="1" x14ac:dyDescent="0.25">
      <c r="A6" s="2" t="s">
        <v>771</v>
      </c>
      <c r="B6" s="2" t="s">
        <v>54</v>
      </c>
      <c r="C6" s="2" t="s">
        <v>1144</v>
      </c>
    </row>
    <row r="7" spans="1:3" ht="13.5" customHeight="1" x14ac:dyDescent="0.25">
      <c r="A7" s="2" t="s">
        <v>771</v>
      </c>
      <c r="B7" s="2" t="s">
        <v>29</v>
      </c>
      <c r="C7" s="2" t="s">
        <v>1144</v>
      </c>
    </row>
    <row r="8" spans="1:3" ht="13.5" customHeight="1" x14ac:dyDescent="0.25">
      <c r="A8" s="2" t="s">
        <v>771</v>
      </c>
      <c r="B8" s="2" t="s">
        <v>31</v>
      </c>
      <c r="C8" s="2" t="s">
        <v>1144</v>
      </c>
    </row>
    <row r="9" spans="1:3" ht="13.5" customHeight="1" x14ac:dyDescent="0.25">
      <c r="A9" s="2" t="s">
        <v>771</v>
      </c>
      <c r="B9" s="2" t="s">
        <v>33</v>
      </c>
      <c r="C9" s="2" t="s">
        <v>1144</v>
      </c>
    </row>
    <row r="10" spans="1:3" ht="13.5" customHeight="1" x14ac:dyDescent="0.25">
      <c r="A10" s="2" t="s">
        <v>771</v>
      </c>
      <c r="B10" s="2" t="s">
        <v>34</v>
      </c>
      <c r="C10" s="2" t="s">
        <v>1144</v>
      </c>
    </row>
    <row r="11" spans="1:3" ht="13.5" customHeight="1" x14ac:dyDescent="0.25">
      <c r="A11" s="2" t="s">
        <v>771</v>
      </c>
      <c r="B11" s="2" t="s">
        <v>42</v>
      </c>
      <c r="C11" s="2" t="s">
        <v>1144</v>
      </c>
    </row>
    <row r="12" spans="1:3" ht="13.5" customHeight="1" x14ac:dyDescent="0.25">
      <c r="A12" s="2" t="s">
        <v>771</v>
      </c>
      <c r="B12" s="2" t="s">
        <v>46</v>
      </c>
      <c r="C12" s="2" t="s">
        <v>1144</v>
      </c>
    </row>
    <row r="13" spans="1:3" ht="13.5" customHeight="1" x14ac:dyDescent="0.25">
      <c r="A13" s="2" t="s">
        <v>771</v>
      </c>
      <c r="B13" s="2" t="s">
        <v>47</v>
      </c>
      <c r="C13" s="2" t="s">
        <v>1144</v>
      </c>
    </row>
    <row r="14" spans="1:3" ht="13.5" customHeight="1" x14ac:dyDescent="0.25">
      <c r="A14" s="2" t="s">
        <v>771</v>
      </c>
      <c r="B14" s="2" t="s">
        <v>48</v>
      </c>
      <c r="C14" s="2" t="s">
        <v>1144</v>
      </c>
    </row>
    <row r="15" spans="1:3" ht="13.5" customHeight="1" x14ac:dyDescent="0.25">
      <c r="A15" s="2" t="s">
        <v>771</v>
      </c>
      <c r="B15" s="2" t="s">
        <v>52</v>
      </c>
      <c r="C15" s="2" t="s">
        <v>1144</v>
      </c>
    </row>
    <row r="16" spans="1:3" ht="13.5" customHeight="1" x14ac:dyDescent="0.25">
      <c r="A16" s="2" t="s">
        <v>771</v>
      </c>
      <c r="B16" s="2" t="s">
        <v>53</v>
      </c>
      <c r="C16" s="2" t="s">
        <v>1144</v>
      </c>
    </row>
    <row r="17" spans="1:3" ht="13.5" customHeight="1" x14ac:dyDescent="0.25">
      <c r="A17" s="2" t="s">
        <v>771</v>
      </c>
      <c r="B17" s="2" t="s">
        <v>7</v>
      </c>
      <c r="C17" s="2" t="s">
        <v>1144</v>
      </c>
    </row>
    <row r="18" spans="1:3" ht="13.5" customHeight="1" x14ac:dyDescent="0.25">
      <c r="A18" s="2" t="s">
        <v>771</v>
      </c>
      <c r="B18" s="2" t="s">
        <v>8</v>
      </c>
      <c r="C18" s="2" t="s">
        <v>1144</v>
      </c>
    </row>
    <row r="19" spans="1:3" ht="13.5" customHeight="1" x14ac:dyDescent="0.25">
      <c r="A19" s="2" t="s">
        <v>771</v>
      </c>
      <c r="B19" s="2" t="s">
        <v>9</v>
      </c>
      <c r="C19" s="2" t="s">
        <v>1144</v>
      </c>
    </row>
    <row r="20" spans="1:3" ht="13.5" customHeight="1" x14ac:dyDescent="0.25">
      <c r="A20" s="2" t="s">
        <v>771</v>
      </c>
      <c r="B20" s="2" t="s">
        <v>10</v>
      </c>
      <c r="C20" s="2" t="s">
        <v>1144</v>
      </c>
    </row>
    <row r="21" spans="1:3" ht="13.5" customHeight="1" x14ac:dyDescent="0.25">
      <c r="A21" s="2" t="s">
        <v>771</v>
      </c>
      <c r="B21" s="2" t="s">
        <v>11</v>
      </c>
      <c r="C21" s="2" t="s">
        <v>1144</v>
      </c>
    </row>
    <row r="22" spans="1:3" ht="13.5" customHeight="1" x14ac:dyDescent="0.25">
      <c r="A22" s="2" t="s">
        <v>771</v>
      </c>
      <c r="B22" s="2" t="s">
        <v>24</v>
      </c>
      <c r="C22" s="2" t="s">
        <v>1144</v>
      </c>
    </row>
    <row r="23" spans="1:3" ht="13.5" customHeight="1" x14ac:dyDescent="0.25">
      <c r="A23" s="2" t="s">
        <v>771</v>
      </c>
      <c r="B23" s="2" t="s">
        <v>40</v>
      </c>
      <c r="C23" s="2" t="s">
        <v>1144</v>
      </c>
    </row>
    <row r="24" spans="1:3" ht="13.5" customHeight="1" x14ac:dyDescent="0.25">
      <c r="A24" s="2" t="s">
        <v>771</v>
      </c>
      <c r="B24" s="2" t="s">
        <v>14</v>
      </c>
      <c r="C24" s="2" t="s">
        <v>1144</v>
      </c>
    </row>
    <row r="25" spans="1:3" ht="13.5" customHeight="1" x14ac:dyDescent="0.25">
      <c r="A25" s="2" t="s">
        <v>771</v>
      </c>
      <c r="B25" s="2" t="s">
        <v>44</v>
      </c>
      <c r="C25" s="2" t="s">
        <v>1144</v>
      </c>
    </row>
    <row r="26" spans="1:3" ht="13.5" customHeight="1" x14ac:dyDescent="0.25">
      <c r="A26" s="2" t="s">
        <v>771</v>
      </c>
      <c r="B26" s="2" t="s">
        <v>50</v>
      </c>
      <c r="C26" s="2" t="s">
        <v>1144</v>
      </c>
    </row>
    <row r="27" spans="1:3" ht="13.5" customHeight="1" x14ac:dyDescent="0.25">
      <c r="A27" s="2" t="s">
        <v>771</v>
      </c>
      <c r="B27" s="2" t="s">
        <v>27</v>
      </c>
      <c r="C27" s="2" t="s">
        <v>1144</v>
      </c>
    </row>
    <row r="28" spans="1:3" ht="13.5" customHeight="1" x14ac:dyDescent="0.25">
      <c r="A28" s="2" t="s">
        <v>771</v>
      </c>
      <c r="B28" s="2" t="s">
        <v>30</v>
      </c>
      <c r="C28" s="2" t="s">
        <v>1144</v>
      </c>
    </row>
    <row r="29" spans="1:3" ht="13.5" customHeight="1" x14ac:dyDescent="0.25">
      <c r="A29" s="2" t="s">
        <v>771</v>
      </c>
      <c r="B29" s="2" t="s">
        <v>45</v>
      </c>
      <c r="C29" s="2" t="s">
        <v>1144</v>
      </c>
    </row>
    <row r="30" spans="1:3" ht="13.5" customHeight="1" x14ac:dyDescent="0.25">
      <c r="A30" s="2" t="s">
        <v>771</v>
      </c>
      <c r="B30" s="2" t="s">
        <v>13</v>
      </c>
      <c r="C30" s="2" t="s">
        <v>1144</v>
      </c>
    </row>
    <row r="31" spans="1:3" ht="13.5" customHeight="1" x14ac:dyDescent="0.25">
      <c r="A31" s="2" t="s">
        <v>771</v>
      </c>
      <c r="B31" s="2" t="s">
        <v>41</v>
      </c>
      <c r="C31" s="2" t="s">
        <v>1144</v>
      </c>
    </row>
    <row r="32" spans="1:3" ht="13.5" customHeight="1" x14ac:dyDescent="0.25">
      <c r="A32" s="2" t="s">
        <v>771</v>
      </c>
      <c r="B32" s="2" t="s">
        <v>5</v>
      </c>
      <c r="C32" s="2" t="s">
        <v>1144</v>
      </c>
    </row>
    <row r="33" spans="1:3" ht="13.5" customHeight="1" x14ac:dyDescent="0.25">
      <c r="A33" s="2" t="s">
        <v>771</v>
      </c>
      <c r="B33" s="2" t="s">
        <v>28</v>
      </c>
      <c r="C33" s="2" t="s">
        <v>1144</v>
      </c>
    </row>
    <row r="34" spans="1:3" ht="13.5" customHeight="1" x14ac:dyDescent="0.25">
      <c r="A34" s="2" t="s">
        <v>771</v>
      </c>
      <c r="B34" s="2" t="s">
        <v>19</v>
      </c>
      <c r="C34" s="2" t="s">
        <v>1144</v>
      </c>
    </row>
    <row r="35" spans="1:3" ht="13.5" customHeight="1" x14ac:dyDescent="0.25">
      <c r="A35" s="2" t="s">
        <v>771</v>
      </c>
      <c r="B35" s="2" t="s">
        <v>56</v>
      </c>
      <c r="C35" s="2" t="s">
        <v>1144</v>
      </c>
    </row>
    <row r="36" spans="1:3" ht="13.5" customHeight="1" x14ac:dyDescent="0.25">
      <c r="A36" s="2" t="s">
        <v>771</v>
      </c>
      <c r="B36" s="2" t="s">
        <v>57</v>
      </c>
      <c r="C36" s="2" t="s">
        <v>1144</v>
      </c>
    </row>
    <row r="37" spans="1:3" ht="13.5" customHeight="1" x14ac:dyDescent="0.25">
      <c r="A37" s="2" t="s">
        <v>771</v>
      </c>
      <c r="B37" s="2" t="s">
        <v>58</v>
      </c>
      <c r="C37" s="2" t="s">
        <v>1144</v>
      </c>
    </row>
    <row r="38" spans="1:3" ht="13.5" customHeight="1" x14ac:dyDescent="0.25">
      <c r="A38" s="2" t="s">
        <v>771</v>
      </c>
      <c r="B38" s="2" t="s">
        <v>43</v>
      </c>
      <c r="C38" s="2" t="s">
        <v>1144</v>
      </c>
    </row>
    <row r="39" spans="1:3" ht="13.5" customHeight="1" x14ac:dyDescent="0.25">
      <c r="A39" s="2" t="s">
        <v>771</v>
      </c>
      <c r="B39" s="2" t="s">
        <v>55</v>
      </c>
      <c r="C39" s="2" t="s">
        <v>1144</v>
      </c>
    </row>
    <row r="40" spans="1:3" ht="13.5" customHeight="1" x14ac:dyDescent="0.25">
      <c r="A40" s="2" t="s">
        <v>771</v>
      </c>
      <c r="B40" s="2" t="s">
        <v>35</v>
      </c>
      <c r="C40" s="2" t="s">
        <v>1144</v>
      </c>
    </row>
    <row r="41" spans="1:3" ht="13.5" customHeight="1" x14ac:dyDescent="0.25">
      <c r="A41" s="2" t="s">
        <v>771</v>
      </c>
      <c r="B41" s="2" t="s">
        <v>36</v>
      </c>
      <c r="C41" s="2" t="s">
        <v>1144</v>
      </c>
    </row>
    <row r="42" spans="1:3" ht="13.5" customHeight="1" x14ac:dyDescent="0.25">
      <c r="A42" s="2" t="s">
        <v>771</v>
      </c>
      <c r="B42" s="2" t="s">
        <v>49</v>
      </c>
      <c r="C42" s="2" t="s">
        <v>1144</v>
      </c>
    </row>
    <row r="43" spans="1:3" ht="13.5" customHeight="1" x14ac:dyDescent="0.25">
      <c r="A43" s="2" t="s">
        <v>771</v>
      </c>
      <c r="B43" s="2" t="s">
        <v>15</v>
      </c>
      <c r="C43" s="2" t="s">
        <v>1144</v>
      </c>
    </row>
    <row r="44" spans="1:3" ht="13.5" customHeight="1" x14ac:dyDescent="0.25">
      <c r="A44" s="2"/>
      <c r="B44" s="31" t="s">
        <v>1130</v>
      </c>
      <c r="C44" s="2" t="s">
        <v>1144</v>
      </c>
    </row>
    <row r="45" spans="1:3" ht="13.5" customHeight="1" x14ac:dyDescent="0.25">
      <c r="A45" s="2"/>
      <c r="B45" s="31" t="s">
        <v>1131</v>
      </c>
      <c r="C45" s="2" t="s">
        <v>1144</v>
      </c>
    </row>
    <row r="46" spans="1:3" ht="13.5" customHeight="1" x14ac:dyDescent="0.25">
      <c r="A46" s="2"/>
      <c r="B46" s="31" t="s">
        <v>1132</v>
      </c>
      <c r="C46" s="2" t="s">
        <v>1144</v>
      </c>
    </row>
    <row r="47" spans="1:3" ht="13.5" customHeight="1" x14ac:dyDescent="0.25">
      <c r="A47" s="2"/>
      <c r="B47" s="31" t="s">
        <v>1133</v>
      </c>
      <c r="C47" s="2" t="s">
        <v>1144</v>
      </c>
    </row>
    <row r="48" spans="1:3" ht="13.5" customHeight="1" x14ac:dyDescent="0.25">
      <c r="A48" s="2"/>
      <c r="B48" s="31" t="s">
        <v>1134</v>
      </c>
      <c r="C48" s="2" t="s">
        <v>1144</v>
      </c>
    </row>
    <row r="49" spans="1:3" ht="13.5" customHeight="1" x14ac:dyDescent="0.25">
      <c r="A49" s="2"/>
      <c r="B49" s="31" t="s">
        <v>1135</v>
      </c>
      <c r="C49" s="2" t="s">
        <v>1144</v>
      </c>
    </row>
    <row r="50" spans="1:3" ht="13.5" customHeight="1" x14ac:dyDescent="0.25">
      <c r="A50" s="2"/>
      <c r="B50" s="31" t="s">
        <v>1136</v>
      </c>
      <c r="C50" s="2" t="s">
        <v>1144</v>
      </c>
    </row>
    <row r="51" spans="1:3" ht="13.5" customHeight="1" x14ac:dyDescent="0.25">
      <c r="A51" s="2"/>
      <c r="B51" s="31" t="s">
        <v>1137</v>
      </c>
      <c r="C51" s="2" t="s">
        <v>1144</v>
      </c>
    </row>
    <row r="52" spans="1:3" ht="13.5" customHeight="1" x14ac:dyDescent="0.25">
      <c r="A52" s="2"/>
      <c r="B52" s="31" t="s">
        <v>1138</v>
      </c>
      <c r="C52" s="2" t="s">
        <v>1144</v>
      </c>
    </row>
    <row r="53" spans="1:3" ht="13.5" customHeight="1" x14ac:dyDescent="0.25">
      <c r="A53" s="2"/>
      <c r="B53" s="31" t="s">
        <v>1117</v>
      </c>
      <c r="C53" s="2" t="s">
        <v>1144</v>
      </c>
    </row>
    <row r="54" spans="1:3" ht="13.5" customHeight="1" x14ac:dyDescent="0.25">
      <c r="A54" s="2"/>
      <c r="B54" s="31" t="s">
        <v>1139</v>
      </c>
      <c r="C54" s="2" t="s">
        <v>1144</v>
      </c>
    </row>
    <row r="55" spans="1:3" ht="13.5" customHeight="1" x14ac:dyDescent="0.25">
      <c r="A55" s="2"/>
      <c r="B55" s="31" t="s">
        <v>1140</v>
      </c>
      <c r="C55" s="2" t="s">
        <v>1144</v>
      </c>
    </row>
    <row r="56" spans="1:3" ht="13.5" customHeight="1" x14ac:dyDescent="0.25">
      <c r="A56" s="2"/>
      <c r="B56" s="31" t="s">
        <v>1141</v>
      </c>
      <c r="C56" s="2" t="s">
        <v>1144</v>
      </c>
    </row>
    <row r="57" spans="1:3" ht="13.5" customHeight="1" x14ac:dyDescent="0.25">
      <c r="A57" s="2"/>
      <c r="B57" s="31" t="s">
        <v>1142</v>
      </c>
      <c r="C57" s="2" t="s">
        <v>1144</v>
      </c>
    </row>
    <row r="58" spans="1:3" ht="13.5" customHeight="1" x14ac:dyDescent="0.25">
      <c r="A58" s="2"/>
      <c r="B58" s="31" t="s">
        <v>1143</v>
      </c>
      <c r="C58" s="2" t="s">
        <v>1144</v>
      </c>
    </row>
    <row r="59" spans="1:3" ht="13.5" customHeight="1" x14ac:dyDescent="0.25">
      <c r="A59" s="2"/>
      <c r="B59" s="31" t="s">
        <v>1154</v>
      </c>
      <c r="C59" s="2" t="s">
        <v>1144</v>
      </c>
    </row>
    <row r="60" spans="1:3" ht="13.5" customHeight="1" x14ac:dyDescent="0.25">
      <c r="A60" s="2"/>
      <c r="B60" s="31" t="s">
        <v>1155</v>
      </c>
      <c r="C60" s="2" t="s">
        <v>1144</v>
      </c>
    </row>
    <row r="61" spans="1:3" ht="13.5" customHeight="1" x14ac:dyDescent="0.25">
      <c r="A61" s="2"/>
      <c r="B61" s="31" t="s">
        <v>1156</v>
      </c>
      <c r="C61" s="2" t="s">
        <v>1144</v>
      </c>
    </row>
    <row r="62" spans="1:3" ht="13.5" customHeight="1" x14ac:dyDescent="0.25">
      <c r="A62" s="2"/>
      <c r="B62" s="31" t="s">
        <v>1128</v>
      </c>
      <c r="C62" s="2" t="s">
        <v>1144</v>
      </c>
    </row>
    <row r="63" spans="1:3" ht="13.5" customHeight="1" x14ac:dyDescent="0.25">
      <c r="A63" s="2"/>
      <c r="B63" s="31" t="s">
        <v>1129</v>
      </c>
      <c r="C63" s="2" t="s">
        <v>1144</v>
      </c>
    </row>
    <row r="64" spans="1:3" ht="13.5" customHeight="1" x14ac:dyDescent="0.25">
      <c r="A64" s="2"/>
      <c r="B64" s="31" t="s">
        <v>1057</v>
      </c>
      <c r="C64" s="2" t="s">
        <v>1144</v>
      </c>
    </row>
    <row r="65" spans="1:3" ht="13.5" customHeight="1" x14ac:dyDescent="0.25">
      <c r="A65" s="2"/>
      <c r="B65" s="31" t="s">
        <v>1058</v>
      </c>
      <c r="C65" s="2" t="s">
        <v>1144</v>
      </c>
    </row>
    <row r="66" spans="1:3" ht="13.5" customHeight="1" x14ac:dyDescent="0.25">
      <c r="A66" s="2"/>
      <c r="B66" s="31" t="s">
        <v>1152</v>
      </c>
      <c r="C66" s="2" t="s">
        <v>1144</v>
      </c>
    </row>
    <row r="67" spans="1:3" ht="13.5" customHeight="1" x14ac:dyDescent="0.25">
      <c r="A67" s="2" t="s">
        <v>773</v>
      </c>
      <c r="B67" s="2" t="s">
        <v>37</v>
      </c>
      <c r="C67" s="2" t="s">
        <v>774</v>
      </c>
    </row>
    <row r="68" spans="1:3" ht="13.5" customHeight="1" x14ac:dyDescent="0.25">
      <c r="A68" s="2" t="s">
        <v>771</v>
      </c>
      <c r="B68" s="2" t="s">
        <v>38</v>
      </c>
      <c r="C68" s="2" t="s">
        <v>775</v>
      </c>
    </row>
    <row r="69" spans="1:3" ht="13.5" customHeight="1" x14ac:dyDescent="0.25">
      <c r="A69" s="2" t="s">
        <v>771</v>
      </c>
      <c r="B69" s="2" t="s">
        <v>32</v>
      </c>
      <c r="C69" s="2" t="s">
        <v>1144</v>
      </c>
    </row>
    <row r="70" spans="1:3" ht="13.5" customHeight="1" x14ac:dyDescent="0.25">
      <c r="A70" s="2" t="s">
        <v>771</v>
      </c>
      <c r="B70" s="2" t="s">
        <v>22</v>
      </c>
      <c r="C70" s="2" t="s">
        <v>1144</v>
      </c>
    </row>
    <row r="71" spans="1:3" ht="13.5" customHeight="1" x14ac:dyDescent="0.25">
      <c r="A71" s="2" t="s">
        <v>771</v>
      </c>
      <c r="B71" s="2" t="s">
        <v>6</v>
      </c>
      <c r="C71" s="2" t="s">
        <v>1144</v>
      </c>
    </row>
    <row r="72" spans="1:3" ht="13.5" customHeight="1" x14ac:dyDescent="0.25">
      <c r="A72" s="2" t="s">
        <v>771</v>
      </c>
      <c r="B72" s="2" t="s">
        <v>0</v>
      </c>
      <c r="C72" s="2" t="s">
        <v>1144</v>
      </c>
    </row>
    <row r="73" spans="1:3" ht="13.5" customHeight="1" x14ac:dyDescent="0.25">
      <c r="A73" s="2" t="s">
        <v>771</v>
      </c>
      <c r="B73" s="2" t="s">
        <v>4</v>
      </c>
      <c r="C73" s="2" t="s">
        <v>1144</v>
      </c>
    </row>
    <row r="74" spans="1:3" ht="13.5" customHeight="1" x14ac:dyDescent="0.25">
      <c r="A74" s="2" t="s">
        <v>771</v>
      </c>
      <c r="B74" s="2" t="s">
        <v>12</v>
      </c>
      <c r="C74" s="2" t="s">
        <v>1144</v>
      </c>
    </row>
    <row r="75" spans="1:3" ht="13.5" customHeight="1" x14ac:dyDescent="0.25">
      <c r="A75" s="2" t="s">
        <v>771</v>
      </c>
      <c r="B75" s="2" t="s">
        <v>16</v>
      </c>
      <c r="C75" s="2" t="s">
        <v>1144</v>
      </c>
    </row>
    <row r="76" spans="1:3" ht="13.5" customHeight="1" x14ac:dyDescent="0.25">
      <c r="A76" s="2" t="s">
        <v>771</v>
      </c>
      <c r="B76" s="2" t="s">
        <v>17</v>
      </c>
      <c r="C76" s="2" t="s">
        <v>1144</v>
      </c>
    </row>
    <row r="77" spans="1:3" ht="13.5" customHeight="1" x14ac:dyDescent="0.25">
      <c r="A77" s="2" t="s">
        <v>773</v>
      </c>
      <c r="B77" s="2" t="s">
        <v>51</v>
      </c>
      <c r="C77" s="2" t="s">
        <v>776</v>
      </c>
    </row>
    <row r="78" spans="1:3" ht="13.5" customHeight="1" x14ac:dyDescent="0.25">
      <c r="A78" s="2" t="s">
        <v>773</v>
      </c>
      <c r="B78" s="2" t="s">
        <v>20</v>
      </c>
      <c r="C78" s="2" t="s">
        <v>777</v>
      </c>
    </row>
    <row r="79" spans="1:3" ht="13.5" customHeight="1" x14ac:dyDescent="0.25">
      <c r="A79" s="2" t="s">
        <v>773</v>
      </c>
      <c r="B79" s="2" t="s">
        <v>38</v>
      </c>
      <c r="C79" s="2" t="s">
        <v>778</v>
      </c>
    </row>
    <row r="80" spans="1:3" ht="13.5" customHeight="1" x14ac:dyDescent="0.25">
      <c r="A80" s="2" t="s">
        <v>773</v>
      </c>
      <c r="B80" s="2" t="s">
        <v>32</v>
      </c>
      <c r="C80" s="2" t="s">
        <v>1144</v>
      </c>
    </row>
    <row r="81" spans="1:3" ht="13.5" customHeight="1" x14ac:dyDescent="0.25">
      <c r="A81" s="2" t="s">
        <v>773</v>
      </c>
      <c r="B81" s="2" t="s">
        <v>22</v>
      </c>
      <c r="C81" s="2" t="s">
        <v>1144</v>
      </c>
    </row>
    <row r="82" spans="1:3" ht="13.5" customHeight="1" x14ac:dyDescent="0.25">
      <c r="A82" s="2" t="s">
        <v>773</v>
      </c>
      <c r="B82" s="2" t="s">
        <v>6</v>
      </c>
      <c r="C82" s="2" t="s">
        <v>1144</v>
      </c>
    </row>
    <row r="83" spans="1:3" ht="13.5" customHeight="1" x14ac:dyDescent="0.25">
      <c r="A83" s="2" t="s">
        <v>773</v>
      </c>
      <c r="B83" s="2" t="s">
        <v>0</v>
      </c>
      <c r="C83" s="2" t="s">
        <v>1144</v>
      </c>
    </row>
    <row r="84" spans="1:3" ht="13.5" customHeight="1" x14ac:dyDescent="0.25">
      <c r="A84" s="2" t="s">
        <v>773</v>
      </c>
      <c r="B84" s="2" t="s">
        <v>1</v>
      </c>
      <c r="C84" s="2" t="s">
        <v>1144</v>
      </c>
    </row>
    <row r="85" spans="1:3" ht="13.5" customHeight="1" x14ac:dyDescent="0.25">
      <c r="A85" s="2" t="s">
        <v>773</v>
      </c>
      <c r="B85" s="2" t="s">
        <v>2</v>
      </c>
      <c r="C85" s="2" t="s">
        <v>1144</v>
      </c>
    </row>
    <row r="86" spans="1:3" ht="13.5" customHeight="1" x14ac:dyDescent="0.25">
      <c r="A86" s="2" t="s">
        <v>773</v>
      </c>
      <c r="B86" s="2" t="s">
        <v>3</v>
      </c>
      <c r="C86" s="2" t="s">
        <v>1144</v>
      </c>
    </row>
    <row r="87" spans="1:3" ht="13.5" customHeight="1" x14ac:dyDescent="0.25">
      <c r="A87" s="2" t="s">
        <v>773</v>
      </c>
      <c r="B87" s="2" t="s">
        <v>4</v>
      </c>
      <c r="C87" s="2" t="s">
        <v>1144</v>
      </c>
    </row>
    <row r="88" spans="1:3" ht="13.5" customHeight="1" x14ac:dyDescent="0.25">
      <c r="A88" s="2" t="s">
        <v>773</v>
      </c>
      <c r="B88" s="2" t="s">
        <v>26</v>
      </c>
      <c r="C88" s="2" t="s">
        <v>1144</v>
      </c>
    </row>
    <row r="89" spans="1:3" ht="13.5" customHeight="1" x14ac:dyDescent="0.25">
      <c r="A89" s="2" t="s">
        <v>773</v>
      </c>
      <c r="B89" s="2" t="s">
        <v>54</v>
      </c>
      <c r="C89" s="2" t="s">
        <v>1144</v>
      </c>
    </row>
    <row r="90" spans="1:3" ht="13.5" customHeight="1" x14ac:dyDescent="0.25">
      <c r="A90" s="2" t="s">
        <v>773</v>
      </c>
      <c r="B90" s="2" t="s">
        <v>55</v>
      </c>
      <c r="C90" s="2" t="s">
        <v>1144</v>
      </c>
    </row>
    <row r="91" spans="1:3" ht="13.5" customHeight="1" x14ac:dyDescent="0.25">
      <c r="A91" s="2" t="s">
        <v>773</v>
      </c>
      <c r="B91" s="2" t="s">
        <v>35</v>
      </c>
      <c r="C91" s="2" t="s">
        <v>1144</v>
      </c>
    </row>
    <row r="92" spans="1:3" ht="13.5" customHeight="1" x14ac:dyDescent="0.25">
      <c r="A92" s="2" t="s">
        <v>773</v>
      </c>
      <c r="B92" s="2" t="s">
        <v>36</v>
      </c>
      <c r="C92" s="2" t="s">
        <v>1144</v>
      </c>
    </row>
    <row r="93" spans="1:3" ht="13.5" customHeight="1" x14ac:dyDescent="0.25">
      <c r="A93" s="2" t="s">
        <v>773</v>
      </c>
      <c r="B93" s="2" t="s">
        <v>49</v>
      </c>
      <c r="C93" s="2" t="s">
        <v>1144</v>
      </c>
    </row>
    <row r="94" spans="1:3" ht="13.5" customHeight="1" x14ac:dyDescent="0.25">
      <c r="A94" s="2" t="s">
        <v>773</v>
      </c>
      <c r="B94" s="2" t="s">
        <v>15</v>
      </c>
      <c r="C94" s="2" t="s">
        <v>1144</v>
      </c>
    </row>
    <row r="95" spans="1:3" ht="13.5" customHeight="1" x14ac:dyDescent="0.25">
      <c r="A95" s="2" t="s">
        <v>773</v>
      </c>
      <c r="B95" s="2" t="s">
        <v>24</v>
      </c>
      <c r="C95" s="2" t="s">
        <v>1144</v>
      </c>
    </row>
    <row r="96" spans="1:3" ht="13.5" customHeight="1" x14ac:dyDescent="0.25">
      <c r="A96" s="2" t="s">
        <v>773</v>
      </c>
      <c r="B96" s="2" t="s">
        <v>40</v>
      </c>
      <c r="C96" s="2" t="s">
        <v>1144</v>
      </c>
    </row>
    <row r="97" spans="1:3" ht="13.5" customHeight="1" x14ac:dyDescent="0.25">
      <c r="A97" s="2" t="s">
        <v>773</v>
      </c>
      <c r="B97" s="2" t="s">
        <v>14</v>
      </c>
      <c r="C97" s="2" t="s">
        <v>1144</v>
      </c>
    </row>
    <row r="98" spans="1:3" ht="13.5" customHeight="1" x14ac:dyDescent="0.25">
      <c r="A98" s="2" t="s">
        <v>773</v>
      </c>
      <c r="B98" s="2" t="s">
        <v>44</v>
      </c>
      <c r="C98" s="2" t="s">
        <v>1144</v>
      </c>
    </row>
    <row r="99" spans="1:3" ht="13.5" customHeight="1" x14ac:dyDescent="0.25">
      <c r="A99" s="2" t="s">
        <v>773</v>
      </c>
      <c r="B99" s="2" t="s">
        <v>27</v>
      </c>
      <c r="C99" s="2" t="s">
        <v>1144</v>
      </c>
    </row>
    <row r="100" spans="1:3" ht="13.5" customHeight="1" x14ac:dyDescent="0.25">
      <c r="A100" s="2" t="s">
        <v>773</v>
      </c>
      <c r="B100" s="2" t="s">
        <v>30</v>
      </c>
      <c r="C100" s="2" t="s">
        <v>1144</v>
      </c>
    </row>
    <row r="101" spans="1:3" ht="13.5" customHeight="1" x14ac:dyDescent="0.25">
      <c r="A101" s="2" t="s">
        <v>773</v>
      </c>
      <c r="B101" s="2" t="s">
        <v>45</v>
      </c>
      <c r="C101" s="2" t="s">
        <v>1144</v>
      </c>
    </row>
    <row r="102" spans="1:3" ht="13.5" customHeight="1" x14ac:dyDescent="0.25">
      <c r="A102" s="2" t="s">
        <v>773</v>
      </c>
      <c r="B102" s="2" t="s">
        <v>13</v>
      </c>
      <c r="C102" s="2" t="s">
        <v>1144</v>
      </c>
    </row>
    <row r="103" spans="1:3" ht="13.5" customHeight="1" x14ac:dyDescent="0.25">
      <c r="A103" s="2" t="s">
        <v>773</v>
      </c>
      <c r="B103" s="2" t="s">
        <v>50</v>
      </c>
      <c r="C103" s="2" t="s">
        <v>1144</v>
      </c>
    </row>
    <row r="104" spans="1:3" ht="13.5" customHeight="1" x14ac:dyDescent="0.25">
      <c r="A104" s="2" t="s">
        <v>773</v>
      </c>
      <c r="B104" s="2" t="s">
        <v>41</v>
      </c>
      <c r="C104" s="2" t="s">
        <v>1144</v>
      </c>
    </row>
    <row r="105" spans="1:3" ht="13.5" customHeight="1" x14ac:dyDescent="0.25">
      <c r="A105" s="2" t="s">
        <v>773</v>
      </c>
      <c r="B105" s="2" t="s">
        <v>5</v>
      </c>
      <c r="C105" s="2" t="s">
        <v>1144</v>
      </c>
    </row>
    <row r="106" spans="1:3" ht="13.5" customHeight="1" x14ac:dyDescent="0.25">
      <c r="A106" s="2" t="s">
        <v>773</v>
      </c>
      <c r="B106" s="2" t="s">
        <v>28</v>
      </c>
      <c r="C106" s="2" t="s">
        <v>1144</v>
      </c>
    </row>
    <row r="107" spans="1:3" ht="13.5" customHeight="1" x14ac:dyDescent="0.25">
      <c r="A107" s="2" t="s">
        <v>773</v>
      </c>
      <c r="B107" s="2" t="s">
        <v>29</v>
      </c>
      <c r="C107" s="2" t="s">
        <v>1144</v>
      </c>
    </row>
    <row r="108" spans="1:3" ht="13.5" customHeight="1" x14ac:dyDescent="0.25">
      <c r="A108" s="2" t="s">
        <v>773</v>
      </c>
      <c r="B108" s="2" t="s">
        <v>33</v>
      </c>
      <c r="C108" s="2" t="s">
        <v>1144</v>
      </c>
    </row>
    <row r="109" spans="1:3" ht="13.5" customHeight="1" x14ac:dyDescent="0.25">
      <c r="A109" s="2" t="s">
        <v>773</v>
      </c>
      <c r="B109" s="2" t="s">
        <v>34</v>
      </c>
      <c r="C109" s="2" t="s">
        <v>1144</v>
      </c>
    </row>
    <row r="110" spans="1:3" ht="13.5" customHeight="1" x14ac:dyDescent="0.25">
      <c r="A110" s="2" t="s">
        <v>773</v>
      </c>
      <c r="B110" s="2" t="s">
        <v>42</v>
      </c>
      <c r="C110" s="2" t="s">
        <v>1144</v>
      </c>
    </row>
    <row r="111" spans="1:3" ht="13.5" customHeight="1" x14ac:dyDescent="0.25">
      <c r="A111" s="2" t="s">
        <v>773</v>
      </c>
      <c r="B111" s="2" t="s">
        <v>46</v>
      </c>
      <c r="C111" s="2" t="s">
        <v>1144</v>
      </c>
    </row>
    <row r="112" spans="1:3" ht="13.5" customHeight="1" x14ac:dyDescent="0.25">
      <c r="A112" s="2" t="s">
        <v>773</v>
      </c>
      <c r="B112" s="2" t="s">
        <v>47</v>
      </c>
      <c r="C112" s="2" t="s">
        <v>1144</v>
      </c>
    </row>
    <row r="113" spans="1:3" ht="13.5" customHeight="1" x14ac:dyDescent="0.25">
      <c r="A113" s="2" t="s">
        <v>773</v>
      </c>
      <c r="B113" s="2" t="s">
        <v>48</v>
      </c>
      <c r="C113" s="2" t="s">
        <v>1144</v>
      </c>
    </row>
    <row r="114" spans="1:3" ht="13.5" customHeight="1" x14ac:dyDescent="0.25">
      <c r="A114" s="2" t="s">
        <v>773</v>
      </c>
      <c r="B114" s="2" t="s">
        <v>52</v>
      </c>
      <c r="C114" s="2" t="s">
        <v>1144</v>
      </c>
    </row>
    <row r="115" spans="1:3" ht="13.5" customHeight="1" x14ac:dyDescent="0.25">
      <c r="A115" s="2" t="s">
        <v>773</v>
      </c>
      <c r="B115" s="2" t="s">
        <v>53</v>
      </c>
      <c r="C115" s="2" t="s">
        <v>1144</v>
      </c>
    </row>
    <row r="116" spans="1:3" ht="13.5" customHeight="1" x14ac:dyDescent="0.25">
      <c r="A116" s="2" t="s">
        <v>773</v>
      </c>
      <c r="B116" s="2" t="s">
        <v>7</v>
      </c>
      <c r="C116" s="2" t="s">
        <v>1144</v>
      </c>
    </row>
    <row r="117" spans="1:3" ht="13.5" customHeight="1" x14ac:dyDescent="0.25">
      <c r="A117" s="2" t="s">
        <v>773</v>
      </c>
      <c r="B117" s="2" t="s">
        <v>8</v>
      </c>
      <c r="C117" s="2" t="s">
        <v>1144</v>
      </c>
    </row>
    <row r="118" spans="1:3" ht="13.5" customHeight="1" x14ac:dyDescent="0.25">
      <c r="A118" s="2" t="s">
        <v>773</v>
      </c>
      <c r="B118" s="2" t="s">
        <v>9</v>
      </c>
      <c r="C118" s="2" t="s">
        <v>1144</v>
      </c>
    </row>
    <row r="119" spans="1:3" ht="13.5" customHeight="1" x14ac:dyDescent="0.25">
      <c r="A119" s="2" t="s">
        <v>773</v>
      </c>
      <c r="B119" s="2" t="s">
        <v>10</v>
      </c>
      <c r="C119" s="2" t="s">
        <v>1144</v>
      </c>
    </row>
    <row r="120" spans="1:3" ht="13.5" customHeight="1" x14ac:dyDescent="0.25">
      <c r="A120" s="2" t="s">
        <v>773</v>
      </c>
      <c r="B120" s="2" t="s">
        <v>11</v>
      </c>
      <c r="C120" s="2" t="s">
        <v>1144</v>
      </c>
    </row>
    <row r="121" spans="1:3" ht="13.5" customHeight="1" x14ac:dyDescent="0.25">
      <c r="A121" s="2" t="s">
        <v>773</v>
      </c>
      <c r="B121" s="2" t="s">
        <v>12</v>
      </c>
      <c r="C121" s="2" t="s">
        <v>1144</v>
      </c>
    </row>
    <row r="122" spans="1:3" ht="13.5" customHeight="1" x14ac:dyDescent="0.25">
      <c r="A122" s="2" t="s">
        <v>773</v>
      </c>
      <c r="B122" s="2" t="s">
        <v>16</v>
      </c>
      <c r="C122" s="2" t="s">
        <v>1144</v>
      </c>
    </row>
    <row r="123" spans="1:3" ht="13.5" customHeight="1" x14ac:dyDescent="0.25">
      <c r="A123" s="2" t="s">
        <v>773</v>
      </c>
      <c r="B123" s="2" t="s">
        <v>17</v>
      </c>
      <c r="C123" s="2" t="s">
        <v>1144</v>
      </c>
    </row>
    <row r="124" spans="1:3" ht="13.5" customHeight="1" x14ac:dyDescent="0.25">
      <c r="A124" s="2" t="s">
        <v>773</v>
      </c>
      <c r="B124" s="2" t="s">
        <v>19</v>
      </c>
      <c r="C124" s="2" t="s">
        <v>1144</v>
      </c>
    </row>
    <row r="125" spans="1:3" ht="13.5" customHeight="1" x14ac:dyDescent="0.25">
      <c r="A125" s="2" t="s">
        <v>773</v>
      </c>
      <c r="B125" s="2" t="s">
        <v>56</v>
      </c>
      <c r="C125" s="2" t="s">
        <v>1144</v>
      </c>
    </row>
    <row r="126" spans="1:3" ht="13.5" customHeight="1" x14ac:dyDescent="0.25">
      <c r="A126" s="2" t="s">
        <v>773</v>
      </c>
      <c r="B126" s="2" t="s">
        <v>57</v>
      </c>
      <c r="C126" s="2" t="s">
        <v>1144</v>
      </c>
    </row>
    <row r="127" spans="1:3" ht="13.5" customHeight="1" x14ac:dyDescent="0.25">
      <c r="A127" s="2" t="s">
        <v>773</v>
      </c>
      <c r="B127" s="2" t="s">
        <v>43</v>
      </c>
      <c r="C127" s="2" t="s">
        <v>1144</v>
      </c>
    </row>
    <row r="128" spans="1:3" ht="13.5" customHeight="1" x14ac:dyDescent="0.25">
      <c r="A128" s="2" t="s">
        <v>773</v>
      </c>
      <c r="B128" s="2" t="s">
        <v>31</v>
      </c>
      <c r="C128" s="2" t="s">
        <v>1144</v>
      </c>
    </row>
    <row r="129" spans="1:3" ht="13.5" customHeight="1" x14ac:dyDescent="0.25">
      <c r="A129" s="2" t="s">
        <v>773</v>
      </c>
      <c r="B129" s="2" t="s">
        <v>58</v>
      </c>
      <c r="C129" s="2" t="s">
        <v>1144</v>
      </c>
    </row>
    <row r="130" spans="1:3" ht="13.5" customHeight="1" x14ac:dyDescent="0.25">
      <c r="A130" s="2" t="s">
        <v>773</v>
      </c>
      <c r="B130" s="2" t="s">
        <v>25</v>
      </c>
      <c r="C130" s="2" t="s">
        <v>1144</v>
      </c>
    </row>
    <row r="131" spans="1:3" ht="13.5" customHeight="1" x14ac:dyDescent="0.25">
      <c r="A131" s="2" t="s">
        <v>773</v>
      </c>
      <c r="B131" s="2" t="s">
        <v>21</v>
      </c>
      <c r="C131" s="2" t="s">
        <v>1144</v>
      </c>
    </row>
    <row r="132" spans="1:3" ht="13.5" customHeight="1" x14ac:dyDescent="0.25">
      <c r="A132" s="2" t="s">
        <v>779</v>
      </c>
      <c r="B132" s="2" t="s">
        <v>780</v>
      </c>
      <c r="C132" s="2" t="s">
        <v>1144</v>
      </c>
    </row>
    <row r="133" spans="1:3" ht="13.5" customHeight="1" x14ac:dyDescent="0.25">
      <c r="A133" s="2" t="s">
        <v>779</v>
      </c>
      <c r="B133" s="2" t="s">
        <v>781</v>
      </c>
      <c r="C133" s="2" t="s">
        <v>1144</v>
      </c>
    </row>
    <row r="134" spans="1:3" ht="13.5" customHeight="1" x14ac:dyDescent="0.25">
      <c r="A134" s="2" t="s">
        <v>779</v>
      </c>
      <c r="B134" s="2" t="s">
        <v>782</v>
      </c>
      <c r="C134" s="2" t="s">
        <v>1144</v>
      </c>
    </row>
    <row r="135" spans="1:3" ht="13.5" customHeight="1" x14ac:dyDescent="0.25">
      <c r="A135" s="2" t="s">
        <v>779</v>
      </c>
      <c r="B135" s="2" t="s">
        <v>783</v>
      </c>
      <c r="C135" s="2" t="s">
        <v>1144</v>
      </c>
    </row>
    <row r="136" spans="1:3" ht="13.5" customHeight="1" x14ac:dyDescent="0.25">
      <c r="A136" s="2" t="s">
        <v>773</v>
      </c>
      <c r="B136" s="2" t="s">
        <v>39</v>
      </c>
      <c r="C136" s="2" t="s">
        <v>778</v>
      </c>
    </row>
    <row r="137" spans="1:3" ht="13.5" customHeight="1" x14ac:dyDescent="0.25">
      <c r="A137" s="2" t="s">
        <v>779</v>
      </c>
      <c r="B137" s="2" t="s">
        <v>784</v>
      </c>
      <c r="C137" s="2" t="s">
        <v>1144</v>
      </c>
    </row>
    <row r="138" spans="1:3" ht="13.5" customHeight="1" x14ac:dyDescent="0.25">
      <c r="A138" s="2" t="s">
        <v>779</v>
      </c>
      <c r="B138" s="2" t="s">
        <v>785</v>
      </c>
      <c r="C138" s="2" t="s">
        <v>1144</v>
      </c>
    </row>
    <row r="139" spans="1:3" ht="13.5" customHeight="1" x14ac:dyDescent="0.25">
      <c r="A139" s="2" t="s">
        <v>773</v>
      </c>
      <c r="B139" s="2" t="s">
        <v>23</v>
      </c>
      <c r="C139" s="2" t="s">
        <v>786</v>
      </c>
    </row>
    <row r="140" spans="1:3" ht="13.5" customHeight="1" x14ac:dyDescent="0.25">
      <c r="A140" s="2" t="s">
        <v>771</v>
      </c>
      <c r="B140" s="2" t="s">
        <v>38</v>
      </c>
      <c r="C140" s="2" t="s">
        <v>778</v>
      </c>
    </row>
    <row r="141" spans="1:3" ht="13.5" customHeight="1" x14ac:dyDescent="0.25">
      <c r="A141" s="2" t="s">
        <v>773</v>
      </c>
      <c r="B141" s="2" t="s">
        <v>18</v>
      </c>
      <c r="C141" s="2" t="s">
        <v>787</v>
      </c>
    </row>
    <row r="142" spans="1:3" ht="13.5" customHeight="1" x14ac:dyDescent="0.25">
      <c r="A142" s="2" t="s">
        <v>771</v>
      </c>
      <c r="B142" s="2" t="s">
        <v>18</v>
      </c>
      <c r="C142" s="2" t="s">
        <v>787</v>
      </c>
    </row>
    <row r="143" spans="1:3" ht="13.5" customHeight="1" x14ac:dyDescent="0.25">
      <c r="A143" s="2" t="s">
        <v>771</v>
      </c>
      <c r="B143" s="2" t="s">
        <v>37</v>
      </c>
      <c r="C143" s="2" t="s">
        <v>774</v>
      </c>
    </row>
    <row r="144" spans="1:3" ht="13.5" customHeight="1" x14ac:dyDescent="0.25">
      <c r="A144" s="2" t="s">
        <v>771</v>
      </c>
      <c r="B144" s="2" t="s">
        <v>39</v>
      </c>
      <c r="C144" s="2" t="s">
        <v>778</v>
      </c>
    </row>
    <row r="145" spans="1:3" ht="13.5" customHeight="1" x14ac:dyDescent="0.25">
      <c r="A145" s="2" t="s">
        <v>771</v>
      </c>
      <c r="B145" s="2" t="s">
        <v>51</v>
      </c>
      <c r="C145" s="2" t="s">
        <v>776</v>
      </c>
    </row>
    <row r="146" spans="1:3" ht="13.5" customHeight="1" x14ac:dyDescent="0.25">
      <c r="A146" s="2" t="s">
        <v>771</v>
      </c>
      <c r="B146" s="2" t="s">
        <v>788</v>
      </c>
      <c r="C146" s="2" t="s">
        <v>789</v>
      </c>
    </row>
    <row r="147" spans="1:3" ht="13.5" customHeight="1" x14ac:dyDescent="0.25">
      <c r="A147" s="2" t="s">
        <v>771</v>
      </c>
      <c r="B147" s="2" t="s">
        <v>21</v>
      </c>
      <c r="C147" s="2" t="s">
        <v>1144</v>
      </c>
    </row>
    <row r="148" spans="1:3" ht="13.5" customHeight="1" x14ac:dyDescent="0.25">
      <c r="A148" s="2" t="s">
        <v>779</v>
      </c>
      <c r="B148" s="2" t="s">
        <v>38</v>
      </c>
      <c r="C148" s="2" t="s">
        <v>775</v>
      </c>
    </row>
    <row r="149" spans="1:3" ht="13.5" customHeight="1" x14ac:dyDescent="0.25">
      <c r="A149" s="2" t="s">
        <v>779</v>
      </c>
      <c r="B149" s="2" t="s">
        <v>26</v>
      </c>
      <c r="C149" s="2" t="s">
        <v>1144</v>
      </c>
    </row>
    <row r="150" spans="1:3" ht="13.5" customHeight="1" x14ac:dyDescent="0.25">
      <c r="A150" s="2" t="s">
        <v>779</v>
      </c>
      <c r="B150" s="2" t="s">
        <v>35</v>
      </c>
      <c r="C150" s="2" t="s">
        <v>1144</v>
      </c>
    </row>
    <row r="151" spans="1:3" ht="13.5" customHeight="1" x14ac:dyDescent="0.25">
      <c r="A151" s="2" t="s">
        <v>779</v>
      </c>
      <c r="B151" s="2" t="s">
        <v>36</v>
      </c>
      <c r="C151" s="2" t="s">
        <v>1144</v>
      </c>
    </row>
    <row r="152" spans="1:3" ht="13.5" customHeight="1" x14ac:dyDescent="0.25">
      <c r="A152" s="2" t="s">
        <v>779</v>
      </c>
      <c r="B152" s="2" t="s">
        <v>49</v>
      </c>
      <c r="C152" s="2" t="s">
        <v>1144</v>
      </c>
    </row>
    <row r="153" spans="1:3" ht="13.5" customHeight="1" x14ac:dyDescent="0.25">
      <c r="A153" s="2" t="s">
        <v>779</v>
      </c>
      <c r="B153" s="2" t="s">
        <v>15</v>
      </c>
      <c r="C153" s="2" t="s">
        <v>1144</v>
      </c>
    </row>
    <row r="154" spans="1:3" ht="13.5" customHeight="1" x14ac:dyDescent="0.25">
      <c r="A154" s="2" t="s">
        <v>779</v>
      </c>
      <c r="B154" s="2" t="s">
        <v>24</v>
      </c>
      <c r="C154" s="2" t="s">
        <v>1144</v>
      </c>
    </row>
    <row r="155" spans="1:3" ht="13.5" customHeight="1" x14ac:dyDescent="0.25">
      <c r="A155" s="2" t="s">
        <v>779</v>
      </c>
      <c r="B155" s="2" t="s">
        <v>790</v>
      </c>
      <c r="C155" s="2" t="s">
        <v>1144</v>
      </c>
    </row>
    <row r="156" spans="1:3" ht="13.5" customHeight="1" x14ac:dyDescent="0.25">
      <c r="A156" s="2" t="s">
        <v>779</v>
      </c>
      <c r="B156" s="2" t="s">
        <v>27</v>
      </c>
      <c r="C156" s="2" t="s">
        <v>1144</v>
      </c>
    </row>
    <row r="157" spans="1:3" ht="13.5" customHeight="1" x14ac:dyDescent="0.25">
      <c r="A157" s="2" t="s">
        <v>779</v>
      </c>
      <c r="B157" s="2" t="s">
        <v>791</v>
      </c>
      <c r="C157" s="2" t="s">
        <v>1144</v>
      </c>
    </row>
    <row r="158" spans="1:3" ht="13.5" customHeight="1" x14ac:dyDescent="0.25">
      <c r="A158" s="2" t="s">
        <v>779</v>
      </c>
      <c r="B158" s="2" t="s">
        <v>30</v>
      </c>
      <c r="C158" s="2" t="s">
        <v>1144</v>
      </c>
    </row>
    <row r="159" spans="1:3" ht="13.5" customHeight="1" x14ac:dyDescent="0.25">
      <c r="A159" s="2" t="s">
        <v>779</v>
      </c>
      <c r="B159" s="2" t="s">
        <v>792</v>
      </c>
      <c r="C159" s="2" t="s">
        <v>1144</v>
      </c>
    </row>
    <row r="160" spans="1:3" ht="13.5" customHeight="1" x14ac:dyDescent="0.25">
      <c r="A160" s="2" t="s">
        <v>779</v>
      </c>
      <c r="B160" s="2" t="s">
        <v>45</v>
      </c>
      <c r="C160" s="2" t="s">
        <v>1144</v>
      </c>
    </row>
    <row r="161" spans="1:3" ht="13.5" customHeight="1" x14ac:dyDescent="0.25">
      <c r="A161" s="2" t="s">
        <v>779</v>
      </c>
      <c r="B161" s="2" t="s">
        <v>793</v>
      </c>
      <c r="C161" s="2" t="s">
        <v>1144</v>
      </c>
    </row>
    <row r="162" spans="1:3" ht="13.5" customHeight="1" x14ac:dyDescent="0.25">
      <c r="A162" s="2" t="s">
        <v>779</v>
      </c>
      <c r="B162" s="2" t="s">
        <v>13</v>
      </c>
      <c r="C162" s="2" t="s">
        <v>1144</v>
      </c>
    </row>
    <row r="163" spans="1:3" ht="13.5" customHeight="1" x14ac:dyDescent="0.25">
      <c r="A163" s="2" t="s">
        <v>779</v>
      </c>
      <c r="B163" s="2" t="s">
        <v>50</v>
      </c>
      <c r="C163" s="2" t="s">
        <v>1144</v>
      </c>
    </row>
    <row r="164" spans="1:3" ht="13.5" customHeight="1" x14ac:dyDescent="0.25">
      <c r="A164" s="2" t="s">
        <v>779</v>
      </c>
      <c r="B164" s="2" t="s">
        <v>40</v>
      </c>
      <c r="C164" s="2" t="s">
        <v>1144</v>
      </c>
    </row>
    <row r="165" spans="1:3" ht="13.5" customHeight="1" x14ac:dyDescent="0.25">
      <c r="A165" s="2" t="s">
        <v>779</v>
      </c>
      <c r="B165" s="2" t="s">
        <v>41</v>
      </c>
      <c r="C165" s="2" t="s">
        <v>1144</v>
      </c>
    </row>
    <row r="166" spans="1:3" ht="13.5" customHeight="1" x14ac:dyDescent="0.25">
      <c r="A166" s="2" t="s">
        <v>779</v>
      </c>
      <c r="B166" s="2" t="s">
        <v>794</v>
      </c>
      <c r="C166" s="2" t="s">
        <v>1144</v>
      </c>
    </row>
    <row r="167" spans="1:3" ht="13.5" customHeight="1" x14ac:dyDescent="0.25">
      <c r="A167" s="2" t="s">
        <v>779</v>
      </c>
      <c r="B167" s="2" t="s">
        <v>795</v>
      </c>
      <c r="C167" s="2" t="s">
        <v>1144</v>
      </c>
    </row>
    <row r="168" spans="1:3" ht="13.5" customHeight="1" x14ac:dyDescent="0.25">
      <c r="A168" s="2" t="s">
        <v>779</v>
      </c>
      <c r="B168" s="2" t="s">
        <v>796</v>
      </c>
      <c r="C168" s="2" t="s">
        <v>1144</v>
      </c>
    </row>
    <row r="169" spans="1:3" ht="13.5" customHeight="1" x14ac:dyDescent="0.25">
      <c r="A169" s="2" t="s">
        <v>779</v>
      </c>
      <c r="B169" s="2" t="s">
        <v>797</v>
      </c>
      <c r="C169" s="2" t="s">
        <v>1144</v>
      </c>
    </row>
    <row r="170" spans="1:3" ht="13.5" customHeight="1" x14ac:dyDescent="0.25">
      <c r="A170" s="2" t="s">
        <v>779</v>
      </c>
      <c r="B170" s="2" t="s">
        <v>798</v>
      </c>
      <c r="C170" s="2" t="s">
        <v>1144</v>
      </c>
    </row>
    <row r="171" spans="1:3" ht="13.5" customHeight="1" x14ac:dyDescent="0.25">
      <c r="A171" s="2" t="s">
        <v>779</v>
      </c>
      <c r="B171" s="2" t="s">
        <v>799</v>
      </c>
      <c r="C171" s="2" t="s">
        <v>1144</v>
      </c>
    </row>
    <row r="172" spans="1:3" ht="13.5" customHeight="1" x14ac:dyDescent="0.25">
      <c r="A172" s="2" t="s">
        <v>779</v>
      </c>
      <c r="B172" s="2" t="s">
        <v>800</v>
      </c>
      <c r="C172" s="2" t="s">
        <v>1144</v>
      </c>
    </row>
    <row r="173" spans="1:3" ht="13.5" customHeight="1" x14ac:dyDescent="0.25">
      <c r="A173" s="2" t="s">
        <v>779</v>
      </c>
      <c r="B173" s="2" t="s">
        <v>801</v>
      </c>
      <c r="C173" s="2" t="s">
        <v>1144</v>
      </c>
    </row>
    <row r="174" spans="1:3" ht="13.5" customHeight="1" x14ac:dyDescent="0.25">
      <c r="A174" s="2" t="s">
        <v>779</v>
      </c>
      <c r="B174" s="2" t="s">
        <v>802</v>
      </c>
      <c r="C174" s="2" t="s">
        <v>1144</v>
      </c>
    </row>
    <row r="175" spans="1:3" ht="13.5" customHeight="1" x14ac:dyDescent="0.25">
      <c r="A175" s="2" t="s">
        <v>779</v>
      </c>
      <c r="B175" s="2" t="s">
        <v>803</v>
      </c>
      <c r="C175" s="2" t="s">
        <v>1144</v>
      </c>
    </row>
    <row r="176" spans="1:3" ht="13.5" customHeight="1" x14ac:dyDescent="0.25">
      <c r="A176" s="2" t="s">
        <v>779</v>
      </c>
      <c r="B176" s="2" t="s">
        <v>804</v>
      </c>
      <c r="C176" s="2" t="s">
        <v>1144</v>
      </c>
    </row>
    <row r="177" spans="1:3" ht="13.5" customHeight="1" x14ac:dyDescent="0.25">
      <c r="A177" s="2" t="s">
        <v>779</v>
      </c>
      <c r="B177" s="2" t="s">
        <v>805</v>
      </c>
      <c r="C177" s="2" t="s">
        <v>1144</v>
      </c>
    </row>
    <row r="178" spans="1:3" ht="13.5" customHeight="1" x14ac:dyDescent="0.25">
      <c r="A178" s="2" t="s">
        <v>779</v>
      </c>
      <c r="B178" s="2" t="s">
        <v>806</v>
      </c>
      <c r="C178" s="2" t="s">
        <v>1144</v>
      </c>
    </row>
    <row r="179" spans="1:3" ht="13.5" customHeight="1" x14ac:dyDescent="0.25">
      <c r="A179" s="2" t="s">
        <v>779</v>
      </c>
      <c r="B179" s="2" t="s">
        <v>807</v>
      </c>
      <c r="C179" s="2" t="s">
        <v>1144</v>
      </c>
    </row>
    <row r="180" spans="1:3" ht="13.5" customHeight="1" x14ac:dyDescent="0.25">
      <c r="A180" s="2" t="s">
        <v>779</v>
      </c>
      <c r="B180" s="2" t="s">
        <v>808</v>
      </c>
      <c r="C180" s="2" t="s">
        <v>1144</v>
      </c>
    </row>
    <row r="181" spans="1:3" ht="13.5" customHeight="1" x14ac:dyDescent="0.25">
      <c r="A181" s="2" t="s">
        <v>779</v>
      </c>
      <c r="B181" s="2" t="s">
        <v>809</v>
      </c>
      <c r="C181" s="2" t="s">
        <v>1144</v>
      </c>
    </row>
    <row r="182" spans="1:3" ht="13.5" customHeight="1" x14ac:dyDescent="0.25">
      <c r="A182" s="2" t="s">
        <v>779</v>
      </c>
      <c r="B182" s="2" t="s">
        <v>810</v>
      </c>
      <c r="C182" s="2" t="s">
        <v>1144</v>
      </c>
    </row>
    <row r="183" spans="1:3" ht="13.5" customHeight="1" x14ac:dyDescent="0.25">
      <c r="A183" s="2" t="s">
        <v>779</v>
      </c>
      <c r="B183" s="2" t="s">
        <v>811</v>
      </c>
      <c r="C183" s="2" t="s">
        <v>1144</v>
      </c>
    </row>
    <row r="184" spans="1:3" ht="13.5" customHeight="1" x14ac:dyDescent="0.25">
      <c r="A184" s="2" t="s">
        <v>779</v>
      </c>
      <c r="B184" s="2" t="s">
        <v>812</v>
      </c>
      <c r="C184" s="2" t="s">
        <v>1144</v>
      </c>
    </row>
    <row r="185" spans="1:3" ht="13.5" customHeight="1" x14ac:dyDescent="0.25">
      <c r="A185" s="2" t="s">
        <v>779</v>
      </c>
      <c r="B185" s="2" t="s">
        <v>813</v>
      </c>
      <c r="C185" s="2" t="s">
        <v>1144</v>
      </c>
    </row>
    <row r="186" spans="1:3" ht="13.5" customHeight="1" x14ac:dyDescent="0.25">
      <c r="A186" s="2" t="s">
        <v>779</v>
      </c>
      <c r="B186" s="2" t="s">
        <v>814</v>
      </c>
      <c r="C186" s="2" t="s">
        <v>1144</v>
      </c>
    </row>
    <row r="187" spans="1:3" ht="13.5" customHeight="1" x14ac:dyDescent="0.25">
      <c r="A187" s="2" t="s">
        <v>779</v>
      </c>
      <c r="B187" s="2" t="s">
        <v>44</v>
      </c>
      <c r="C187" s="2" t="s">
        <v>1144</v>
      </c>
    </row>
    <row r="188" spans="1:3" ht="13.5" customHeight="1" x14ac:dyDescent="0.25">
      <c r="A188" s="2" t="s">
        <v>779</v>
      </c>
      <c r="B188" s="2" t="s">
        <v>5</v>
      </c>
      <c r="C188" s="2" t="s">
        <v>1144</v>
      </c>
    </row>
    <row r="189" spans="1:3" ht="13.5" customHeight="1" x14ac:dyDescent="0.25">
      <c r="A189" s="2" t="s">
        <v>779</v>
      </c>
      <c r="B189" s="2" t="s">
        <v>28</v>
      </c>
      <c r="C189" s="2" t="s">
        <v>1144</v>
      </c>
    </row>
    <row r="190" spans="1:3" ht="13.5" customHeight="1" x14ac:dyDescent="0.25">
      <c r="A190" s="2" t="s">
        <v>779</v>
      </c>
      <c r="B190" s="2" t="s">
        <v>29</v>
      </c>
      <c r="C190" s="2" t="s">
        <v>1144</v>
      </c>
    </row>
    <row r="191" spans="1:3" ht="13.5" customHeight="1" x14ac:dyDescent="0.25">
      <c r="A191" s="2" t="s">
        <v>779</v>
      </c>
      <c r="B191" s="2" t="s">
        <v>31</v>
      </c>
      <c r="C191" s="2" t="s">
        <v>1144</v>
      </c>
    </row>
    <row r="192" spans="1:3" ht="13.5" customHeight="1" x14ac:dyDescent="0.25">
      <c r="A192" s="2" t="s">
        <v>779</v>
      </c>
      <c r="B192" s="2" t="s">
        <v>33</v>
      </c>
      <c r="C192" s="2" t="s">
        <v>1144</v>
      </c>
    </row>
    <row r="193" spans="1:3" ht="13.5" customHeight="1" x14ac:dyDescent="0.25">
      <c r="A193" s="2" t="s">
        <v>779</v>
      </c>
      <c r="B193" s="2" t="s">
        <v>34</v>
      </c>
      <c r="C193" s="2" t="s">
        <v>1144</v>
      </c>
    </row>
    <row r="194" spans="1:3" ht="13.5" customHeight="1" x14ac:dyDescent="0.25">
      <c r="A194" s="2" t="s">
        <v>779</v>
      </c>
      <c r="B194" s="2" t="s">
        <v>42</v>
      </c>
      <c r="C194" s="2" t="s">
        <v>1144</v>
      </c>
    </row>
    <row r="195" spans="1:3" ht="13.5" customHeight="1" x14ac:dyDescent="0.25">
      <c r="A195" s="2" t="s">
        <v>779</v>
      </c>
      <c r="B195" s="2" t="s">
        <v>46</v>
      </c>
      <c r="C195" s="2" t="s">
        <v>1144</v>
      </c>
    </row>
    <row r="196" spans="1:3" ht="13.5" customHeight="1" x14ac:dyDescent="0.25">
      <c r="A196" s="2" t="s">
        <v>779</v>
      </c>
      <c r="B196" s="2" t="s">
        <v>47</v>
      </c>
      <c r="C196" s="2" t="s">
        <v>1144</v>
      </c>
    </row>
    <row r="197" spans="1:3" ht="13.5" customHeight="1" x14ac:dyDescent="0.25">
      <c r="A197" s="2" t="s">
        <v>779</v>
      </c>
      <c r="B197" s="2" t="s">
        <v>48</v>
      </c>
      <c r="C197" s="2" t="s">
        <v>1144</v>
      </c>
    </row>
    <row r="198" spans="1:3" ht="13.5" customHeight="1" x14ac:dyDescent="0.25">
      <c r="A198" s="2" t="s">
        <v>779</v>
      </c>
      <c r="B198" s="2" t="s">
        <v>52</v>
      </c>
      <c r="C198" s="2" t="s">
        <v>1144</v>
      </c>
    </row>
    <row r="199" spans="1:3" ht="13.5" customHeight="1" x14ac:dyDescent="0.25">
      <c r="A199" s="2" t="s">
        <v>779</v>
      </c>
      <c r="B199" s="2" t="s">
        <v>53</v>
      </c>
      <c r="C199" s="2" t="s">
        <v>1144</v>
      </c>
    </row>
    <row r="200" spans="1:3" ht="13.5" customHeight="1" x14ac:dyDescent="0.25">
      <c r="A200" s="2" t="s">
        <v>779</v>
      </c>
      <c r="B200" s="2" t="s">
        <v>7</v>
      </c>
      <c r="C200" s="2" t="s">
        <v>1144</v>
      </c>
    </row>
    <row r="201" spans="1:3" ht="13.5" customHeight="1" x14ac:dyDescent="0.25">
      <c r="A201" s="2" t="s">
        <v>779</v>
      </c>
      <c r="B201" s="2" t="s">
        <v>8</v>
      </c>
      <c r="C201" s="2" t="s">
        <v>1144</v>
      </c>
    </row>
    <row r="202" spans="1:3" ht="13.5" customHeight="1" x14ac:dyDescent="0.25">
      <c r="A202" s="2" t="s">
        <v>779</v>
      </c>
      <c r="B202" s="2" t="s">
        <v>9</v>
      </c>
      <c r="C202" s="2" t="s">
        <v>1144</v>
      </c>
    </row>
    <row r="203" spans="1:3" ht="13.5" customHeight="1" x14ac:dyDescent="0.25">
      <c r="A203" s="2" t="s">
        <v>779</v>
      </c>
      <c r="B203" s="2" t="s">
        <v>10</v>
      </c>
      <c r="C203" s="2" t="s">
        <v>1144</v>
      </c>
    </row>
    <row r="204" spans="1:3" ht="13.5" customHeight="1" x14ac:dyDescent="0.25">
      <c r="A204" s="2" t="s">
        <v>779</v>
      </c>
      <c r="B204" s="2" t="s">
        <v>11</v>
      </c>
      <c r="C204" s="2" t="s">
        <v>1144</v>
      </c>
    </row>
    <row r="205" spans="1:3" ht="13.5" customHeight="1" x14ac:dyDescent="0.25">
      <c r="A205" s="2" t="s">
        <v>779</v>
      </c>
      <c r="B205" s="2" t="s">
        <v>12</v>
      </c>
      <c r="C205" s="2" t="s">
        <v>1144</v>
      </c>
    </row>
    <row r="206" spans="1:3" ht="13.5" customHeight="1" x14ac:dyDescent="0.25">
      <c r="A206" s="2" t="s">
        <v>779</v>
      </c>
      <c r="B206" s="2" t="s">
        <v>16</v>
      </c>
      <c r="C206" s="2" t="s">
        <v>1144</v>
      </c>
    </row>
    <row r="207" spans="1:3" ht="13.5" customHeight="1" x14ac:dyDescent="0.25">
      <c r="A207" s="2" t="s">
        <v>779</v>
      </c>
      <c r="B207" s="2" t="s">
        <v>17</v>
      </c>
      <c r="C207" s="2" t="s">
        <v>1144</v>
      </c>
    </row>
    <row r="208" spans="1:3" ht="13.5" customHeight="1" x14ac:dyDescent="0.25">
      <c r="A208" s="2" t="s">
        <v>779</v>
      </c>
      <c r="B208" s="2" t="s">
        <v>19</v>
      </c>
      <c r="C208" s="2" t="s">
        <v>1144</v>
      </c>
    </row>
    <row r="209" spans="1:3" ht="13.5" customHeight="1" x14ac:dyDescent="0.25">
      <c r="A209" s="2" t="s">
        <v>779</v>
      </c>
      <c r="B209" s="2" t="s">
        <v>56</v>
      </c>
      <c r="C209" s="2" t="s">
        <v>1144</v>
      </c>
    </row>
    <row r="210" spans="1:3" ht="13.5" customHeight="1" x14ac:dyDescent="0.25">
      <c r="A210" s="2" t="s">
        <v>779</v>
      </c>
      <c r="B210" s="2" t="s">
        <v>57</v>
      </c>
      <c r="C210" s="2" t="s">
        <v>1144</v>
      </c>
    </row>
    <row r="211" spans="1:3" ht="13.5" customHeight="1" x14ac:dyDescent="0.25">
      <c r="A211" s="2" t="s">
        <v>779</v>
      </c>
      <c r="B211" s="2" t="s">
        <v>58</v>
      </c>
      <c r="C211" s="2" t="s">
        <v>1144</v>
      </c>
    </row>
    <row r="212" spans="1:3" ht="13.5" customHeight="1" x14ac:dyDescent="0.25">
      <c r="A212" s="2" t="s">
        <v>779</v>
      </c>
      <c r="B212" s="2" t="s">
        <v>43</v>
      </c>
      <c r="C212" s="2" t="s">
        <v>1144</v>
      </c>
    </row>
    <row r="213" spans="1:3" ht="13.5" customHeight="1" x14ac:dyDescent="0.25">
      <c r="A213" s="2" t="s">
        <v>771</v>
      </c>
      <c r="B213" s="2" t="s">
        <v>796</v>
      </c>
      <c r="C213" s="2" t="s">
        <v>1144</v>
      </c>
    </row>
    <row r="214" spans="1:3" ht="13.5" customHeight="1" x14ac:dyDescent="0.25">
      <c r="A214" s="2" t="s">
        <v>771</v>
      </c>
      <c r="B214" s="2" t="s">
        <v>25</v>
      </c>
      <c r="C214" s="2" t="s">
        <v>1144</v>
      </c>
    </row>
    <row r="215" spans="1:3" ht="13.5" customHeight="1" x14ac:dyDescent="0.25">
      <c r="A215" s="2" t="s">
        <v>779</v>
      </c>
      <c r="B215" s="2" t="s">
        <v>25</v>
      </c>
      <c r="C215" s="2" t="s">
        <v>1144</v>
      </c>
    </row>
    <row r="216" spans="1:3" ht="13.5" customHeight="1" x14ac:dyDescent="0.25">
      <c r="A216" s="2" t="s">
        <v>779</v>
      </c>
      <c r="B216" s="2" t="s">
        <v>32</v>
      </c>
      <c r="C216" s="2" t="s">
        <v>1144</v>
      </c>
    </row>
    <row r="217" spans="1:3" ht="13.5" customHeight="1" x14ac:dyDescent="0.25">
      <c r="A217" s="2" t="s">
        <v>779</v>
      </c>
      <c r="B217" s="2" t="s">
        <v>22</v>
      </c>
      <c r="C217" s="2" t="s">
        <v>1144</v>
      </c>
    </row>
    <row r="218" spans="1:3" ht="13.5" customHeight="1" x14ac:dyDescent="0.25">
      <c r="A218" s="2" t="s">
        <v>779</v>
      </c>
      <c r="B218" s="2" t="s">
        <v>6</v>
      </c>
      <c r="C218" s="2" t="s">
        <v>1144</v>
      </c>
    </row>
    <row r="219" spans="1:3" ht="13.5" customHeight="1" x14ac:dyDescent="0.25">
      <c r="A219" s="2" t="s">
        <v>779</v>
      </c>
      <c r="B219" s="2" t="s">
        <v>0</v>
      </c>
      <c r="C219" s="2" t="s">
        <v>1144</v>
      </c>
    </row>
    <row r="220" spans="1:3" ht="13.5" customHeight="1" x14ac:dyDescent="0.25">
      <c r="A220" s="2" t="s">
        <v>779</v>
      </c>
      <c r="B220" s="2" t="s">
        <v>4</v>
      </c>
      <c r="C220" s="2" t="s">
        <v>1144</v>
      </c>
    </row>
    <row r="221" spans="1:3" ht="13.5" customHeight="1" x14ac:dyDescent="0.25">
      <c r="A221" s="2" t="s">
        <v>779</v>
      </c>
      <c r="B221" s="2" t="s">
        <v>1</v>
      </c>
      <c r="C221" s="2" t="s">
        <v>1144</v>
      </c>
    </row>
    <row r="222" spans="1:3" ht="13.5" customHeight="1" x14ac:dyDescent="0.25">
      <c r="A222" s="2" t="s">
        <v>779</v>
      </c>
      <c r="B222" s="2" t="s">
        <v>2</v>
      </c>
      <c r="C222" s="2" t="s">
        <v>1144</v>
      </c>
    </row>
    <row r="223" spans="1:3" ht="13.5" customHeight="1" x14ac:dyDescent="0.25">
      <c r="A223" s="2" t="s">
        <v>779</v>
      </c>
      <c r="B223" s="2" t="s">
        <v>3</v>
      </c>
      <c r="C223" s="2" t="s">
        <v>1144</v>
      </c>
    </row>
    <row r="224" spans="1:3" ht="13.5" customHeight="1" x14ac:dyDescent="0.25">
      <c r="A224" s="2" t="s">
        <v>779</v>
      </c>
      <c r="B224" s="2" t="s">
        <v>54</v>
      </c>
      <c r="C224" s="2" t="s">
        <v>1144</v>
      </c>
    </row>
    <row r="225" spans="1:3" ht="13.5" customHeight="1" x14ac:dyDescent="0.25">
      <c r="A225" s="2" t="s">
        <v>779</v>
      </c>
      <c r="B225" s="2" t="s">
        <v>55</v>
      </c>
      <c r="C225" s="2" t="s">
        <v>1144</v>
      </c>
    </row>
    <row r="226" spans="1:3" ht="13.5" customHeight="1" x14ac:dyDescent="0.25">
      <c r="A226" s="2" t="s">
        <v>779</v>
      </c>
      <c r="B226" s="2" t="s">
        <v>14</v>
      </c>
      <c r="C226" s="2" t="s">
        <v>1144</v>
      </c>
    </row>
    <row r="227" spans="1:3" ht="13.5" customHeight="1" x14ac:dyDescent="0.25">
      <c r="A227" s="2" t="s">
        <v>773</v>
      </c>
      <c r="B227" s="2" t="s">
        <v>38</v>
      </c>
      <c r="C227" s="2" t="s">
        <v>775</v>
      </c>
    </row>
    <row r="228" spans="1:3" ht="13.5" customHeight="1" x14ac:dyDescent="0.25">
      <c r="A228" s="2" t="s">
        <v>779</v>
      </c>
      <c r="B228" s="2" t="s">
        <v>815</v>
      </c>
      <c r="C228" s="2" t="s">
        <v>816</v>
      </c>
    </row>
    <row r="229" spans="1:3" ht="13.5" customHeight="1" x14ac:dyDescent="0.25">
      <c r="A229" s="2" t="s">
        <v>779</v>
      </c>
      <c r="B229" s="2" t="s">
        <v>817</v>
      </c>
      <c r="C229" s="2" t="s">
        <v>816</v>
      </c>
    </row>
    <row r="230" spans="1:3" ht="13.5" customHeight="1" x14ac:dyDescent="0.25">
      <c r="A230" s="2" t="s">
        <v>779</v>
      </c>
      <c r="B230" s="2" t="s">
        <v>818</v>
      </c>
      <c r="C230" s="2" t="s">
        <v>1144</v>
      </c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4B8147F2C096C4E8D87C101F755106F" ma:contentTypeVersion="1" ma:contentTypeDescription="Create a new document." ma:contentTypeScope="" ma:versionID="bcb8c5463471c14b954d7a383fb09af1">
  <xsd:schema xmlns:xsd="http://www.w3.org/2001/XMLSchema" xmlns:xs="http://www.w3.org/2001/XMLSchema" xmlns:p="http://schemas.microsoft.com/office/2006/metadata/properties" xmlns:ns2="http://schemas.microsoft.com/sharepoint/v4" targetNamespace="http://schemas.microsoft.com/office/2006/metadata/properties" ma:root="true" ma:fieldsID="c79c8594d4fa4c9fd200c91a62336472" ns2:_="">
    <xsd:import namespace="http://schemas.microsoft.com/sharepoint/v4"/>
    <xsd:element name="properties">
      <xsd:complexType>
        <xsd:sequence>
          <xsd:element name="documentManagement">
            <xsd:complexType>
              <xsd:all>
                <xsd:element ref="ns2:IconOverla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8" nillable="true" ma:displayName="IconOverlay" ma:hidden="true" ma:internalName="IconOverlay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conOverlay xmlns="http://schemas.microsoft.com/sharepoint/v4" xsi:nil="true"/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3263D45-0D0E-4AF5-9232-C7D9B871DDF4}"/>
</file>

<file path=customXml/itemProps2.xml><?xml version="1.0" encoding="utf-8"?>
<ds:datastoreItem xmlns:ds="http://schemas.openxmlformats.org/officeDocument/2006/customXml" ds:itemID="{B27ADAC1-220F-460C-B29C-75BE9BDBB7D5}"/>
</file>

<file path=customXml/itemProps3.xml><?xml version="1.0" encoding="utf-8"?>
<ds:datastoreItem xmlns:ds="http://schemas.openxmlformats.org/officeDocument/2006/customXml" ds:itemID="{A7E1612B-F74A-4578-8C7C-26D0E645049E}"/>
</file>

<file path=customXml/itemProps4.xml><?xml version="1.0" encoding="utf-8"?>
<ds:datastoreItem xmlns:ds="http://schemas.openxmlformats.org/officeDocument/2006/customXml" ds:itemID="{B27ADAC1-220F-460C-B29C-75BE9BDBB7D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17</vt:i4>
      </vt:variant>
    </vt:vector>
  </HeadingPairs>
  <TitlesOfParts>
    <vt:vector size="28" baseType="lpstr">
      <vt:lpstr>Table4 WRDJuneGW2015</vt:lpstr>
      <vt:lpstr>Table 1 - Location Summary</vt:lpstr>
      <vt:lpstr>Table6-GW_Analytical_Results</vt:lpstr>
      <vt:lpstr>Table7-Seep_Analytical_Results</vt:lpstr>
      <vt:lpstr>Table6a SpSeepFull2015</vt:lpstr>
      <vt:lpstr>Table7 Notes</vt:lpstr>
      <vt:lpstr>Table8-Pit_Analytical_Results</vt:lpstr>
      <vt:lpstr>Table6b SpSeepFP2015</vt:lpstr>
      <vt:lpstr>Table7a FallSeepFull2015</vt:lpstr>
      <vt:lpstr>Table 7b FallSeepFP2015</vt:lpstr>
      <vt:lpstr>Units</vt:lpstr>
      <vt:lpstr>'Table 7b FallSeepFP2015'!Print_Area</vt:lpstr>
      <vt:lpstr>'Table6a SpSeepFull2015'!Print_Area</vt:lpstr>
      <vt:lpstr>'Table6b SpSeepFP2015'!Print_Area</vt:lpstr>
      <vt:lpstr>'Table6-GW_Analytical_Results'!Print_Area</vt:lpstr>
      <vt:lpstr>'Table7 Notes'!Print_Area</vt:lpstr>
      <vt:lpstr>'Table7a FallSeepFull2015'!Print_Area</vt:lpstr>
      <vt:lpstr>'Table7-Seep_Analytical_Results'!Print_Area</vt:lpstr>
      <vt:lpstr>'Table8-Pit_Analytical_Results'!Print_Area</vt:lpstr>
      <vt:lpstr>'Table 7b FallSeepFP2015'!Print_Titles</vt:lpstr>
      <vt:lpstr>'Table4 WRDJuneGW2015'!Print_Titles</vt:lpstr>
      <vt:lpstr>'Table6a SpSeepFull2015'!Print_Titles</vt:lpstr>
      <vt:lpstr>'Table6b SpSeepFP2015'!Print_Titles</vt:lpstr>
      <vt:lpstr>'Table6-GW_Analytical_Results'!Print_Titles</vt:lpstr>
      <vt:lpstr>'Table7 Notes'!Print_Titles</vt:lpstr>
      <vt:lpstr>'Table7a FallSeepFull2015'!Print_Titles</vt:lpstr>
      <vt:lpstr>'Table7-Seep_Analytical_Results'!Print_Titles</vt:lpstr>
      <vt:lpstr>'Table8-Pit_Analytical_Results'!Print_Titles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Campbell, Alan/VBC</dc:creator>
  <cp:lastModifiedBy>sstultz</cp:lastModifiedBy>
  <cp:lastPrinted>2016-08-08T21:42:16Z</cp:lastPrinted>
  <dcterms:created xsi:type="dcterms:W3CDTF">2015-12-21T19:35:41Z</dcterms:created>
  <dcterms:modified xsi:type="dcterms:W3CDTF">2016-08-08T21:42:50Z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0x010100E4B8147F2C096C4E8D87C101F755106F</vt:lpwstr>
  </property>
  <property fmtid="{D5CDD505-2E9C-101B-9397-08002B2CF9AE}" pid="3" name="_dlc_DocIdItemGuid">
    <vt:lpwstr>46d3c08c-6246-4197-a256-f6904afd3d38</vt:lpwstr>
  </property>
</Properties>
</file>