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OCK FINAL" sheetId="12" r:id="rId1"/>
    <sheet name="Rock-All" sheetId="5" r:id="rId2"/>
    <sheet name="Rock-export" sheetId="11" r:id="rId3"/>
    <sheet name="Soil-2013" sheetId="6" r:id="rId4"/>
    <sheet name="Soil-2012" sheetId="9" r:id="rId5"/>
    <sheet name="Trench Data" sheetId="10" r:id="rId6"/>
    <sheet name="AGAT X01" sheetId="8" r:id="rId7"/>
    <sheet name="AGAT X02" sheetId="2" r:id="rId8"/>
    <sheet name="WHI13000105" sheetId="3" r:id="rId9"/>
    <sheet name="WHI13000266" sheetId="4" r:id="rId10"/>
    <sheet name="WHI13000563" sheetId="1" r:id="rId11"/>
    <sheet name="GPS Points All" sheetId="7" r:id="rId12"/>
  </sheets>
  <definedNames>
    <definedName name="_xlnm.Print_Area" localSheetId="0">'ROCK FINAL'!$A$1:$S$88</definedName>
    <definedName name="_xlnm.Print_Area" localSheetId="5">'Trench Data'!$A$1:$N$28</definedName>
    <definedName name="_xlnm.Print_Titles" localSheetId="0">'ROCK FINAL'!$3:$4</definedName>
  </definedNames>
  <calcPr calcId="152511"/>
</workbook>
</file>

<file path=xl/calcChain.xml><?xml version="1.0" encoding="utf-8"?>
<calcChain xmlns="http://schemas.openxmlformats.org/spreadsheetml/2006/main">
  <c r="K26" i="10" l="1"/>
  <c r="L26" i="10" s="1"/>
  <c r="M26" i="10" s="1"/>
  <c r="K25" i="10"/>
  <c r="L25" i="10" s="1"/>
  <c r="M25" i="10" s="1"/>
  <c r="K24" i="10"/>
  <c r="L24" i="10" s="1"/>
  <c r="M24" i="10" s="1"/>
  <c r="K23" i="10"/>
  <c r="L23" i="10" s="1"/>
  <c r="M23" i="10" s="1"/>
  <c r="K22" i="10"/>
  <c r="L22" i="10" s="1"/>
  <c r="M22" i="10" s="1"/>
  <c r="K21" i="10"/>
  <c r="L21" i="10" s="1"/>
  <c r="M21" i="10" s="1"/>
  <c r="K20" i="10"/>
  <c r="L20" i="10" s="1"/>
  <c r="M20" i="10" s="1"/>
  <c r="K19" i="10"/>
  <c r="L19" i="10" s="1"/>
  <c r="M19" i="10" s="1"/>
  <c r="K18" i="10"/>
  <c r="L18" i="10" s="1"/>
  <c r="M18" i="10" s="1"/>
  <c r="K17" i="10"/>
  <c r="L17" i="10" s="1"/>
  <c r="M17" i="10" s="1"/>
  <c r="K16" i="10"/>
  <c r="L16" i="10" s="1"/>
  <c r="M16" i="10" s="1"/>
  <c r="K15" i="10"/>
  <c r="L15" i="10" s="1"/>
  <c r="M15" i="10" s="1"/>
  <c r="K14" i="10"/>
  <c r="L14" i="10" s="1"/>
  <c r="M14" i="10" s="1"/>
  <c r="K13" i="10"/>
  <c r="L13" i="10" s="1"/>
  <c r="M13" i="10" s="1"/>
  <c r="K12" i="10"/>
  <c r="L12" i="10" s="1"/>
  <c r="M12" i="10" s="1"/>
  <c r="K11" i="10"/>
  <c r="L11" i="10" s="1"/>
  <c r="M11" i="10" s="1"/>
  <c r="K10" i="10"/>
  <c r="L10" i="10" s="1"/>
  <c r="M10" i="10" s="1"/>
  <c r="K9" i="10"/>
  <c r="L9" i="10" s="1"/>
  <c r="M9" i="10" s="1"/>
  <c r="K8" i="10"/>
  <c r="L8" i="10" s="1"/>
  <c r="M8" i="10" s="1"/>
  <c r="K7" i="10"/>
  <c r="L7" i="10" s="1"/>
  <c r="M7" i="10" s="1"/>
  <c r="K6" i="10"/>
  <c r="L6" i="10" s="1"/>
  <c r="M6" i="10" s="1"/>
  <c r="K5" i="10"/>
  <c r="L5" i="10" s="1"/>
  <c r="M5" i="10" s="1"/>
  <c r="K4" i="10"/>
  <c r="L4" i="10" s="1"/>
  <c r="M4" i="10" l="1"/>
  <c r="M28" i="10" s="1"/>
  <c r="L28" i="10"/>
  <c r="AM96" i="5"/>
  <c r="AM98" i="5"/>
  <c r="AM99" i="5"/>
  <c r="AM100" i="5"/>
  <c r="AM101" i="5"/>
  <c r="AM103" i="5"/>
  <c r="AM107" i="5"/>
  <c r="AM108" i="5"/>
  <c r="AM110" i="5"/>
  <c r="AM112" i="5"/>
</calcChain>
</file>

<file path=xl/sharedStrings.xml><?xml version="1.0" encoding="utf-8"?>
<sst xmlns="http://schemas.openxmlformats.org/spreadsheetml/2006/main" count="6302" uniqueCount="865">
  <si>
    <t>ACME ANALYTICAL LABORATORIES LTD.</t>
  </si>
  <si>
    <t>Final Report</t>
  </si>
  <si>
    <t>Client:</t>
  </si>
  <si>
    <t>Diamond Tooth Resources Inc</t>
  </si>
  <si>
    <t>File Created:</t>
  </si>
  <si>
    <t>24-Jul-2013</t>
  </si>
  <si>
    <t>Job Number:</t>
  </si>
  <si>
    <t>WHI13000105</t>
  </si>
  <si>
    <t>Number of Samples:</t>
  </si>
  <si>
    <t>59</t>
  </si>
  <si>
    <t>Project:</t>
  </si>
  <si>
    <t>NONE GIVEN</t>
  </si>
  <si>
    <t>Shipment ID:</t>
  </si>
  <si>
    <t/>
  </si>
  <si>
    <t>P.O. Number:</t>
  </si>
  <si>
    <t>Received:</t>
  </si>
  <si>
    <t>09-Jul-2013</t>
  </si>
  <si>
    <t>Method</t>
  </si>
  <si>
    <t>1F15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</si>
  <si>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</si>
  <si>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</si>
  <si>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</si>
  <si>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</si>
  <si>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</si>
  <si>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</si>
  <si>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</si>
  <si>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</si>
  <si>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</si>
  <si>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</si>
  <si>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</si>
  <si>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</si>
  <si>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</si>
  <si>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</si>
  <si>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</si>
  <si>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</si>
  <si>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</si>
  <si>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</si>
  <si>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</si>
  <si>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</si>
  <si>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</si>
  <si>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</si>
  <si>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</si>
  <si>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</si>
  <si>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</si>
  <si>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</si>
  <si>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</si>
  <si>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</si>
  <si>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</si>
  <si>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</si>
  <si>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</si>
  <si>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</si>
  <si>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</si>
  <si>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</si>
  <si>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</si>
  <si>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</si>
  <si>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</si>
  <si>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</si>
  <si>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Unit</t>
  </si>
  <si>
    <t>PPM</t>
  </si>
  <si>
    <t>PPB</t>
  </si>
  <si>
    <t>%</t>
  </si>
  <si>
    <t>MDL</t>
  </si>
  <si>
    <t>Sample</t>
  </si>
  <si>
    <t>Type</t>
  </si>
  <si>
    <t>FCL3-13-001</t>
  </si>
  <si>
    <t>Soil</t>
  </si>
  <si>
    <t>&lt;1</t>
  </si>
  <si>
    <t>&lt;0.1</t>
  </si>
  <si>
    <t>&lt;0.02</t>
  </si>
  <si>
    <t>FCL3-13-002</t>
  </si>
  <si>
    <t>FCL3-13-003</t>
  </si>
  <si>
    <t>FCL3-13-004</t>
  </si>
  <si>
    <t>FCL3-13-005</t>
  </si>
  <si>
    <t>FCL3-13-006</t>
  </si>
  <si>
    <t>FCL3-13-007</t>
  </si>
  <si>
    <t>FCL3-13-008</t>
  </si>
  <si>
    <t>FCL3-13-009</t>
  </si>
  <si>
    <t>FCL3-13-010</t>
  </si>
  <si>
    <t>FCL3-13-011</t>
  </si>
  <si>
    <t>FCL3-13-012</t>
  </si>
  <si>
    <t>FCL3-13-013</t>
  </si>
  <si>
    <t>&lt;0.001</t>
  </si>
  <si>
    <t>FCL3-13-014</t>
  </si>
  <si>
    <t>FCL3-13-015</t>
  </si>
  <si>
    <t>FCL3-13-016</t>
  </si>
  <si>
    <t>FCL3-13-017</t>
  </si>
  <si>
    <t>FCL3-13-018</t>
  </si>
  <si>
    <t>FCL3-13-019</t>
  </si>
  <si>
    <t>FCL3-13-020</t>
  </si>
  <si>
    <t>FCL4-13-001</t>
  </si>
  <si>
    <t>FCL4-13-002</t>
  </si>
  <si>
    <t>FCL4-13-003</t>
  </si>
  <si>
    <t>FCL4-13-004</t>
  </si>
  <si>
    <t>FCL4-13-005</t>
  </si>
  <si>
    <t>FCL4-13-006</t>
  </si>
  <si>
    <t>FCL4-13-007</t>
  </si>
  <si>
    <t>FCL4-13-008</t>
  </si>
  <si>
    <t>FCL4-13-009</t>
  </si>
  <si>
    <t>FCL4-13-010</t>
  </si>
  <si>
    <t>FCL4-13-011</t>
  </si>
  <si>
    <t>FCL4-13-012</t>
  </si>
  <si>
    <t>FCL4-13-013</t>
  </si>
  <si>
    <t>FCL4-13-014</t>
  </si>
  <si>
    <t>FCL4-13-015</t>
  </si>
  <si>
    <t>FCL6-13-001</t>
  </si>
  <si>
    <t>FCL6-13-002</t>
  </si>
  <si>
    <t>FCL6-13-003</t>
  </si>
  <si>
    <t>FCL6-13-004</t>
  </si>
  <si>
    <t>FCL6-13-005</t>
  </si>
  <si>
    <t>FCL6-13-006</t>
  </si>
  <si>
    <t>FCL6-13-007</t>
  </si>
  <si>
    <t>FCL6-13-008</t>
  </si>
  <si>
    <t>FCL6-13-009</t>
  </si>
  <si>
    <t>FCL6-13-010</t>
  </si>
  <si>
    <t>FCL6-13-011</t>
  </si>
  <si>
    <t>FCL6-13-012</t>
  </si>
  <si>
    <t>FCL6-13-013</t>
  </si>
  <si>
    <t>FCL6-13-014</t>
  </si>
  <si>
    <t>FCL7-13-001</t>
  </si>
  <si>
    <t>FCL7-13-002</t>
  </si>
  <si>
    <t>FCL7-13-003</t>
  </si>
  <si>
    <t>FCL7-13-004</t>
  </si>
  <si>
    <t>FCL7-13-005</t>
  </si>
  <si>
    <t>FCL7-13-006</t>
  </si>
  <si>
    <t>FCL7-13-008</t>
  </si>
  <si>
    <t>FCL7-13-009</t>
  </si>
  <si>
    <t>13Licken001</t>
  </si>
  <si>
    <t>HTail13-002</t>
  </si>
  <si>
    <t>29-Aug-2013</t>
  </si>
  <si>
    <t>WHI13000266</t>
  </si>
  <si>
    <t>4</t>
  </si>
  <si>
    <t>Faith Hill</t>
  </si>
  <si>
    <t>12-Aug-2013</t>
  </si>
  <si>
    <t>WGHT</t>
  </si>
  <si>
    <t>Wgt</t>
  </si>
  <si>
    <t>KG</t>
  </si>
  <si>
    <t>JC001</t>
  </si>
  <si>
    <t>Rock</t>
  </si>
  <si>
    <t>&lt;0.5</t>
  </si>
  <si>
    <t>JC002</t>
  </si>
  <si>
    <t>JC003</t>
  </si>
  <si>
    <t>JC004</t>
  </si>
  <si>
    <t>&lt;5</t>
  </si>
  <si>
    <t>10-Dec-2013</t>
  </si>
  <si>
    <t>WHI13000563</t>
  </si>
  <si>
    <t>14-Nov-2013</t>
  </si>
  <si>
    <t>1720351</t>
  </si>
  <si>
    <t>&lt;0.05</t>
  </si>
  <si>
    <t>&lt;0.01</t>
  </si>
  <si>
    <t>1720352</t>
  </si>
  <si>
    <t>1720353</t>
  </si>
  <si>
    <t>1720354</t>
  </si>
  <si>
    <t>1720355</t>
  </si>
  <si>
    <t>1720356</t>
  </si>
  <si>
    <t>1720357</t>
  </si>
  <si>
    <t>1720358</t>
  </si>
  <si>
    <t>1720359</t>
  </si>
  <si>
    <t>&lt;0.2</t>
  </si>
  <si>
    <t>1720360</t>
  </si>
  <si>
    <t>1720361</t>
  </si>
  <si>
    <t>1720362</t>
  </si>
  <si>
    <t>1962301</t>
  </si>
  <si>
    <t>1962302</t>
  </si>
  <si>
    <t>1962303</t>
  </si>
  <si>
    <t>1962304</t>
  </si>
  <si>
    <t>1962305</t>
  </si>
  <si>
    <t>1962306</t>
  </si>
  <si>
    <t>1962307</t>
  </si>
  <si>
    <t>1962308</t>
  </si>
  <si>
    <t>1962309</t>
  </si>
  <si>
    <t>&lt;2</t>
  </si>
  <si>
    <t>1962310</t>
  </si>
  <si>
    <t>1962311</t>
  </si>
  <si>
    <t>1962312</t>
  </si>
  <si>
    <t>1962313</t>
  </si>
  <si>
    <t>1962314</t>
  </si>
  <si>
    <t>1962315</t>
  </si>
  <si>
    <t>1962316</t>
  </si>
  <si>
    <t>1962317</t>
  </si>
  <si>
    <t>1962318</t>
  </si>
  <si>
    <t>1962319</t>
  </si>
  <si>
    <t>1962320</t>
  </si>
  <si>
    <t>1962321</t>
  </si>
  <si>
    <t>1962322</t>
  </si>
  <si>
    <t>1962323</t>
  </si>
  <si>
    <t>1962324</t>
  </si>
  <si>
    <t>1962325</t>
  </si>
  <si>
    <t>1962326</t>
  </si>
  <si>
    <t>1962327</t>
  </si>
  <si>
    <t>1962328</t>
  </si>
  <si>
    <t>1962329</t>
  </si>
  <si>
    <t>1962330</t>
  </si>
  <si>
    <t>1962331</t>
  </si>
  <si>
    <t>1962332</t>
  </si>
  <si>
    <t>1962333</t>
  </si>
  <si>
    <t>1962334</t>
  </si>
  <si>
    <t>1962335</t>
  </si>
  <si>
    <t>1962336</t>
  </si>
  <si>
    <t>1962337</t>
  </si>
  <si>
    <t>1962338</t>
  </si>
  <si>
    <t>1962339</t>
  </si>
  <si>
    <t>1962343</t>
  </si>
  <si>
    <t>1962344</t>
  </si>
  <si>
    <t>1962345</t>
  </si>
  <si>
    <t>1962346</t>
  </si>
  <si>
    <t>1962347</t>
  </si>
  <si>
    <t>1962348</t>
  </si>
  <si>
    <t>1962349</t>
  </si>
  <si>
    <t>1962350</t>
  </si>
  <si>
    <t>Aqua Regia Digest - Metals Package, ICP/ICP-MS finish (201074)</t>
  </si>
  <si>
    <t>Analyte:</t>
  </si>
  <si>
    <t>Be</t>
  </si>
  <si>
    <t>Ce</t>
  </si>
  <si>
    <t>Cs</t>
  </si>
  <si>
    <t>Ge</t>
  </si>
  <si>
    <t>Hf</t>
  </si>
  <si>
    <t>In</t>
  </si>
  <si>
    <t>Li</t>
  </si>
  <si>
    <t>Nb</t>
  </si>
  <si>
    <t>Rb</t>
  </si>
  <si>
    <t>Re</t>
  </si>
  <si>
    <t>Sn</t>
  </si>
  <si>
    <t>Ta</t>
  </si>
  <si>
    <t>Y</t>
  </si>
  <si>
    <t>Zr</t>
  </si>
  <si>
    <t>Unit:</t>
  </si>
  <si>
    <t>ppm</t>
  </si>
  <si>
    <t>Sample Id</t>
  </si>
  <si>
    <t>Sample Description</t>
  </si>
  <si>
    <t>RDL:</t>
  </si>
  <si>
    <t>0.01</t>
  </si>
  <si>
    <t>0.1</t>
  </si>
  <si>
    <t>0.005</t>
  </si>
  <si>
    <t>5</t>
  </si>
  <si>
    <t>1</t>
  </si>
  <si>
    <t>0.05</t>
  </si>
  <si>
    <t>0.5</t>
  </si>
  <si>
    <t>0.02</t>
  </si>
  <si>
    <t>0.2</t>
  </si>
  <si>
    <t>10</t>
  </si>
  <si>
    <t>0.001</t>
  </si>
  <si>
    <t>5060466</t>
  </si>
  <si>
    <t>1720363</t>
  </si>
  <si>
    <t>5060467</t>
  </si>
  <si>
    <t>1720364</t>
  </si>
  <si>
    <t>&lt;0.005</t>
  </si>
  <si>
    <t>5060468</t>
  </si>
  <si>
    <t>1720365</t>
  </si>
  <si>
    <t>5060469</t>
  </si>
  <si>
    <t>1720366</t>
  </si>
  <si>
    <t>5060470</t>
  </si>
  <si>
    <t>1720367</t>
  </si>
  <si>
    <t>5060471</t>
  </si>
  <si>
    <t>1720368</t>
  </si>
  <si>
    <t>&lt;10</t>
  </si>
  <si>
    <t>5060472</t>
  </si>
  <si>
    <t>1720369</t>
  </si>
  <si>
    <t>5060473</t>
  </si>
  <si>
    <t>1720370</t>
  </si>
  <si>
    <t>5060474</t>
  </si>
  <si>
    <t>1720371</t>
  </si>
  <si>
    <t>5060475</t>
  </si>
  <si>
    <t>1720372</t>
  </si>
  <si>
    <t>5060476</t>
  </si>
  <si>
    <t>1720373</t>
  </si>
  <si>
    <t>5060477</t>
  </si>
  <si>
    <t>1720374</t>
  </si>
  <si>
    <t>5060478</t>
  </si>
  <si>
    <t>1720375</t>
  </si>
  <si>
    <t>5060479</t>
  </si>
  <si>
    <t>1720376</t>
  </si>
  <si>
    <t>5060480</t>
  </si>
  <si>
    <t>1720377</t>
  </si>
  <si>
    <t>5060481</t>
  </si>
  <si>
    <t>1720378</t>
  </si>
  <si>
    <t>5060482</t>
  </si>
  <si>
    <t>1720379</t>
  </si>
  <si>
    <t>5060483</t>
  </si>
  <si>
    <t>1720380</t>
  </si>
  <si>
    <t>5060485</t>
  </si>
  <si>
    <t>1962340</t>
  </si>
  <si>
    <t>5060486</t>
  </si>
  <si>
    <t>1962341</t>
  </si>
  <si>
    <t>5060487</t>
  </si>
  <si>
    <t>1962342</t>
  </si>
  <si>
    <t>Comments:</t>
  </si>
  <si>
    <t>RDL - Reported Detection Limit</t>
  </si>
  <si>
    <t>Fire Assay - Au, Pt, Pd Trace Levels, ICP-MS finish (202056)</t>
  </si>
  <si>
    <t>Sample Login Weight</t>
  </si>
  <si>
    <t>Pd</t>
  </si>
  <si>
    <t>Pt</t>
  </si>
  <si>
    <t>kg</t>
  </si>
  <si>
    <t>0.0005</t>
  </si>
  <si>
    <t>&lt;0.0005</t>
  </si>
  <si>
    <t>Specific Gravity</t>
  </si>
  <si>
    <t>g/cm3</t>
  </si>
  <si>
    <t>TYPE</t>
  </si>
  <si>
    <t>Name</t>
  </si>
  <si>
    <t>Description</t>
  </si>
  <si>
    <t>Zone</t>
  </si>
  <si>
    <t>North</t>
  </si>
  <si>
    <t>East</t>
  </si>
  <si>
    <t>Elev</t>
  </si>
  <si>
    <t>7 W</t>
  </si>
  <si>
    <t>666 m</t>
  </si>
  <si>
    <t>568 m</t>
  </si>
  <si>
    <t>562 m</t>
  </si>
  <si>
    <t>555 m</t>
  </si>
  <si>
    <t>554 m</t>
  </si>
  <si>
    <t>548 m</t>
  </si>
  <si>
    <t>545 m</t>
  </si>
  <si>
    <t>543 m</t>
  </si>
  <si>
    <t>542 m</t>
  </si>
  <si>
    <t>537 m</t>
  </si>
  <si>
    <t>527 m</t>
  </si>
  <si>
    <t>423 m</t>
  </si>
  <si>
    <t>796 m</t>
  </si>
  <si>
    <t>709 m</t>
  </si>
  <si>
    <t>565 m</t>
  </si>
  <si>
    <t>852 m</t>
  </si>
  <si>
    <t>858 m</t>
  </si>
  <si>
    <t>860 m</t>
  </si>
  <si>
    <t>859 m</t>
  </si>
  <si>
    <t>880 m</t>
  </si>
  <si>
    <t>908 m</t>
  </si>
  <si>
    <t>901 m</t>
  </si>
  <si>
    <t>904 m</t>
  </si>
  <si>
    <t>909 m</t>
  </si>
  <si>
    <t>900 m</t>
  </si>
  <si>
    <t>893 m</t>
  </si>
  <si>
    <t>895 m</t>
  </si>
  <si>
    <t>894 m</t>
  </si>
  <si>
    <t>903 m</t>
  </si>
  <si>
    <t>896 m</t>
  </si>
  <si>
    <t>898 m</t>
  </si>
  <si>
    <t>363 m</t>
  </si>
  <si>
    <t>559 m</t>
  </si>
  <si>
    <t>366 m</t>
  </si>
  <si>
    <t>358 m</t>
  </si>
  <si>
    <t>405 m</t>
  </si>
  <si>
    <t>411 m</t>
  </si>
  <si>
    <t>408 m</t>
  </si>
  <si>
    <t>402 m</t>
  </si>
  <si>
    <t>416 m</t>
  </si>
  <si>
    <t>404 m</t>
  </si>
  <si>
    <t>407 m</t>
  </si>
  <si>
    <t>400 m</t>
  </si>
  <si>
    <t>401 m</t>
  </si>
  <si>
    <t>403 m</t>
  </si>
  <si>
    <t>ROCK</t>
  </si>
  <si>
    <t>JC001 FOSTER</t>
  </si>
  <si>
    <t>425 m</t>
  </si>
  <si>
    <t>JC002 FOSTER</t>
  </si>
  <si>
    <t>424 m</t>
  </si>
  <si>
    <t>JC003 QUARTZ VEIN FOSTER</t>
  </si>
  <si>
    <t>443 m</t>
  </si>
  <si>
    <t>JC004 RUST SEREC</t>
  </si>
  <si>
    <t>447 m</t>
  </si>
  <si>
    <t>FCL3-09</t>
  </si>
  <si>
    <t>659 m</t>
  </si>
  <si>
    <t>FCL3-1</t>
  </si>
  <si>
    <t>FCL3-11</t>
  </si>
  <si>
    <t>571 m</t>
  </si>
  <si>
    <t>522 m</t>
  </si>
  <si>
    <t>525 m</t>
  </si>
  <si>
    <t>528 m</t>
  </si>
  <si>
    <t>535 m</t>
  </si>
  <si>
    <t>538 m</t>
  </si>
  <si>
    <t>539 m</t>
  </si>
  <si>
    <t>540 m</t>
  </si>
  <si>
    <t>546 m</t>
  </si>
  <si>
    <t>547 m</t>
  </si>
  <si>
    <t>553 m</t>
  </si>
  <si>
    <t>557 m</t>
  </si>
  <si>
    <t>561 m</t>
  </si>
  <si>
    <t>572 m</t>
  </si>
  <si>
    <t>570 m</t>
  </si>
  <si>
    <t>FCL3-13-0181</t>
  </si>
  <si>
    <t>569 m</t>
  </si>
  <si>
    <t>FCL3-13-16</t>
  </si>
  <si>
    <t>563 m</t>
  </si>
  <si>
    <t>FCL313006</t>
  </si>
  <si>
    <t>Stream</t>
  </si>
  <si>
    <t>FCL313008</t>
  </si>
  <si>
    <t>FCL313012</t>
  </si>
  <si>
    <t>FCL313015</t>
  </si>
  <si>
    <t>2625 ft height</t>
  </si>
  <si>
    <t>800 m</t>
  </si>
  <si>
    <t>FCL313017</t>
  </si>
  <si>
    <t>FCL4-1</t>
  </si>
  <si>
    <t>367 m</t>
  </si>
  <si>
    <t>631 m</t>
  </si>
  <si>
    <t>627 m</t>
  </si>
  <si>
    <t>617 m</t>
  </si>
  <si>
    <t>607 m</t>
  </si>
  <si>
    <t>602 m</t>
  </si>
  <si>
    <t>594 m</t>
  </si>
  <si>
    <t>588 m</t>
  </si>
  <si>
    <t>556 m</t>
  </si>
  <si>
    <t>551 m</t>
  </si>
  <si>
    <t>FCL4-13-016</t>
  </si>
  <si>
    <t>544 m</t>
  </si>
  <si>
    <t>FCL4-3</t>
  </si>
  <si>
    <t>660 m</t>
  </si>
  <si>
    <t>FCL4-7</t>
  </si>
  <si>
    <t>FCL4-9</t>
  </si>
  <si>
    <t>FCL413011</t>
  </si>
  <si>
    <t>FCL413014</t>
  </si>
  <si>
    <t>FCL413015</t>
  </si>
  <si>
    <t>1772 ft height</t>
  </si>
  <si>
    <t>FCL5-13-001</t>
  </si>
  <si>
    <t>FCL5-13-002</t>
  </si>
  <si>
    <t>536 m</t>
  </si>
  <si>
    <t>532 m</t>
  </si>
  <si>
    <t>531 m</t>
  </si>
  <si>
    <t>534 m</t>
  </si>
  <si>
    <t>550 m</t>
  </si>
  <si>
    <t>552 m</t>
  </si>
  <si>
    <t>560 m</t>
  </si>
  <si>
    <t>590 m</t>
  </si>
  <si>
    <t>FCL613001</t>
  </si>
  <si>
    <t>FCL613005</t>
  </si>
  <si>
    <t>FCL613009</t>
  </si>
  <si>
    <t>587 m</t>
  </si>
  <si>
    <t>575 m</t>
  </si>
  <si>
    <t>549 m</t>
  </si>
  <si>
    <t>529 m</t>
  </si>
  <si>
    <t>FCL7-13-007</t>
  </si>
  <si>
    <t>NO SAMPLE                 GRAVEL</t>
  </si>
  <si>
    <t>523 m</t>
  </si>
  <si>
    <t>FCL7-13-0081</t>
  </si>
  <si>
    <t>582 m</t>
  </si>
  <si>
    <t>FLC3-13-012</t>
  </si>
  <si>
    <t>Trench</t>
  </si>
  <si>
    <t>Pit</t>
  </si>
  <si>
    <t>492 m</t>
  </si>
  <si>
    <t>PIT 01</t>
  </si>
  <si>
    <t>Pit 02</t>
  </si>
  <si>
    <t>PIT 02 1</t>
  </si>
  <si>
    <t>PIT 03</t>
  </si>
  <si>
    <t>PIT 04</t>
  </si>
  <si>
    <t>PIT 05</t>
  </si>
  <si>
    <t>PIT 06</t>
  </si>
  <si>
    <t>PIT 07</t>
  </si>
  <si>
    <t>340 m</t>
  </si>
  <si>
    <t>PIT 2  2013</t>
  </si>
  <si>
    <t>558 m</t>
  </si>
  <si>
    <t>PIT 2 MINI</t>
  </si>
  <si>
    <t>Pit 2 Old</t>
  </si>
  <si>
    <t>PIT 3 2013</t>
  </si>
  <si>
    <t>PIT 3 FAITH HILL</t>
  </si>
  <si>
    <t>PIT 4 13</t>
  </si>
  <si>
    <t>PIT 5</t>
  </si>
  <si>
    <t>PIT 6-13</t>
  </si>
  <si>
    <t>533 m</t>
  </si>
  <si>
    <t>PIT 7 2013</t>
  </si>
  <si>
    <t>541 m</t>
  </si>
  <si>
    <t>POST 2 1M1E FOSTER</t>
  </si>
  <si>
    <t>530 m</t>
  </si>
  <si>
    <t>Waypoint</t>
  </si>
  <si>
    <t>0 100</t>
  </si>
  <si>
    <t>-0 m</t>
  </si>
  <si>
    <t>0 101</t>
  </si>
  <si>
    <t>0 102</t>
  </si>
  <si>
    <t>422 m</t>
  </si>
  <si>
    <t>409 m</t>
  </si>
  <si>
    <t>418 m</t>
  </si>
  <si>
    <t>483 m</t>
  </si>
  <si>
    <t>591 m</t>
  </si>
  <si>
    <t>585 m</t>
  </si>
  <si>
    <t>419 m</t>
  </si>
  <si>
    <t>475 m</t>
  </si>
  <si>
    <t>472 m</t>
  </si>
  <si>
    <t>326 m</t>
  </si>
  <si>
    <t>412 m</t>
  </si>
  <si>
    <t>564 m</t>
  </si>
  <si>
    <t>365 m</t>
  </si>
  <si>
    <t>361 m</t>
  </si>
  <si>
    <t>364 m</t>
  </si>
  <si>
    <t>377 m</t>
  </si>
  <si>
    <t>567 m</t>
  </si>
  <si>
    <t>384 m</t>
  </si>
  <si>
    <t>383 m</t>
  </si>
  <si>
    <t>380 m</t>
  </si>
  <si>
    <t>417 m</t>
  </si>
  <si>
    <t>521 m</t>
  </si>
  <si>
    <t>479 m</t>
  </si>
  <si>
    <t>451 m</t>
  </si>
  <si>
    <t>450 m</t>
  </si>
  <si>
    <t>708 m</t>
  </si>
  <si>
    <t>598 m</t>
  </si>
  <si>
    <t>373 m</t>
  </si>
  <si>
    <t>421 m</t>
  </si>
  <si>
    <t>WOOD GULCH QUARTZ</t>
  </si>
  <si>
    <t>428 m</t>
  </si>
  <si>
    <t xml:space="preserve"> </t>
  </si>
  <si>
    <t>441 m</t>
  </si>
  <si>
    <t>452 m</t>
  </si>
  <si>
    <t>12 MILE POWER LINE</t>
  </si>
  <si>
    <t>431 m</t>
  </si>
  <si>
    <t>133Post2</t>
  </si>
  <si>
    <t>636 m</t>
  </si>
  <si>
    <t>13LICKEN001</t>
  </si>
  <si>
    <t>230/80</t>
  </si>
  <si>
    <t>340/45</t>
  </si>
  <si>
    <t>ACME 1554501</t>
  </si>
  <si>
    <t>VUGGY QUARTZ IN      GREEN PHYILITE</t>
  </si>
  <si>
    <t>613 m</t>
  </si>
  <si>
    <t>Alder</t>
  </si>
  <si>
    <t>Arny Vein</t>
  </si>
  <si>
    <t>327 m</t>
  </si>
  <si>
    <t>ARNY VIEN</t>
  </si>
  <si>
    <t>888 m</t>
  </si>
  <si>
    <t>Atv</t>
  </si>
  <si>
    <t>BABY RD</t>
  </si>
  <si>
    <t>BENCH LINE ON TRAIL</t>
  </si>
  <si>
    <t>big Qu</t>
  </si>
  <si>
    <t>354 m</t>
  </si>
  <si>
    <t>Boulders</t>
  </si>
  <si>
    <t>Cabin</t>
  </si>
  <si>
    <t>335 m</t>
  </si>
  <si>
    <t>CABIN 3 FOSTER G</t>
  </si>
  <si>
    <t>566 m</t>
  </si>
  <si>
    <t>CABIN FOSTER</t>
  </si>
  <si>
    <t>445 m</t>
  </si>
  <si>
    <t>Cans</t>
  </si>
  <si>
    <t>CAT TRENCH FOSTER</t>
  </si>
  <si>
    <t>477 m</t>
  </si>
  <si>
    <t>CB12-017</t>
  </si>
  <si>
    <t>Clearing</t>
  </si>
  <si>
    <t>Cobbles</t>
  </si>
  <si>
    <t>Copper</t>
  </si>
  <si>
    <t>414 m</t>
  </si>
  <si>
    <t>CROSS RD FIRE TOWER RD</t>
  </si>
  <si>
    <t>835 m</t>
  </si>
  <si>
    <t>Cutline</t>
  </si>
  <si>
    <t>426 m</t>
  </si>
  <si>
    <t>Cutline 3</t>
  </si>
  <si>
    <t>583 m</t>
  </si>
  <si>
    <t>Cutline 40</t>
  </si>
  <si>
    <t>Cutline1</t>
  </si>
  <si>
    <t>596 m</t>
  </si>
  <si>
    <t>Cutline2</t>
  </si>
  <si>
    <t>Cutline4</t>
  </si>
  <si>
    <t>611 m</t>
  </si>
  <si>
    <t>Cutline4 45</t>
  </si>
  <si>
    <t>DEADMAN CAMP #1</t>
  </si>
  <si>
    <t>440 m</t>
  </si>
  <si>
    <t>Drill</t>
  </si>
  <si>
    <t>464 m</t>
  </si>
  <si>
    <t>END PATH LEACE#4</t>
  </si>
  <si>
    <t>473 m</t>
  </si>
  <si>
    <t>Fault</t>
  </si>
  <si>
    <t>474 m</t>
  </si>
  <si>
    <t>FINISH RES LINE #1</t>
  </si>
  <si>
    <t>Flag</t>
  </si>
  <si>
    <t>453 m</t>
  </si>
  <si>
    <t>Foliation 250</t>
  </si>
  <si>
    <t>FOSTER #1#2 POST2+1</t>
  </si>
  <si>
    <t>397 m</t>
  </si>
  <si>
    <t>FOSTER 2+3POST2+1</t>
  </si>
  <si>
    <t>413 m</t>
  </si>
  <si>
    <t>FOSTER CAMP #1</t>
  </si>
  <si>
    <t>369 m</t>
  </si>
  <si>
    <t>FOSTER CROSSING</t>
  </si>
  <si>
    <t>FOSTER3+4POST2+1</t>
  </si>
  <si>
    <t>FOSTER4 POST2</t>
  </si>
  <si>
    <t>438 m</t>
  </si>
  <si>
    <t>FV00113</t>
  </si>
  <si>
    <t>G</t>
  </si>
  <si>
    <t>GABBRO</t>
  </si>
  <si>
    <t>794 m</t>
  </si>
  <si>
    <t>Gravel</t>
  </si>
  <si>
    <t>592 m</t>
  </si>
  <si>
    <t>Gravel 2</t>
  </si>
  <si>
    <t>520 m</t>
  </si>
  <si>
    <t>HORSETAIL-13-002</t>
  </si>
  <si>
    <t>PICTURE</t>
  </si>
  <si>
    <t>579 m</t>
  </si>
  <si>
    <t>HTAIL 13-002</t>
  </si>
  <si>
    <t>INCA3 POST#2</t>
  </si>
  <si>
    <t>334 m</t>
  </si>
  <si>
    <t>KL/FOSTER L/L</t>
  </si>
  <si>
    <t>KNOWTOWN#1 POST1</t>
  </si>
  <si>
    <t>KNOWTOWN5 P2</t>
  </si>
  <si>
    <t>352 m</t>
  </si>
  <si>
    <t>L/L FOSTER/KLONDIKE</t>
  </si>
  <si>
    <t>375 m</t>
  </si>
  <si>
    <t>LEACE #2 BASE LINE</t>
  </si>
  <si>
    <t>444 m</t>
  </si>
  <si>
    <t>LEOTTA POWER LINE</t>
  </si>
  <si>
    <t>7 V</t>
  </si>
  <si>
    <t>449 m</t>
  </si>
  <si>
    <t>LICHEN-13-001</t>
  </si>
  <si>
    <t>KILL Z0NE PICTURE</t>
  </si>
  <si>
    <t>LINE 1 BENCH CLAIM</t>
  </si>
  <si>
    <t>LINE LEACE #4</t>
  </si>
  <si>
    <t>Luvit15/16</t>
  </si>
  <si>
    <t>573 m</t>
  </si>
  <si>
    <t>MILE L FOSTER</t>
  </si>
  <si>
    <t>MOUTH FOSTER R/L</t>
  </si>
  <si>
    <t>Old Camp</t>
  </si>
  <si>
    <t>330 m</t>
  </si>
  <si>
    <t>OLD CAMP 2</t>
  </si>
  <si>
    <t>TABLE BED CANSPOT</t>
  </si>
  <si>
    <t>679 m</t>
  </si>
  <si>
    <t>OLD CUT LINE</t>
  </si>
  <si>
    <t>OLD DITCH</t>
  </si>
  <si>
    <t>OLD LEACE POST FOSTER</t>
  </si>
  <si>
    <t>420 m</t>
  </si>
  <si>
    <t>Old Road</t>
  </si>
  <si>
    <t>470 m</t>
  </si>
  <si>
    <t>Old Road 1</t>
  </si>
  <si>
    <t>593 m</t>
  </si>
  <si>
    <t>Old Road 2</t>
  </si>
  <si>
    <t>Old Road 3</t>
  </si>
  <si>
    <t>721 m</t>
  </si>
  <si>
    <t>Ou 2</t>
  </si>
  <si>
    <t>345 m</t>
  </si>
  <si>
    <t>Ou4</t>
  </si>
  <si>
    <t>341 m</t>
  </si>
  <si>
    <t>Outcrop</t>
  </si>
  <si>
    <t>Post1 Lease</t>
  </si>
  <si>
    <t>430 m</t>
  </si>
  <si>
    <t>Qu 1</t>
  </si>
  <si>
    <t>360 m</t>
  </si>
  <si>
    <t>Qu Carbonate</t>
  </si>
  <si>
    <t>797 m</t>
  </si>
  <si>
    <t>Qu Vein</t>
  </si>
  <si>
    <t>336 m</t>
  </si>
  <si>
    <t>Qu4</t>
  </si>
  <si>
    <t>861 m</t>
  </si>
  <si>
    <t>Qu5</t>
  </si>
  <si>
    <t>510 m</t>
  </si>
  <si>
    <t>Qu6</t>
  </si>
  <si>
    <t>866 m</t>
  </si>
  <si>
    <t>Qu7</t>
  </si>
  <si>
    <t>865 m</t>
  </si>
  <si>
    <t>Qu8</t>
  </si>
  <si>
    <t>Qu9</t>
  </si>
  <si>
    <t>Quartz</t>
  </si>
  <si>
    <t>Quartz2</t>
  </si>
  <si>
    <t>514 m</t>
  </si>
  <si>
    <t>Quartz3</t>
  </si>
  <si>
    <t>862 m</t>
  </si>
  <si>
    <t>Quartzite</t>
  </si>
  <si>
    <t>337 m</t>
  </si>
  <si>
    <t>Res</t>
  </si>
  <si>
    <t>897 m</t>
  </si>
  <si>
    <t>Resistiv</t>
  </si>
  <si>
    <t>836 m</t>
  </si>
  <si>
    <t>RICK5 MILELL</t>
  </si>
  <si>
    <t>432 m</t>
  </si>
  <si>
    <t>RICKS DAM</t>
  </si>
  <si>
    <t>Road</t>
  </si>
  <si>
    <t>Schist270/90</t>
  </si>
  <si>
    <t>SEMPLE POST#2</t>
  </si>
  <si>
    <t>406 m</t>
  </si>
  <si>
    <t>SHAFT TRAIL KTOWN</t>
  </si>
  <si>
    <t>Slide</t>
  </si>
  <si>
    <t>506 m</t>
  </si>
  <si>
    <t>START RES LINE 1</t>
  </si>
  <si>
    <t>436 m</t>
  </si>
  <si>
    <t>Structure280</t>
  </si>
  <si>
    <t>Structure295</t>
  </si>
  <si>
    <t>Stumps</t>
  </si>
  <si>
    <t>664 m</t>
  </si>
  <si>
    <t>Sulfide</t>
  </si>
  <si>
    <t>359 m</t>
  </si>
  <si>
    <t>Trail</t>
  </si>
  <si>
    <t>687 m</t>
  </si>
  <si>
    <t>UM</t>
  </si>
  <si>
    <t>UM Boulder</t>
  </si>
  <si>
    <t>Vein</t>
  </si>
  <si>
    <t>844 m</t>
  </si>
  <si>
    <t>Vein 4</t>
  </si>
  <si>
    <t>Vein Qu</t>
  </si>
  <si>
    <t>720 m</t>
  </si>
  <si>
    <t>Vein2</t>
  </si>
  <si>
    <t>886 m</t>
  </si>
  <si>
    <t>Vein3</t>
  </si>
  <si>
    <t>439 m</t>
  </si>
  <si>
    <t>Vein5</t>
  </si>
  <si>
    <t>Werg139</t>
  </si>
  <si>
    <t>YE84063 POST 1 UNREAL</t>
  </si>
  <si>
    <t>437 m</t>
  </si>
  <si>
    <t>Zigzag59</t>
  </si>
  <si>
    <t>752 m</t>
  </si>
  <si>
    <t>SAMPLE NUMBER</t>
  </si>
  <si>
    <t>DATE TAKEN</t>
  </si>
  <si>
    <t>LAB</t>
  </si>
  <si>
    <t>LAB FILE</t>
  </si>
  <si>
    <t>TAKEN BY</t>
  </si>
  <si>
    <t xml:space="preserve">AREA </t>
  </si>
  <si>
    <t xml:space="preserve">NORTH </t>
  </si>
  <si>
    <t xml:space="preserve">EAST </t>
  </si>
  <si>
    <t>ELEV</t>
  </si>
  <si>
    <t>UNIT</t>
  </si>
  <si>
    <t>DESCRIPTION</t>
  </si>
  <si>
    <t>coods estimated</t>
  </si>
  <si>
    <t>Comet</t>
  </si>
  <si>
    <t>Carmundy</t>
  </si>
  <si>
    <t>Arny</t>
  </si>
  <si>
    <t>Breccia</t>
  </si>
  <si>
    <t>Bottom of Wood</t>
  </si>
  <si>
    <t>QTZ BX</t>
  </si>
  <si>
    <t xml:space="preserve">BX </t>
  </si>
  <si>
    <t>SCHIST</t>
  </si>
  <si>
    <t>float, fractured qtz Bx, limonite, qtz x-tals.</t>
  </si>
  <si>
    <t>float, altered Bx with qtz x-tals, minor white clay</t>
  </si>
  <si>
    <t>float, altered Bx with drusy qtz x-tal, boxwork limonite</t>
  </si>
  <si>
    <t>float, Bx, qtz x-tal, sericite alt.</t>
  </si>
  <si>
    <t>float, Bx, goethite, dark oxide</t>
  </si>
  <si>
    <t>float, schist with qtz stockwork, sericite alt.</t>
  </si>
  <si>
    <t>float, fractures schist, seriscite alt feldspars, brown oxidization, veinlets with qtz x-tal</t>
  </si>
  <si>
    <t>float near source, Bx with qtz x-tal vugs linonite/mang oxide stain</t>
  </si>
  <si>
    <t>float near source, qtz x-tal, sulphides, limonite</t>
  </si>
  <si>
    <t>float near source, Bx, vuggy</t>
  </si>
  <si>
    <t>float near source, Bx, qtz x-tal vugs, minor limonite</t>
  </si>
  <si>
    <t>float near source, Bx qtz with graphite and limonite</t>
  </si>
  <si>
    <t>float near source, dark Bx with fine grained sulphides, limonite</t>
  </si>
  <si>
    <t>Bx with vugs and qtz x-tals, graphitic</t>
  </si>
  <si>
    <t xml:space="preserve">float near source, Bx, qtz  </t>
  </si>
  <si>
    <t>float, hydrothermal qtz with limonite</t>
  </si>
  <si>
    <t>float near source, hydrothermal qtz Bx, limonite stain, vugs with qtz x-tal.</t>
  </si>
  <si>
    <t>float near source, hydrothermal Bx, vugs with qtz x-tals, minor limonite</t>
  </si>
  <si>
    <t>float near source, hydrothermal bx, limonite stain</t>
  </si>
  <si>
    <t>float near source, Bx with vuggy qtz, graphitic</t>
  </si>
  <si>
    <t xml:space="preserve">WEIGHT </t>
  </si>
  <si>
    <t>SG</t>
  </si>
  <si>
    <t>SORT #</t>
  </si>
  <si>
    <t xml:space="preserve">JC004 </t>
  </si>
  <si>
    <t xml:space="preserve">JC002 </t>
  </si>
  <si>
    <t xml:space="preserve">JC001 </t>
  </si>
  <si>
    <t xml:space="preserve">JC003 </t>
  </si>
  <si>
    <t>as 1962304</t>
  </si>
  <si>
    <t>Easting</t>
  </si>
  <si>
    <t>Northing</t>
  </si>
  <si>
    <t>FCL1-1</t>
  </si>
  <si>
    <t>FCL1-2</t>
  </si>
  <si>
    <t>FCL1-3</t>
  </si>
  <si>
    <t>FCL1-4</t>
  </si>
  <si>
    <t>FCL1-5</t>
  </si>
  <si>
    <t>FCL1-6</t>
  </si>
  <si>
    <t>FCL1-7</t>
  </si>
  <si>
    <t>FCL1-8</t>
  </si>
  <si>
    <t>FCL1-9</t>
  </si>
  <si>
    <t>FCL1-10</t>
  </si>
  <si>
    <t>FCL1-11</t>
  </si>
  <si>
    <t>FCL1-12</t>
  </si>
  <si>
    <t>FCL1-13</t>
  </si>
  <si>
    <t>FCL1-14</t>
  </si>
  <si>
    <t>FCL1-15</t>
  </si>
  <si>
    <t>FCL1-16</t>
  </si>
  <si>
    <t>FCL1-17</t>
  </si>
  <si>
    <t>FCL2-1</t>
  </si>
  <si>
    <t>FCL2-2</t>
  </si>
  <si>
    <t>FCL2-3</t>
  </si>
  <si>
    <t>FCL2-4</t>
  </si>
  <si>
    <t>FCL2-5</t>
  </si>
  <si>
    <t>FCL2-6</t>
  </si>
  <si>
    <t>FCL2-7</t>
  </si>
  <si>
    <t>FCL2-8</t>
  </si>
  <si>
    <t>FCL2-9</t>
  </si>
  <si>
    <t>FCL2-10</t>
  </si>
  <si>
    <t>FCL2-11</t>
  </si>
  <si>
    <t>FCL2-12</t>
  </si>
  <si>
    <t>FCL2-13</t>
  </si>
  <si>
    <t>FCL2-14</t>
  </si>
  <si>
    <t>FCL3-2</t>
  </si>
  <si>
    <t>FCL3-3</t>
  </si>
  <si>
    <t>FCL3-4</t>
  </si>
  <si>
    <t>FCL3-5</t>
  </si>
  <si>
    <t>FCL3-6</t>
  </si>
  <si>
    <t>FCL3-7</t>
  </si>
  <si>
    <t>FCL3-8</t>
  </si>
  <si>
    <t>FCL3-10</t>
  </si>
  <si>
    <t>FCL3-12</t>
  </si>
  <si>
    <t>FCL3-13</t>
  </si>
  <si>
    <t>FCL3-14</t>
  </si>
  <si>
    <t>FCL3-15</t>
  </si>
  <si>
    <t>FCL3-16</t>
  </si>
  <si>
    <t>FCL4-2</t>
  </si>
  <si>
    <t>FCL4-4</t>
  </si>
  <si>
    <t>FCL4-5</t>
  </si>
  <si>
    <t>FCL4-6</t>
  </si>
  <si>
    <t>FCL4-8</t>
  </si>
  <si>
    <t>FCL4-10</t>
  </si>
  <si>
    <t>FCL4-11</t>
  </si>
  <si>
    <t>FCL4-12</t>
  </si>
  <si>
    <t>FCL4-13</t>
  </si>
  <si>
    <t>FCL4-14</t>
  </si>
  <si>
    <t>FCL4-15</t>
  </si>
  <si>
    <t>ACME</t>
  </si>
  <si>
    <t>Au-fa</t>
  </si>
  <si>
    <t>PIT 02</t>
  </si>
  <si>
    <t>metamorphoed gabbro ?</t>
  </si>
  <si>
    <t>ULTRAMAFIC</t>
  </si>
  <si>
    <t>talc with limonite blebs</t>
  </si>
  <si>
    <t>ultramafic with limonite</t>
  </si>
  <si>
    <t>hydrothermal altered ultramafic with siderite,limonite,magnetite</t>
  </si>
  <si>
    <t>ultramafic with carb veinlets,magnetite,limonite</t>
  </si>
  <si>
    <t>VEIN</t>
  </si>
  <si>
    <t>white and brown carb veinlets, magnetite,limonite</t>
  </si>
  <si>
    <t>siderite veings with green talc</t>
  </si>
  <si>
    <t>ultramafic with siderite and magnetite</t>
  </si>
  <si>
    <t>AGAT</t>
  </si>
  <si>
    <t>13Y795032</t>
  </si>
  <si>
    <t>ppb</t>
  </si>
  <si>
    <t>Kg</t>
  </si>
  <si>
    <t>Count</t>
  </si>
  <si>
    <t>Rock Grab</t>
  </si>
  <si>
    <t xml:space="preserve">Area </t>
  </si>
  <si>
    <t xml:space="preserve">Legnth </t>
  </si>
  <si>
    <t>Width</t>
  </si>
  <si>
    <t xml:space="preserve">Depth </t>
  </si>
  <si>
    <t xml:space="preserve">Volume </t>
  </si>
  <si>
    <t xml:space="preserve">Serpentinite </t>
  </si>
  <si>
    <t>Cormundy</t>
  </si>
  <si>
    <t>Old Timer's Trench</t>
  </si>
  <si>
    <t>Old Timer's Trench 2</t>
  </si>
  <si>
    <t>TP13-01</t>
  </si>
  <si>
    <t>TP13-02</t>
  </si>
  <si>
    <t>TP13-03a</t>
  </si>
  <si>
    <t>TP13-03c</t>
  </si>
  <si>
    <t>Date</t>
  </si>
  <si>
    <t>TP13-03d</t>
  </si>
  <si>
    <t>TP13-04a</t>
  </si>
  <si>
    <t>TP13-04b</t>
  </si>
  <si>
    <t>TP13-05</t>
  </si>
  <si>
    <t>TP13-06</t>
  </si>
  <si>
    <t>TP13-07a</t>
  </si>
  <si>
    <t>TP13-07b</t>
  </si>
  <si>
    <t>TP13-07c</t>
  </si>
  <si>
    <t>TP13-07d</t>
  </si>
  <si>
    <t>ft</t>
  </si>
  <si>
    <t>yd3</t>
  </si>
  <si>
    <t>Trench Name</t>
  </si>
  <si>
    <t>Claim</t>
  </si>
  <si>
    <t>Faith Hill 6a</t>
  </si>
  <si>
    <t>Faith Hill 6b</t>
  </si>
  <si>
    <t>Faith Hill 6c</t>
  </si>
  <si>
    <t xml:space="preserve">Old Timer's Trench 2 step down </t>
  </si>
  <si>
    <t>Results</t>
  </si>
  <si>
    <t>Volume</t>
  </si>
  <si>
    <t>ft3</t>
  </si>
  <si>
    <t>Total</t>
  </si>
  <si>
    <t>m3</t>
  </si>
  <si>
    <t>Table ___:   DIAMOND TOOTH RESOURCES - 2013 FAITH HILL TRENCH DATA</t>
  </si>
  <si>
    <t>TP13-03b</t>
  </si>
  <si>
    <t>rockblock</t>
  </si>
  <si>
    <t>Upper Ditch</t>
  </si>
  <si>
    <t>COMET</t>
  </si>
  <si>
    <t>NE FOSTER</t>
  </si>
  <si>
    <t>FOSTER MOUTH</t>
  </si>
  <si>
    <t>ARNY</t>
  </si>
  <si>
    <t>BRECCIA</t>
  </si>
  <si>
    <t>Fire Tower</t>
  </si>
  <si>
    <t>CARMUNDY</t>
  </si>
  <si>
    <t>ZONE/TRENCH</t>
  </si>
  <si>
    <t>WOOD GULCH</t>
  </si>
  <si>
    <t>SW ARNY</t>
  </si>
  <si>
    <t>UPPER DITCH</t>
  </si>
  <si>
    <t>2013 FAITH HILL ROCK SAMPLE  ASSAY DATA</t>
  </si>
  <si>
    <t>NOTES: All samples rock-grab. Coords - NAD83 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</si>
</sst>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"/>
    <numFmt numFmtId="165" formatCode="0.000"/>
    <numFmt numFmtId="166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FFC000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2">
    <xf numFmtId="0" fontId="0" fillId="0" borderId="0" xfId="0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2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43" fontId="2" fillId="0" borderId="0" xfId="1" applyFont="1" applyBorder="1"/>
    <xf numFmtId="43" fontId="2" fillId="0" borderId="0" xfId="1" applyFont="1" applyBorder="1" applyAlignment="1">
      <alignment horizontal="right"/>
    </xf>
    <xf numFmtId="43" fontId="2" fillId="0" borderId="0" xfId="1" applyFont="1" applyBorder="1" applyAlignment="1">
      <alignment horizontal="center" wrapText="1"/>
    </xf>
    <xf numFmtId="43" fontId="0" fillId="0" borderId="0" xfId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/>
    <xf numFmtId="1" fontId="3" fillId="0" borderId="0" xfId="0" applyNumberFormat="1" applyFont="1"/>
    <xf numFmtId="0" fontId="0" fillId="0" borderId="0" xfId="0" applyAlignment="1">
      <alignment horizontal="right"/>
    </xf>
    <xf numFmtId="22" fontId="0" fillId="0" borderId="0" xfId="0" applyNumberFormat="1"/>
    <xf numFmtId="1" fontId="0" fillId="0" borderId="0" xfId="0" applyNumberFormat="1"/>
    <xf numFmtId="0" fontId="0" fillId="0" borderId="0" xfId="0" applyFill="1" applyAlignment="1">
      <alignment horizontal="right"/>
    </xf>
    <xf numFmtId="22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0" applyNumberFormat="1" applyFill="1"/>
    <xf numFmtId="0" fontId="3" fillId="0" borderId="0" xfId="0" applyFont="1" applyFill="1" applyAlignment="1">
      <alignment horizontal="right"/>
    </xf>
    <xf numFmtId="0" fontId="3" fillId="0" borderId="0" xfId="0" applyFont="1" applyFill="1"/>
    <xf numFmtId="1" fontId="3" fillId="0" borderId="0" xfId="0" applyNumberFormat="1" applyFont="1" applyFill="1"/>
    <xf numFmtId="0" fontId="4" fillId="0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/>
    <xf numFmtId="0" fontId="5" fillId="0" borderId="0" xfId="0" applyFont="1" applyFill="1" applyAlignment="1">
      <alignment horizontal="right"/>
    </xf>
    <xf numFmtId="0" fontId="5" fillId="0" borderId="0" xfId="0" applyFont="1" applyFill="1"/>
    <xf numFmtId="1" fontId="5" fillId="0" borderId="0" xfId="0" applyNumberFormat="1" applyFont="1" applyFill="1"/>
    <xf numFmtId="2" fontId="5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Alignment="1" applyProtection="1"/>
    <xf numFmtId="1" fontId="5" fillId="0" borderId="0" xfId="0" applyNumberFormat="1" applyFont="1" applyFill="1" applyBorder="1" applyAlignment="1" applyProtection="1"/>
    <xf numFmtId="165" fontId="5" fillId="0" borderId="0" xfId="0" applyNumberFormat="1" applyFont="1" applyFill="1" applyBorder="1" applyAlignment="1" applyProtection="1"/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vertical="top"/>
    </xf>
    <xf numFmtId="43" fontId="4" fillId="0" borderId="0" xfId="1" applyFont="1" applyFill="1" applyBorder="1" applyAlignment="1">
      <alignment horizontal="center" wrapText="1"/>
    </xf>
    <xf numFmtId="1" fontId="6" fillId="0" borderId="0" xfId="0" applyNumberFormat="1" applyFont="1" applyFill="1" applyAlignment="1">
      <alignment vertical="top"/>
    </xf>
    <xf numFmtId="22" fontId="6" fillId="0" borderId="0" xfId="0" applyNumberFormat="1" applyFont="1" applyFill="1" applyAlignment="1">
      <alignment vertical="top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6" fillId="0" borderId="0" xfId="0" applyFont="1" applyFill="1" applyAlignment="1"/>
    <xf numFmtId="165" fontId="4" fillId="0" borderId="0" xfId="1" applyNumberFormat="1" applyFont="1" applyFill="1" applyBorder="1" applyAlignment="1">
      <alignment horizontal="center" wrapText="1"/>
    </xf>
    <xf numFmtId="22" fontId="6" fillId="0" borderId="0" xfId="0" applyNumberFormat="1" applyFont="1" applyFill="1"/>
    <xf numFmtId="1" fontId="6" fillId="0" borderId="0" xfId="0" applyNumberFormat="1" applyFont="1" applyFill="1"/>
    <xf numFmtId="0" fontId="6" fillId="0" borderId="0" xfId="0" applyNumberFormat="1" applyFont="1" applyFill="1"/>
    <xf numFmtId="2" fontId="6" fillId="0" borderId="0" xfId="0" applyNumberFormat="1" applyFont="1" applyFill="1" applyBorder="1" applyAlignment="1" applyProtection="1">
      <alignment horizontal="right"/>
    </xf>
    <xf numFmtId="1" fontId="6" fillId="0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6" fillId="0" borderId="0" xfId="0" applyNumberFormat="1" applyFont="1" applyFill="1" applyBorder="1" applyAlignment="1" applyProtection="1">
      <alignment horizontal="right"/>
    </xf>
    <xf numFmtId="2" fontId="7" fillId="0" borderId="0" xfId="0" applyNumberFormat="1" applyFont="1" applyFill="1" applyBorder="1" applyAlignment="1" applyProtection="1">
      <alignment horizontal="right"/>
    </xf>
    <xf numFmtId="1" fontId="7" fillId="0" borderId="0" xfId="0" applyNumberFormat="1" applyFont="1" applyFill="1" applyBorder="1" applyAlignment="1" applyProtection="1">
      <alignment horizontal="right"/>
    </xf>
    <xf numFmtId="165" fontId="7" fillId="0" borderId="0" xfId="0" applyNumberFormat="1" applyFont="1" applyFill="1" applyBorder="1" applyAlignment="1" applyProtection="1">
      <alignment horizontal="right"/>
    </xf>
    <xf numFmtId="43" fontId="6" fillId="0" borderId="0" xfId="1" applyFont="1" applyFill="1" applyBorder="1" applyAlignment="1">
      <alignment horizontal="center"/>
    </xf>
    <xf numFmtId="43" fontId="7" fillId="0" borderId="0" xfId="1" applyFont="1" applyFill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0" fontId="7" fillId="0" borderId="0" xfId="0" applyFont="1" applyFill="1"/>
    <xf numFmtId="43" fontId="6" fillId="0" borderId="0" xfId="0" applyNumberFormat="1" applyFont="1" applyFill="1"/>
    <xf numFmtId="165" fontId="6" fillId="0" borderId="0" xfId="0" applyNumberFormat="1" applyFont="1" applyFill="1"/>
    <xf numFmtId="0" fontId="3" fillId="0" borderId="2" xfId="0" applyFont="1" applyBorder="1"/>
    <xf numFmtId="0" fontId="8" fillId="0" borderId="0" xfId="0" applyFont="1"/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1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22" fontId="0" fillId="2" borderId="1" xfId="0" applyNumberFormat="1" applyFill="1" applyBorder="1"/>
    <xf numFmtId="0" fontId="0" fillId="0" borderId="3" xfId="0" applyFill="1" applyBorder="1" applyAlignment="1">
      <alignment vertical="top"/>
    </xf>
    <xf numFmtId="1" fontId="0" fillId="0" borderId="3" xfId="0" applyNumberFormat="1" applyFill="1" applyBorder="1" applyAlignment="1">
      <alignment vertical="top"/>
    </xf>
    <xf numFmtId="0" fontId="0" fillId="0" borderId="3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1" fontId="0" fillId="0" borderId="1" xfId="0" applyNumberFormat="1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22" fontId="0" fillId="0" borderId="1" xfId="0" applyNumberFormat="1" applyFill="1" applyBorder="1"/>
    <xf numFmtId="1" fontId="3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1" fontId="9" fillId="0" borderId="1" xfId="0" applyNumberFormat="1" applyFont="1" applyFill="1" applyBorder="1" applyAlignment="1">
      <alignment vertical="top"/>
    </xf>
    <xf numFmtId="1" fontId="0" fillId="2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/>
    </xf>
    <xf numFmtId="0" fontId="0" fillId="0" borderId="1" xfId="0" applyFill="1" applyBorder="1" applyAlignment="1">
      <alignment horizontal="right" vertical="top"/>
    </xf>
    <xf numFmtId="1" fontId="0" fillId="0" borderId="1" xfId="0" applyNumberFormat="1" applyFill="1" applyBorder="1" applyAlignment="1">
      <alignment horizontal="right" vertical="top"/>
    </xf>
    <xf numFmtId="0" fontId="3" fillId="0" borderId="2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0" xfId="0" applyFont="1"/>
    <xf numFmtId="0" fontId="0" fillId="2" borderId="6" xfId="0" applyFill="1" applyBorder="1" applyAlignment="1">
      <alignment horizontal="right" vertical="top"/>
    </xf>
    <xf numFmtId="0" fontId="0" fillId="0" borderId="6" xfId="0" applyFill="1" applyBorder="1" applyAlignment="1">
      <alignment horizontal="right" vertical="top"/>
    </xf>
    <xf numFmtId="0" fontId="0" fillId="0" borderId="4" xfId="0" applyFill="1" applyBorder="1" applyAlignment="1">
      <alignment vertical="top"/>
    </xf>
    <xf numFmtId="1" fontId="6" fillId="2" borderId="1" xfId="0" applyNumberFormat="1" applyFont="1" applyFill="1" applyBorder="1"/>
    <xf numFmtId="1" fontId="6" fillId="0" borderId="1" xfId="0" applyNumberFormat="1" applyFont="1" applyFill="1" applyBorder="1"/>
    <xf numFmtId="1" fontId="0" fillId="2" borderId="1" xfId="0" applyNumberFormat="1" applyFill="1" applyBorder="1"/>
    <xf numFmtId="0" fontId="6" fillId="2" borderId="0" xfId="0" applyFont="1" applyFill="1" applyAlignment="1">
      <alignment horizontal="right"/>
    </xf>
    <xf numFmtId="0" fontId="0" fillId="0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" fontId="0" fillId="0" borderId="4" xfId="0" applyNumberFormat="1" applyFill="1" applyBorder="1" applyAlignment="1">
      <alignment horizontal="right" vertical="top"/>
    </xf>
    <xf numFmtId="166" fontId="6" fillId="0" borderId="0" xfId="1" applyNumberFormat="1" applyFont="1" applyFill="1" applyBorder="1" applyAlignment="1">
      <alignment horizontal="center"/>
    </xf>
    <xf numFmtId="166" fontId="6" fillId="0" borderId="0" xfId="0" applyNumberFormat="1" applyFont="1" applyFill="1"/>
    <xf numFmtId="166" fontId="0" fillId="0" borderId="0" xfId="0" applyNumberFormat="1"/>
    <xf numFmtId="49" fontId="6" fillId="0" borderId="0" xfId="0" applyNumberFormat="1" applyFont="1" applyFill="1" applyBorder="1" applyAlignment="1" applyProtection="1">
      <alignment horizontal="right"/>
    </xf>
    <xf numFmtId="49" fontId="7" fillId="0" borderId="0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Alignment="1">
      <alignment horizontal="right"/>
    </xf>
    <xf numFmtId="49" fontId="7" fillId="0" borderId="0" xfId="1" applyNumberFormat="1" applyFont="1" applyFill="1" applyBorder="1" applyAlignment="1">
      <alignment horizontal="right"/>
    </xf>
    <xf numFmtId="49" fontId="6" fillId="0" borderId="0" xfId="1" applyNumberFormat="1" applyFont="1" applyFill="1" applyBorder="1" applyAlignment="1">
      <alignment horizontal="right"/>
    </xf>
    <xf numFmtId="49" fontId="7" fillId="0" borderId="0" xfId="0" applyNumberFormat="1" applyFont="1" applyFill="1" applyAlignment="1">
      <alignment horizontal="right"/>
    </xf>
    <xf numFmtId="0" fontId="12" fillId="0" borderId="0" xfId="0" applyNumberFormat="1" applyFont="1" applyFill="1"/>
    <xf numFmtId="0" fontId="12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3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22" fontId="16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1" fontId="17" fillId="0" borderId="0" xfId="0" applyNumberFormat="1" applyFont="1" applyFill="1"/>
    <xf numFmtId="0" fontId="17" fillId="0" borderId="0" xfId="0" applyFont="1" applyFill="1"/>
    <xf numFmtId="0" fontId="17" fillId="0" borderId="0" xfId="0" applyFont="1" applyFill="1" applyAlignment="1">
      <alignment vertical="top"/>
    </xf>
    <xf numFmtId="1" fontId="17" fillId="0" borderId="0" xfId="0" applyNumberFormat="1" applyFont="1" applyFill="1" applyAlignment="1">
      <alignment vertical="top"/>
    </xf>
    <xf numFmtId="0" fontId="15" fillId="0" borderId="0" xfId="0" applyNumberFormat="1" applyFont="1" applyFill="1"/>
    <xf numFmtId="0" fontId="7" fillId="0" borderId="0" xfId="0" applyFont="1" applyFill="1" applyAlignment="1">
      <alignment horizontal="center"/>
    </xf>
    <xf numFmtId="0" fontId="18" fillId="0" borderId="0" xfId="0" applyFont="1" applyFill="1" applyAlignment="1"/>
    <xf numFmtId="0" fontId="6" fillId="0" borderId="1" xfId="0" applyFont="1" applyFill="1" applyBorder="1" applyAlignment="1">
      <alignment horizontal="right"/>
    </xf>
    <xf numFmtId="22" fontId="6" fillId="0" borderId="1" xfId="0" applyNumberFormat="1" applyFont="1" applyFill="1" applyBorder="1"/>
    <xf numFmtId="0" fontId="6" fillId="0" borderId="1" xfId="0" applyFont="1" applyFill="1" applyBorder="1"/>
    <xf numFmtId="22" fontId="16" fillId="0" borderId="1" xfId="0" applyNumberFormat="1" applyFont="1" applyFill="1" applyBorder="1" applyAlignment="1">
      <alignment horizontal="center"/>
    </xf>
    <xf numFmtId="1" fontId="17" fillId="0" borderId="1" xfId="0" applyNumberFormat="1" applyFont="1" applyFill="1" applyBorder="1"/>
    <xf numFmtId="0" fontId="17" fillId="0" borderId="1" xfId="0" applyFont="1" applyFill="1" applyBorder="1"/>
    <xf numFmtId="164" fontId="6" fillId="0" borderId="1" xfId="0" applyNumberFormat="1" applyFont="1" applyFill="1" applyBorder="1" applyAlignment="1" applyProtection="1">
      <alignment horizontal="right"/>
    </xf>
    <xf numFmtId="1" fontId="6" fillId="0" borderId="1" xfId="0" applyNumberFormat="1" applyFont="1" applyFill="1" applyBorder="1" applyAlignment="1" applyProtection="1">
      <alignment horizontal="right"/>
    </xf>
    <xf numFmtId="2" fontId="6" fillId="0" borderId="1" xfId="0" applyNumberFormat="1" applyFont="1" applyFill="1" applyBorder="1" applyAlignment="1" applyProtection="1">
      <alignment horizontal="right"/>
    </xf>
    <xf numFmtId="2" fontId="7" fillId="0" borderId="1" xfId="0" applyNumberFormat="1" applyFont="1" applyFill="1" applyBorder="1" applyAlignment="1" applyProtection="1">
      <alignment horizontal="right"/>
    </xf>
    <xf numFmtId="164" fontId="7" fillId="0" borderId="1" xfId="0" applyNumberFormat="1" applyFont="1" applyFill="1" applyBorder="1" applyAlignment="1" applyProtection="1">
      <alignment horizontal="right"/>
    </xf>
    <xf numFmtId="1" fontId="7" fillId="0" borderId="1" xfId="0" applyNumberFormat="1" applyFont="1" applyFill="1" applyBorder="1" applyAlignment="1" applyProtection="1">
      <alignment horizontal="right"/>
    </xf>
    <xf numFmtId="0" fontId="6" fillId="0" borderId="1" xfId="0" applyNumberFormat="1" applyFont="1" applyFill="1" applyBorder="1" applyAlignment="1">
      <alignment horizontal="right"/>
    </xf>
    <xf numFmtId="0" fontId="16" fillId="0" borderId="1" xfId="0" applyFont="1" applyFill="1" applyBorder="1" applyAlignment="1">
      <alignment horizontal="center"/>
    </xf>
    <xf numFmtId="0" fontId="6" fillId="0" borderId="1" xfId="0" applyNumberFormat="1" applyFont="1" applyFill="1" applyBorder="1"/>
    <xf numFmtId="22" fontId="6" fillId="0" borderId="1" xfId="0" applyNumberFormat="1" applyFont="1" applyFill="1" applyBorder="1" applyAlignment="1">
      <alignment vertical="top"/>
    </xf>
    <xf numFmtId="1" fontId="17" fillId="0" borderId="1" xfId="0" applyNumberFormat="1" applyFont="1" applyFill="1" applyBorder="1" applyAlignment="1">
      <alignment vertical="top"/>
    </xf>
    <xf numFmtId="0" fontId="17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right" vertical="top"/>
    </xf>
    <xf numFmtId="0" fontId="6" fillId="0" borderId="3" xfId="0" applyFont="1" applyFill="1" applyBorder="1" applyAlignment="1">
      <alignment horizontal="right"/>
    </xf>
    <xf numFmtId="22" fontId="6" fillId="0" borderId="3" xfId="0" applyNumberFormat="1" applyFont="1" applyFill="1" applyBorder="1"/>
    <xf numFmtId="0" fontId="6" fillId="0" borderId="3" xfId="0" applyFont="1" applyFill="1" applyBorder="1"/>
    <xf numFmtId="22" fontId="16" fillId="0" borderId="3" xfId="0" applyNumberFormat="1" applyFont="1" applyFill="1" applyBorder="1" applyAlignment="1">
      <alignment horizontal="center"/>
    </xf>
    <xf numFmtId="1" fontId="17" fillId="0" borderId="3" xfId="0" applyNumberFormat="1" applyFont="1" applyFill="1" applyBorder="1"/>
    <xf numFmtId="0" fontId="17" fillId="0" borderId="3" xfId="0" applyFont="1" applyFill="1" applyBorder="1"/>
    <xf numFmtId="164" fontId="6" fillId="0" borderId="3" xfId="0" applyNumberFormat="1" applyFont="1" applyFill="1" applyBorder="1" applyAlignment="1" applyProtection="1">
      <alignment horizontal="right"/>
    </xf>
    <xf numFmtId="1" fontId="6" fillId="0" borderId="3" xfId="0" applyNumberFormat="1" applyFont="1" applyFill="1" applyBorder="1" applyAlignment="1" applyProtection="1">
      <alignment horizontal="right"/>
    </xf>
    <xf numFmtId="2" fontId="6" fillId="0" borderId="3" xfId="0" applyNumberFormat="1" applyFont="1" applyFill="1" applyBorder="1" applyAlignment="1" applyProtection="1">
      <alignment horizontal="right"/>
    </xf>
    <xf numFmtId="0" fontId="7" fillId="0" borderId="7" xfId="0" applyFont="1" applyFill="1" applyBorder="1" applyAlignment="1">
      <alignment horizontal="right"/>
    </xf>
    <xf numFmtId="0" fontId="7" fillId="0" borderId="7" xfId="0" applyFont="1" applyFill="1" applyBorder="1"/>
    <xf numFmtId="0" fontId="7" fillId="0" borderId="7" xfId="0" applyFont="1" applyFill="1" applyBorder="1" applyAlignment="1">
      <alignment horizontal="center"/>
    </xf>
    <xf numFmtId="43" fontId="4" fillId="0" borderId="7" xfId="1" applyFont="1" applyFill="1" applyBorder="1" applyAlignment="1">
      <alignment horizontal="center" wrapText="1"/>
    </xf>
    <xf numFmtId="43" fontId="6" fillId="0" borderId="1" xfId="1" applyFont="1" applyFill="1" applyBorder="1" applyAlignment="1">
      <alignment horizontal="right"/>
    </xf>
    <xf numFmtId="43" fontId="7" fillId="0" borderId="1" xfId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7"/>
  <sheetViews>
    <sheetView tabSelected="1" workbookViewId="0">
      <pane xSplit="1" ySplit="4" topLeftCell="F41" activePane="bottomRight" state="frozen"/>
      <selection pane="topRight" activeCell="B1" sqref="B1"/>
      <selection pane="bottomLeft" activeCell="A8" sqref="A8"/>
      <selection pane="bottomRight" activeCell="H37" sqref="H37"/>
    </sheetView>
  </sheetViews>
  <sheetFormatPr defaultRowHeight="15" x14ac:dyDescent="0.25"/>
  <cols>
    <col min="1" max="1" width="16.28515625" style="40" bestFit="1" customWidth="1"/>
    <col min="2" max="2" width="19.140625" style="41" hidden="1" customWidth="1"/>
    <col min="3" max="3" width="8.5703125" style="41" hidden="1" customWidth="1"/>
    <col min="4" max="4" width="8.140625" style="41" hidden="1" customWidth="1"/>
    <col min="5" max="5" width="9.42578125" style="41" hidden="1" customWidth="1"/>
    <col min="6" max="6" width="23.5703125" style="41" customWidth="1"/>
    <col min="7" max="7" width="18.5703125" style="40" customWidth="1"/>
    <col min="8" max="8" width="14" style="40" customWidth="1"/>
    <col min="9" max="9" width="7.7109375" style="41" bestFit="1" customWidth="1"/>
    <col min="10" max="10" width="8.5703125" style="41" customWidth="1"/>
    <col min="11" max="11" width="7.7109375" style="41" customWidth="1"/>
    <col min="12" max="17" width="9.140625" style="41"/>
    <col min="18" max="18" width="10.28515625" style="41" customWidth="1"/>
    <col min="19" max="16384" width="9.140625" style="41"/>
  </cols>
  <sheetData>
    <row r="1" spans="1:19" ht="18.75" x14ac:dyDescent="0.3">
      <c r="A1" s="125" t="s">
        <v>863</v>
      </c>
    </row>
    <row r="2" spans="1:19" x14ac:dyDescent="0.25">
      <c r="A2" s="42" t="s">
        <v>864</v>
      </c>
    </row>
    <row r="3" spans="1:19" x14ac:dyDescent="0.25">
      <c r="A3" s="42"/>
      <c r="L3" s="37" t="s">
        <v>808</v>
      </c>
      <c r="M3" s="37" t="s">
        <v>808</v>
      </c>
      <c r="N3" s="37" t="s">
        <v>808</v>
      </c>
      <c r="O3" s="37" t="s">
        <v>226</v>
      </c>
      <c r="P3" s="37" t="s">
        <v>226</v>
      </c>
      <c r="Q3" s="37" t="s">
        <v>226</v>
      </c>
      <c r="R3" s="37" t="s">
        <v>226</v>
      </c>
      <c r="S3" s="37" t="s">
        <v>226</v>
      </c>
    </row>
    <row r="4" spans="1:19" s="58" customFormat="1" ht="15.75" thickBot="1" x14ac:dyDescent="0.3">
      <c r="A4" s="154" t="s">
        <v>688</v>
      </c>
      <c r="B4" s="155" t="s">
        <v>689</v>
      </c>
      <c r="C4" s="155" t="s">
        <v>690</v>
      </c>
      <c r="D4" s="155" t="s">
        <v>691</v>
      </c>
      <c r="E4" s="155" t="s">
        <v>692</v>
      </c>
      <c r="F4" s="156" t="s">
        <v>693</v>
      </c>
      <c r="G4" s="156" t="s">
        <v>859</v>
      </c>
      <c r="H4" s="154" t="s">
        <v>697</v>
      </c>
      <c r="I4" s="155" t="s">
        <v>694</v>
      </c>
      <c r="J4" s="155" t="s">
        <v>695</v>
      </c>
      <c r="K4" s="155" t="s">
        <v>696</v>
      </c>
      <c r="L4" s="157" t="s">
        <v>31</v>
      </c>
      <c r="M4" s="157" t="s">
        <v>794</v>
      </c>
      <c r="N4" s="157" t="s">
        <v>24</v>
      </c>
      <c r="O4" s="157" t="s">
        <v>21</v>
      </c>
      <c r="P4" s="157" t="s">
        <v>22</v>
      </c>
      <c r="Q4" s="157" t="s">
        <v>23</v>
      </c>
      <c r="R4" s="157" t="s">
        <v>29</v>
      </c>
      <c r="S4" s="157" t="s">
        <v>35</v>
      </c>
    </row>
    <row r="5" spans="1:19" x14ac:dyDescent="0.25">
      <c r="A5" s="145">
        <v>1962307</v>
      </c>
      <c r="B5" s="146">
        <v>41555.538344907407</v>
      </c>
      <c r="C5" s="147" t="s">
        <v>793</v>
      </c>
      <c r="D5" s="147" t="s">
        <v>144</v>
      </c>
      <c r="E5" s="147"/>
      <c r="F5" s="148" t="s">
        <v>702</v>
      </c>
      <c r="G5" s="145" t="s">
        <v>855</v>
      </c>
      <c r="H5" s="161"/>
      <c r="I5" s="149">
        <v>584576</v>
      </c>
      <c r="J5" s="149">
        <v>7106696</v>
      </c>
      <c r="K5" s="150" t="s">
        <v>320</v>
      </c>
      <c r="L5" s="151">
        <v>0.9</v>
      </c>
      <c r="M5" s="151"/>
      <c r="N5" s="152">
        <v>22</v>
      </c>
      <c r="O5" s="153">
        <v>3.22</v>
      </c>
      <c r="P5" s="153">
        <v>18.88</v>
      </c>
      <c r="Q5" s="151">
        <v>3.3</v>
      </c>
      <c r="R5" s="151">
        <v>0.9</v>
      </c>
      <c r="S5" s="153">
        <v>0.09</v>
      </c>
    </row>
    <row r="6" spans="1:19" x14ac:dyDescent="0.25">
      <c r="A6" s="126">
        <v>1962308</v>
      </c>
      <c r="B6" s="127">
        <v>41555.538877314815</v>
      </c>
      <c r="C6" s="128" t="s">
        <v>793</v>
      </c>
      <c r="D6" s="128" t="s">
        <v>144</v>
      </c>
      <c r="E6" s="128"/>
      <c r="F6" s="129" t="s">
        <v>702</v>
      </c>
      <c r="G6" s="126" t="s">
        <v>855</v>
      </c>
      <c r="H6" s="144"/>
      <c r="I6" s="130">
        <v>584580</v>
      </c>
      <c r="J6" s="130">
        <v>7106701</v>
      </c>
      <c r="K6" s="131" t="s">
        <v>321</v>
      </c>
      <c r="L6" s="132">
        <v>1.2</v>
      </c>
      <c r="M6" s="132"/>
      <c r="N6" s="133">
        <v>11</v>
      </c>
      <c r="O6" s="134">
        <v>8.6</v>
      </c>
      <c r="P6" s="134">
        <v>4.99</v>
      </c>
      <c r="Q6" s="132">
        <v>7.3</v>
      </c>
      <c r="R6" s="132">
        <v>1.5</v>
      </c>
      <c r="S6" s="134">
        <v>0.12</v>
      </c>
    </row>
    <row r="7" spans="1:19" x14ac:dyDescent="0.25">
      <c r="A7" s="126">
        <v>1962309</v>
      </c>
      <c r="B7" s="127">
        <v>41555.539351851854</v>
      </c>
      <c r="C7" s="128" t="s">
        <v>793</v>
      </c>
      <c r="D7" s="128" t="s">
        <v>144</v>
      </c>
      <c r="E7" s="128"/>
      <c r="F7" s="129" t="s">
        <v>702</v>
      </c>
      <c r="G7" s="126" t="s">
        <v>855</v>
      </c>
      <c r="H7" s="144"/>
      <c r="I7" s="130">
        <v>584586</v>
      </c>
      <c r="J7" s="130">
        <v>7106705</v>
      </c>
      <c r="K7" s="131" t="s">
        <v>322</v>
      </c>
      <c r="L7" s="132">
        <v>0.6</v>
      </c>
      <c r="M7" s="132"/>
      <c r="N7" s="133">
        <v>7</v>
      </c>
      <c r="O7" s="134">
        <v>1.51</v>
      </c>
      <c r="P7" s="134">
        <v>1.39</v>
      </c>
      <c r="Q7" s="132">
        <v>2.2000000000000002</v>
      </c>
      <c r="R7" s="132">
        <v>0.3</v>
      </c>
      <c r="S7" s="134">
        <v>0.05</v>
      </c>
    </row>
    <row r="8" spans="1:19" x14ac:dyDescent="0.25">
      <c r="A8" s="126">
        <v>1962310</v>
      </c>
      <c r="B8" s="127">
        <v>41555.541435185187</v>
      </c>
      <c r="C8" s="128" t="s">
        <v>793</v>
      </c>
      <c r="D8" s="128" t="s">
        <v>144</v>
      </c>
      <c r="E8" s="128"/>
      <c r="F8" s="129" t="s">
        <v>702</v>
      </c>
      <c r="G8" s="126" t="s">
        <v>855</v>
      </c>
      <c r="H8" s="144" t="s">
        <v>705</v>
      </c>
      <c r="I8" s="130">
        <v>584588</v>
      </c>
      <c r="J8" s="130">
        <v>7106708</v>
      </c>
      <c r="K8" s="131" t="s">
        <v>322</v>
      </c>
      <c r="L8" s="132">
        <v>0.3</v>
      </c>
      <c r="M8" s="132"/>
      <c r="N8" s="133">
        <v>38</v>
      </c>
      <c r="O8" s="134">
        <v>4.4000000000000004</v>
      </c>
      <c r="P8" s="135">
        <v>77.62</v>
      </c>
      <c r="Q8" s="132">
        <v>6.2</v>
      </c>
      <c r="R8" s="132">
        <v>1.2</v>
      </c>
      <c r="S8" s="134">
        <v>0.1</v>
      </c>
    </row>
    <row r="9" spans="1:19" x14ac:dyDescent="0.25">
      <c r="A9" s="126">
        <v>1962311</v>
      </c>
      <c r="B9" s="127">
        <v>41555.566192129627</v>
      </c>
      <c r="C9" s="128" t="s">
        <v>793</v>
      </c>
      <c r="D9" s="128" t="s">
        <v>144</v>
      </c>
      <c r="E9" s="128"/>
      <c r="F9" s="129" t="s">
        <v>703</v>
      </c>
      <c r="G9" s="126" t="s">
        <v>856</v>
      </c>
      <c r="H9" s="144" t="s">
        <v>706</v>
      </c>
      <c r="I9" s="130">
        <v>585077</v>
      </c>
      <c r="J9" s="130">
        <v>7106939</v>
      </c>
      <c r="K9" s="131" t="s">
        <v>323</v>
      </c>
      <c r="L9" s="132">
        <v>0.2</v>
      </c>
      <c r="M9" s="132"/>
      <c r="N9" s="133">
        <v>34</v>
      </c>
      <c r="O9" s="134">
        <v>5.78</v>
      </c>
      <c r="P9" s="134">
        <v>4.0999999999999996</v>
      </c>
      <c r="Q9" s="132">
        <v>14.4</v>
      </c>
      <c r="R9" s="132">
        <v>1.1000000000000001</v>
      </c>
      <c r="S9" s="134">
        <v>7.0000000000000007E-2</v>
      </c>
    </row>
    <row r="10" spans="1:19" x14ac:dyDescent="0.25">
      <c r="A10" s="126">
        <v>1962312</v>
      </c>
      <c r="B10" s="127">
        <v>41555.666550925926</v>
      </c>
      <c r="C10" s="128" t="s">
        <v>793</v>
      </c>
      <c r="D10" s="128" t="s">
        <v>144</v>
      </c>
      <c r="E10" s="128"/>
      <c r="F10" s="129" t="s">
        <v>703</v>
      </c>
      <c r="G10" s="126" t="s">
        <v>856</v>
      </c>
      <c r="H10" s="144" t="s">
        <v>706</v>
      </c>
      <c r="I10" s="130">
        <v>585215</v>
      </c>
      <c r="J10" s="130">
        <v>7107161</v>
      </c>
      <c r="K10" s="131" t="s">
        <v>324</v>
      </c>
      <c r="L10" s="136">
        <v>92.7</v>
      </c>
      <c r="M10" s="136"/>
      <c r="N10" s="137">
        <v>288</v>
      </c>
      <c r="O10" s="134">
        <v>11.09</v>
      </c>
      <c r="P10" s="134">
        <v>1.57</v>
      </c>
      <c r="Q10" s="132">
        <v>18</v>
      </c>
      <c r="R10" s="132">
        <v>77.8</v>
      </c>
      <c r="S10" s="134">
        <v>1.42</v>
      </c>
    </row>
    <row r="11" spans="1:19" x14ac:dyDescent="0.25">
      <c r="A11" s="126">
        <v>1962313</v>
      </c>
      <c r="B11" s="127">
        <v>41555.669652777775</v>
      </c>
      <c r="C11" s="128" t="s">
        <v>793</v>
      </c>
      <c r="D11" s="128" t="s">
        <v>144</v>
      </c>
      <c r="E11" s="128"/>
      <c r="F11" s="129" t="s">
        <v>703</v>
      </c>
      <c r="G11" s="126" t="s">
        <v>856</v>
      </c>
      <c r="H11" s="144" t="s">
        <v>706</v>
      </c>
      <c r="I11" s="130">
        <v>585219</v>
      </c>
      <c r="J11" s="130">
        <v>7107166</v>
      </c>
      <c r="K11" s="131" t="s">
        <v>325</v>
      </c>
      <c r="L11" s="132">
        <v>1.3</v>
      </c>
      <c r="M11" s="132"/>
      <c r="N11" s="137">
        <v>159</v>
      </c>
      <c r="O11" s="135">
        <v>23.7</v>
      </c>
      <c r="P11" s="134">
        <v>4.2699999999999996</v>
      </c>
      <c r="Q11" s="132">
        <v>18.100000000000001</v>
      </c>
      <c r="R11" s="132">
        <v>4.3</v>
      </c>
      <c r="S11" s="134">
        <v>0.14000000000000001</v>
      </c>
    </row>
    <row r="12" spans="1:19" x14ac:dyDescent="0.25">
      <c r="A12" s="126">
        <v>1962314</v>
      </c>
      <c r="B12" s="127">
        <v>41555.671388888892</v>
      </c>
      <c r="C12" s="128" t="s">
        <v>793</v>
      </c>
      <c r="D12" s="128" t="s">
        <v>144</v>
      </c>
      <c r="E12" s="128"/>
      <c r="F12" s="129" t="s">
        <v>703</v>
      </c>
      <c r="G12" s="126" t="s">
        <v>856</v>
      </c>
      <c r="H12" s="144" t="s">
        <v>706</v>
      </c>
      <c r="I12" s="130">
        <v>585222</v>
      </c>
      <c r="J12" s="130">
        <v>7107166</v>
      </c>
      <c r="K12" s="131" t="s">
        <v>326</v>
      </c>
      <c r="L12" s="132">
        <v>1.6</v>
      </c>
      <c r="M12" s="132"/>
      <c r="N12" s="137">
        <v>195</v>
      </c>
      <c r="O12" s="135">
        <v>49.97</v>
      </c>
      <c r="P12" s="134">
        <v>1.91</v>
      </c>
      <c r="Q12" s="136">
        <v>509.9</v>
      </c>
      <c r="R12" s="132">
        <v>68.8</v>
      </c>
      <c r="S12" s="135">
        <v>2.17</v>
      </c>
    </row>
    <row r="13" spans="1:19" x14ac:dyDescent="0.25">
      <c r="A13" s="126">
        <v>1962315</v>
      </c>
      <c r="B13" s="127">
        <v>41555.678668981483</v>
      </c>
      <c r="C13" s="128" t="s">
        <v>793</v>
      </c>
      <c r="D13" s="128" t="s">
        <v>144</v>
      </c>
      <c r="E13" s="128"/>
      <c r="F13" s="129" t="s">
        <v>703</v>
      </c>
      <c r="G13" s="126" t="s">
        <v>856</v>
      </c>
      <c r="H13" s="144" t="s">
        <v>707</v>
      </c>
      <c r="I13" s="130">
        <v>585248</v>
      </c>
      <c r="J13" s="130">
        <v>7107235</v>
      </c>
      <c r="K13" s="131" t="s">
        <v>326</v>
      </c>
      <c r="L13" s="132" t="s">
        <v>157</v>
      </c>
      <c r="M13" s="132"/>
      <c r="N13" s="133">
        <v>38</v>
      </c>
      <c r="O13" s="134">
        <v>8.99</v>
      </c>
      <c r="P13" s="134">
        <v>1.46</v>
      </c>
      <c r="Q13" s="132">
        <v>38.299999999999997</v>
      </c>
      <c r="R13" s="132">
        <v>2.7</v>
      </c>
      <c r="S13" s="134">
        <v>0.09</v>
      </c>
    </row>
    <row r="14" spans="1:19" x14ac:dyDescent="0.25">
      <c r="A14" s="126">
        <v>1962316</v>
      </c>
      <c r="B14" s="127">
        <v>41555.682025462964</v>
      </c>
      <c r="C14" s="128" t="s">
        <v>793</v>
      </c>
      <c r="D14" s="128" t="s">
        <v>144</v>
      </c>
      <c r="E14" s="128"/>
      <c r="F14" s="129" t="s">
        <v>703</v>
      </c>
      <c r="G14" s="126" t="s">
        <v>856</v>
      </c>
      <c r="H14" s="144" t="s">
        <v>707</v>
      </c>
      <c r="I14" s="130">
        <v>585237</v>
      </c>
      <c r="J14" s="130">
        <v>7107198</v>
      </c>
      <c r="K14" s="131" t="s">
        <v>325</v>
      </c>
      <c r="L14" s="132">
        <v>0.3</v>
      </c>
      <c r="M14" s="132"/>
      <c r="N14" s="133">
        <v>62</v>
      </c>
      <c r="O14" s="134">
        <v>41.52</v>
      </c>
      <c r="P14" s="134">
        <v>7.04</v>
      </c>
      <c r="Q14" s="136">
        <v>96</v>
      </c>
      <c r="R14" s="132">
        <v>8.8000000000000007</v>
      </c>
      <c r="S14" s="134">
        <v>0.56999999999999995</v>
      </c>
    </row>
    <row r="15" spans="1:19" x14ac:dyDescent="0.25">
      <c r="A15" s="126">
        <v>1962317</v>
      </c>
      <c r="B15" s="127">
        <v>41555.683923611112</v>
      </c>
      <c r="C15" s="128" t="s">
        <v>793</v>
      </c>
      <c r="D15" s="128" t="s">
        <v>144</v>
      </c>
      <c r="E15" s="128"/>
      <c r="F15" s="129" t="s">
        <v>703</v>
      </c>
      <c r="G15" s="126" t="s">
        <v>856</v>
      </c>
      <c r="H15" s="144" t="s">
        <v>706</v>
      </c>
      <c r="I15" s="130">
        <v>585230</v>
      </c>
      <c r="J15" s="130">
        <v>7107192</v>
      </c>
      <c r="K15" s="131" t="s">
        <v>326</v>
      </c>
      <c r="L15" s="132">
        <v>1.8</v>
      </c>
      <c r="M15" s="132"/>
      <c r="N15" s="133">
        <v>68</v>
      </c>
      <c r="O15" s="135">
        <v>24.76</v>
      </c>
      <c r="P15" s="134">
        <v>2.46</v>
      </c>
      <c r="Q15" s="136">
        <v>67.7</v>
      </c>
      <c r="R15" s="132">
        <v>14.7</v>
      </c>
      <c r="S15" s="134">
        <v>0.36</v>
      </c>
    </row>
    <row r="16" spans="1:19" x14ac:dyDescent="0.25">
      <c r="A16" s="126">
        <v>1962318</v>
      </c>
      <c r="B16" s="127">
        <v>41555.666956018518</v>
      </c>
      <c r="C16" s="128" t="s">
        <v>793</v>
      </c>
      <c r="D16" s="128" t="s">
        <v>144</v>
      </c>
      <c r="E16" s="128"/>
      <c r="F16" s="129" t="s">
        <v>703</v>
      </c>
      <c r="G16" s="126" t="s">
        <v>856</v>
      </c>
      <c r="H16" s="144" t="s">
        <v>706</v>
      </c>
      <c r="I16" s="130">
        <v>585219</v>
      </c>
      <c r="J16" s="130">
        <v>7107163</v>
      </c>
      <c r="K16" s="131" t="s">
        <v>327</v>
      </c>
      <c r="L16" s="136">
        <v>43.3</v>
      </c>
      <c r="M16" s="136"/>
      <c r="N16" s="137">
        <v>1440</v>
      </c>
      <c r="O16" s="135">
        <v>23.94</v>
      </c>
      <c r="P16" s="134">
        <v>5.43</v>
      </c>
      <c r="Q16" s="132">
        <v>38.6</v>
      </c>
      <c r="R16" s="136">
        <v>345.9</v>
      </c>
      <c r="S16" s="135">
        <v>8.1999999999999993</v>
      </c>
    </row>
    <row r="17" spans="1:19" x14ac:dyDescent="0.25">
      <c r="A17" s="126">
        <v>1962319</v>
      </c>
      <c r="B17" s="127">
        <v>41555.688414351855</v>
      </c>
      <c r="C17" s="128" t="s">
        <v>793</v>
      </c>
      <c r="D17" s="128" t="s">
        <v>144</v>
      </c>
      <c r="E17" s="128"/>
      <c r="F17" s="129" t="s">
        <v>703</v>
      </c>
      <c r="G17" s="126" t="s">
        <v>856</v>
      </c>
      <c r="H17" s="144" t="s">
        <v>706</v>
      </c>
      <c r="I17" s="130">
        <v>585211</v>
      </c>
      <c r="J17" s="130">
        <v>7107148</v>
      </c>
      <c r="K17" s="131" t="s">
        <v>328</v>
      </c>
      <c r="L17" s="132">
        <v>0.8</v>
      </c>
      <c r="M17" s="132"/>
      <c r="N17" s="137">
        <v>562</v>
      </c>
      <c r="O17" s="135">
        <v>22.83</v>
      </c>
      <c r="P17" s="134">
        <v>7.71</v>
      </c>
      <c r="Q17" s="132">
        <v>20.5</v>
      </c>
      <c r="R17" s="132">
        <v>4.0999999999999996</v>
      </c>
      <c r="S17" s="134">
        <v>0.16</v>
      </c>
    </row>
    <row r="18" spans="1:19" x14ac:dyDescent="0.25">
      <c r="A18" s="126">
        <v>1962320</v>
      </c>
      <c r="B18" s="127">
        <v>41555.702280092592</v>
      </c>
      <c r="C18" s="128" t="s">
        <v>793</v>
      </c>
      <c r="D18" s="128" t="s">
        <v>144</v>
      </c>
      <c r="E18" s="128"/>
      <c r="F18" s="129" t="s">
        <v>703</v>
      </c>
      <c r="G18" s="126" t="s">
        <v>856</v>
      </c>
      <c r="H18" s="144" t="s">
        <v>706</v>
      </c>
      <c r="I18" s="130">
        <v>585136</v>
      </c>
      <c r="J18" s="130">
        <v>7106999</v>
      </c>
      <c r="K18" s="131" t="s">
        <v>329</v>
      </c>
      <c r="L18" s="132">
        <v>7</v>
      </c>
      <c r="M18" s="132"/>
      <c r="N18" s="133">
        <v>37</v>
      </c>
      <c r="O18" s="134">
        <v>11.5</v>
      </c>
      <c r="P18" s="134">
        <v>2.12</v>
      </c>
      <c r="Q18" s="132">
        <v>15</v>
      </c>
      <c r="R18" s="132">
        <v>4</v>
      </c>
      <c r="S18" s="134">
        <v>0.16</v>
      </c>
    </row>
    <row r="19" spans="1:19" x14ac:dyDescent="0.25">
      <c r="A19" s="126">
        <v>1962321</v>
      </c>
      <c r="B19" s="127">
        <v>41555.714907407404</v>
      </c>
      <c r="C19" s="128" t="s">
        <v>793</v>
      </c>
      <c r="D19" s="128" t="s">
        <v>144</v>
      </c>
      <c r="E19" s="128"/>
      <c r="F19" s="129" t="s">
        <v>703</v>
      </c>
      <c r="G19" s="126" t="s">
        <v>856</v>
      </c>
      <c r="H19" s="144" t="s">
        <v>706</v>
      </c>
      <c r="I19" s="130">
        <v>585202</v>
      </c>
      <c r="J19" s="130">
        <v>7107132</v>
      </c>
      <c r="K19" s="131" t="s">
        <v>330</v>
      </c>
      <c r="L19" s="132">
        <v>1.5</v>
      </c>
      <c r="M19" s="132"/>
      <c r="N19" s="133">
        <v>75</v>
      </c>
      <c r="O19" s="135">
        <v>30.74</v>
      </c>
      <c r="P19" s="134">
        <v>3.81</v>
      </c>
      <c r="Q19" s="132">
        <v>20.8</v>
      </c>
      <c r="R19" s="132">
        <v>11.3</v>
      </c>
      <c r="S19" s="134">
        <v>0.32</v>
      </c>
    </row>
    <row r="20" spans="1:19" x14ac:dyDescent="0.25">
      <c r="A20" s="126">
        <v>1962322</v>
      </c>
      <c r="B20" s="127">
        <v>41555.715324074074</v>
      </c>
      <c r="C20" s="128" t="s">
        <v>793</v>
      </c>
      <c r="D20" s="128" t="s">
        <v>144</v>
      </c>
      <c r="E20" s="128"/>
      <c r="F20" s="129" t="s">
        <v>703</v>
      </c>
      <c r="G20" s="126" t="s">
        <v>856</v>
      </c>
      <c r="H20" s="144" t="s">
        <v>706</v>
      </c>
      <c r="I20" s="130">
        <v>585202</v>
      </c>
      <c r="J20" s="130">
        <v>7107132</v>
      </c>
      <c r="K20" s="131" t="s">
        <v>331</v>
      </c>
      <c r="L20" s="132">
        <v>9.4</v>
      </c>
      <c r="M20" s="132"/>
      <c r="N20" s="133">
        <v>62</v>
      </c>
      <c r="O20" s="135">
        <v>143.19999999999999</v>
      </c>
      <c r="P20" s="134">
        <v>6.06</v>
      </c>
      <c r="Q20" s="136">
        <v>530.6</v>
      </c>
      <c r="R20" s="136">
        <v>125.8</v>
      </c>
      <c r="S20" s="134">
        <v>1.33</v>
      </c>
    </row>
    <row r="21" spans="1:19" x14ac:dyDescent="0.25">
      <c r="A21" s="126">
        <v>1962323</v>
      </c>
      <c r="B21" s="127">
        <v>41555.691747685189</v>
      </c>
      <c r="C21" s="128" t="s">
        <v>793</v>
      </c>
      <c r="D21" s="128" t="s">
        <v>144</v>
      </c>
      <c r="E21" s="128"/>
      <c r="F21" s="129" t="s">
        <v>703</v>
      </c>
      <c r="G21" s="126" t="s">
        <v>856</v>
      </c>
      <c r="H21" s="144" t="s">
        <v>706</v>
      </c>
      <c r="I21" s="130">
        <v>585205</v>
      </c>
      <c r="J21" s="130">
        <v>7107128</v>
      </c>
      <c r="K21" s="131" t="s">
        <v>332</v>
      </c>
      <c r="L21" s="136">
        <v>139.30000000000001</v>
      </c>
      <c r="M21" s="136"/>
      <c r="N21" s="137">
        <v>1380</v>
      </c>
      <c r="O21" s="134">
        <v>9.4600000000000009</v>
      </c>
      <c r="P21" s="135">
        <v>23.07</v>
      </c>
      <c r="Q21" s="136">
        <v>40.6</v>
      </c>
      <c r="R21" s="132">
        <v>34.5</v>
      </c>
      <c r="S21" s="135">
        <v>2.88</v>
      </c>
    </row>
    <row r="22" spans="1:19" x14ac:dyDescent="0.25">
      <c r="A22" s="126">
        <v>1962324</v>
      </c>
      <c r="B22" s="127">
        <v>41555.717094907406</v>
      </c>
      <c r="C22" s="128" t="s">
        <v>793</v>
      </c>
      <c r="D22" s="128" t="s">
        <v>144</v>
      </c>
      <c r="E22" s="128"/>
      <c r="F22" s="129" t="s">
        <v>703</v>
      </c>
      <c r="G22" s="126" t="s">
        <v>856</v>
      </c>
      <c r="H22" s="144" t="s">
        <v>706</v>
      </c>
      <c r="I22" s="130">
        <v>585204</v>
      </c>
      <c r="J22" s="130">
        <v>7107117</v>
      </c>
      <c r="K22" s="131" t="s">
        <v>331</v>
      </c>
      <c r="L22" s="132">
        <v>1.3</v>
      </c>
      <c r="M22" s="132"/>
      <c r="N22" s="137">
        <v>832</v>
      </c>
      <c r="O22" s="134">
        <v>10.53</v>
      </c>
      <c r="P22" s="134">
        <v>12.12</v>
      </c>
      <c r="Q22" s="136">
        <v>58.4</v>
      </c>
      <c r="R22" s="132">
        <v>4.5999999999999996</v>
      </c>
      <c r="S22" s="134">
        <v>1.62</v>
      </c>
    </row>
    <row r="23" spans="1:19" x14ac:dyDescent="0.25">
      <c r="A23" s="126">
        <v>1962325</v>
      </c>
      <c r="B23" s="127">
        <v>41555.699247685188</v>
      </c>
      <c r="C23" s="128" t="s">
        <v>793</v>
      </c>
      <c r="D23" s="128" t="s">
        <v>144</v>
      </c>
      <c r="E23" s="128"/>
      <c r="F23" s="129" t="s">
        <v>703</v>
      </c>
      <c r="G23" s="126" t="s">
        <v>856</v>
      </c>
      <c r="H23" s="144" t="s">
        <v>706</v>
      </c>
      <c r="I23" s="130">
        <v>585133</v>
      </c>
      <c r="J23" s="130">
        <v>7106991</v>
      </c>
      <c r="K23" s="131" t="s">
        <v>333</v>
      </c>
      <c r="L23" s="132" t="s">
        <v>157</v>
      </c>
      <c r="M23" s="132"/>
      <c r="N23" s="137">
        <v>163</v>
      </c>
      <c r="O23" s="134">
        <v>6.37</v>
      </c>
      <c r="P23" s="134">
        <v>15.86</v>
      </c>
      <c r="Q23" s="132">
        <v>21.2</v>
      </c>
      <c r="R23" s="132">
        <v>1.4</v>
      </c>
      <c r="S23" s="134">
        <v>0.33</v>
      </c>
    </row>
    <row r="24" spans="1:19" x14ac:dyDescent="0.25">
      <c r="A24" s="126">
        <v>1962326</v>
      </c>
      <c r="B24" s="127">
        <v>41555.70721064815</v>
      </c>
      <c r="C24" s="128" t="s">
        <v>793</v>
      </c>
      <c r="D24" s="128" t="s">
        <v>144</v>
      </c>
      <c r="E24" s="128"/>
      <c r="F24" s="129" t="s">
        <v>703</v>
      </c>
      <c r="G24" s="126" t="s">
        <v>856</v>
      </c>
      <c r="H24" s="144" t="s">
        <v>706</v>
      </c>
      <c r="I24" s="130">
        <v>585150</v>
      </c>
      <c r="J24" s="130">
        <v>7107022</v>
      </c>
      <c r="K24" s="131" t="s">
        <v>330</v>
      </c>
      <c r="L24" s="132">
        <v>1</v>
      </c>
      <c r="M24" s="132"/>
      <c r="N24" s="137">
        <v>284</v>
      </c>
      <c r="O24" s="134">
        <v>8.93</v>
      </c>
      <c r="P24" s="134">
        <v>6.92</v>
      </c>
      <c r="Q24" s="132">
        <v>39</v>
      </c>
      <c r="R24" s="132">
        <v>3.2</v>
      </c>
      <c r="S24" s="134">
        <v>0.64</v>
      </c>
    </row>
    <row r="25" spans="1:19" x14ac:dyDescent="0.25">
      <c r="A25" s="126">
        <v>1962327</v>
      </c>
      <c r="B25" s="127">
        <v>41555.70684027778</v>
      </c>
      <c r="C25" s="128" t="s">
        <v>793</v>
      </c>
      <c r="D25" s="128" t="s">
        <v>144</v>
      </c>
      <c r="E25" s="128"/>
      <c r="F25" s="129" t="s">
        <v>703</v>
      </c>
      <c r="G25" s="126" t="s">
        <v>856</v>
      </c>
      <c r="H25" s="144" t="s">
        <v>706</v>
      </c>
      <c r="I25" s="130">
        <v>585157</v>
      </c>
      <c r="J25" s="130">
        <v>7107032</v>
      </c>
      <c r="K25" s="131" t="s">
        <v>330</v>
      </c>
      <c r="L25" s="132">
        <v>1.9</v>
      </c>
      <c r="M25" s="132"/>
      <c r="N25" s="137">
        <v>130</v>
      </c>
      <c r="O25" s="134">
        <v>7.54</v>
      </c>
      <c r="P25" s="134">
        <v>5.48</v>
      </c>
      <c r="Q25" s="132">
        <v>36.1</v>
      </c>
      <c r="R25" s="132">
        <v>2.7</v>
      </c>
      <c r="S25" s="134">
        <v>0.35</v>
      </c>
    </row>
    <row r="26" spans="1:19" x14ac:dyDescent="0.25">
      <c r="A26" s="138">
        <v>1962328</v>
      </c>
      <c r="B26" s="127" t="s">
        <v>699</v>
      </c>
      <c r="C26" s="128" t="s">
        <v>793</v>
      </c>
      <c r="D26" s="128" t="s">
        <v>144</v>
      </c>
      <c r="E26" s="128"/>
      <c r="F26" s="129" t="s">
        <v>703</v>
      </c>
      <c r="G26" s="126" t="s">
        <v>856</v>
      </c>
      <c r="H26" s="144" t="s">
        <v>706</v>
      </c>
      <c r="I26" s="130">
        <v>585172</v>
      </c>
      <c r="J26" s="130">
        <v>7107061</v>
      </c>
      <c r="K26" s="131" t="s">
        <v>330</v>
      </c>
      <c r="L26" s="132">
        <v>9.1</v>
      </c>
      <c r="M26" s="132"/>
      <c r="N26" s="137">
        <v>292</v>
      </c>
      <c r="O26" s="134">
        <v>13.07</v>
      </c>
      <c r="P26" s="134">
        <v>16.14</v>
      </c>
      <c r="Q26" s="132">
        <v>81.099999999999994</v>
      </c>
      <c r="R26" s="132">
        <v>10.3</v>
      </c>
      <c r="S26" s="134">
        <v>0.51</v>
      </c>
    </row>
    <row r="27" spans="1:19" x14ac:dyDescent="0.25">
      <c r="A27" s="126">
        <v>1962329</v>
      </c>
      <c r="B27" s="127">
        <v>41555.712233796294</v>
      </c>
      <c r="C27" s="128" t="s">
        <v>793</v>
      </c>
      <c r="D27" s="128" t="s">
        <v>144</v>
      </c>
      <c r="E27" s="128"/>
      <c r="F27" s="129" t="s">
        <v>703</v>
      </c>
      <c r="G27" s="126" t="s">
        <v>856</v>
      </c>
      <c r="H27" s="144" t="s">
        <v>706</v>
      </c>
      <c r="I27" s="130">
        <v>585187</v>
      </c>
      <c r="J27" s="130">
        <v>7107091</v>
      </c>
      <c r="K27" s="131" t="s">
        <v>331</v>
      </c>
      <c r="L27" s="132">
        <v>5.3</v>
      </c>
      <c r="M27" s="132"/>
      <c r="N27" s="137">
        <v>164</v>
      </c>
      <c r="O27" s="135">
        <v>27.44</v>
      </c>
      <c r="P27" s="134">
        <v>5.24</v>
      </c>
      <c r="Q27" s="132">
        <v>29.4</v>
      </c>
      <c r="R27" s="132">
        <v>10.7</v>
      </c>
      <c r="S27" s="134">
        <v>0.42</v>
      </c>
    </row>
    <row r="28" spans="1:19" x14ac:dyDescent="0.25">
      <c r="A28" s="126">
        <v>1962330</v>
      </c>
      <c r="B28" s="127">
        <v>41555.719386574077</v>
      </c>
      <c r="C28" s="128" t="s">
        <v>793</v>
      </c>
      <c r="D28" s="128" t="s">
        <v>144</v>
      </c>
      <c r="E28" s="128"/>
      <c r="F28" s="129" t="s">
        <v>703</v>
      </c>
      <c r="G28" s="126" t="s">
        <v>856</v>
      </c>
      <c r="H28" s="144"/>
      <c r="I28" s="130">
        <v>585194</v>
      </c>
      <c r="J28" s="130">
        <v>7107097</v>
      </c>
      <c r="K28" s="131" t="s">
        <v>333</v>
      </c>
      <c r="L28" s="136">
        <v>20.7</v>
      </c>
      <c r="M28" s="136"/>
      <c r="N28" s="137">
        <v>616</v>
      </c>
      <c r="O28" s="134">
        <v>18.45</v>
      </c>
      <c r="P28" s="134">
        <v>10.66</v>
      </c>
      <c r="Q28" s="132">
        <v>35.5</v>
      </c>
      <c r="R28" s="132">
        <v>62.1</v>
      </c>
      <c r="S28" s="134">
        <v>0.95</v>
      </c>
    </row>
    <row r="29" spans="1:19" x14ac:dyDescent="0.25">
      <c r="A29" s="126">
        <v>1962331</v>
      </c>
      <c r="B29" s="127">
        <v>41555.722962962966</v>
      </c>
      <c r="C29" s="128" t="s">
        <v>793</v>
      </c>
      <c r="D29" s="128" t="s">
        <v>144</v>
      </c>
      <c r="E29" s="128"/>
      <c r="F29" s="129" t="s">
        <v>703</v>
      </c>
      <c r="G29" s="126" t="s">
        <v>856</v>
      </c>
      <c r="H29" s="144"/>
      <c r="I29" s="130">
        <v>585196</v>
      </c>
      <c r="J29" s="130">
        <v>7107100</v>
      </c>
      <c r="K29" s="131" t="s">
        <v>331</v>
      </c>
      <c r="L29" s="136">
        <v>31.7</v>
      </c>
      <c r="M29" s="136"/>
      <c r="N29" s="137">
        <v>566</v>
      </c>
      <c r="O29" s="135">
        <v>24.87</v>
      </c>
      <c r="P29" s="134">
        <v>10.51</v>
      </c>
      <c r="Q29" s="136">
        <v>104</v>
      </c>
      <c r="R29" s="132">
        <v>68.5</v>
      </c>
      <c r="S29" s="134">
        <v>1</v>
      </c>
    </row>
    <row r="30" spans="1:19" x14ac:dyDescent="0.25">
      <c r="A30" s="126">
        <v>1962332</v>
      </c>
      <c r="B30" s="127">
        <v>41555.724918981483</v>
      </c>
      <c r="C30" s="128" t="s">
        <v>793</v>
      </c>
      <c r="D30" s="128" t="s">
        <v>144</v>
      </c>
      <c r="E30" s="128"/>
      <c r="F30" s="129" t="s">
        <v>703</v>
      </c>
      <c r="G30" s="126" t="s">
        <v>856</v>
      </c>
      <c r="H30" s="144"/>
      <c r="I30" s="130">
        <v>585206</v>
      </c>
      <c r="J30" s="130">
        <v>7107130</v>
      </c>
      <c r="K30" s="131" t="s">
        <v>334</v>
      </c>
      <c r="L30" s="132">
        <v>7.4</v>
      </c>
      <c r="M30" s="132"/>
      <c r="N30" s="137">
        <v>287</v>
      </c>
      <c r="O30" s="135">
        <v>22.02</v>
      </c>
      <c r="P30" s="134">
        <v>8.49</v>
      </c>
      <c r="Q30" s="136">
        <v>49.4</v>
      </c>
      <c r="R30" s="132">
        <v>22.3</v>
      </c>
      <c r="S30" s="134">
        <v>0.39</v>
      </c>
    </row>
    <row r="31" spans="1:19" x14ac:dyDescent="0.25">
      <c r="A31" s="126">
        <v>1962333</v>
      </c>
      <c r="B31" s="127">
        <v>41555.727002314816</v>
      </c>
      <c r="C31" s="128" t="s">
        <v>793</v>
      </c>
      <c r="D31" s="128" t="s">
        <v>144</v>
      </c>
      <c r="E31" s="128"/>
      <c r="F31" s="129" t="s">
        <v>703</v>
      </c>
      <c r="G31" s="126" t="s">
        <v>856</v>
      </c>
      <c r="H31" s="144"/>
      <c r="I31" s="130">
        <v>585209</v>
      </c>
      <c r="J31" s="130">
        <v>7107134</v>
      </c>
      <c r="K31" s="131" t="s">
        <v>325</v>
      </c>
      <c r="L31" s="132">
        <v>10.6</v>
      </c>
      <c r="M31" s="132"/>
      <c r="N31" s="137">
        <v>330</v>
      </c>
      <c r="O31" s="134">
        <v>15.64</v>
      </c>
      <c r="P31" s="134">
        <v>8.94</v>
      </c>
      <c r="Q31" s="136">
        <v>51.4</v>
      </c>
      <c r="R31" s="132">
        <v>18.8</v>
      </c>
      <c r="S31" s="134">
        <v>0.72</v>
      </c>
    </row>
    <row r="32" spans="1:19" x14ac:dyDescent="0.25">
      <c r="A32" s="126">
        <v>1962301</v>
      </c>
      <c r="B32" s="127">
        <v>41553.684629629628</v>
      </c>
      <c r="C32" s="128" t="s">
        <v>793</v>
      </c>
      <c r="D32" s="128" t="s">
        <v>144</v>
      </c>
      <c r="E32" s="128"/>
      <c r="F32" s="129" t="s">
        <v>701</v>
      </c>
      <c r="G32" s="126" t="s">
        <v>858</v>
      </c>
      <c r="H32" s="144"/>
      <c r="I32" s="130">
        <v>587554</v>
      </c>
      <c r="J32" s="130">
        <v>7102698</v>
      </c>
      <c r="K32" s="131" t="s">
        <v>315</v>
      </c>
      <c r="L32" s="136">
        <v>110.1</v>
      </c>
      <c r="M32" s="136"/>
      <c r="N32" s="137">
        <v>3021</v>
      </c>
      <c r="O32" s="135">
        <v>2107.71</v>
      </c>
      <c r="P32" s="134">
        <v>9.44</v>
      </c>
      <c r="Q32" s="136">
        <v>2391.1999999999998</v>
      </c>
      <c r="R32" s="136">
        <v>258.5</v>
      </c>
      <c r="S32" s="135">
        <v>2.08</v>
      </c>
    </row>
    <row r="33" spans="1:19" x14ac:dyDescent="0.25">
      <c r="A33" s="126">
        <v>1962338</v>
      </c>
      <c r="B33" s="127">
        <v>41569.740729166668</v>
      </c>
      <c r="C33" s="128" t="s">
        <v>793</v>
      </c>
      <c r="D33" s="128" t="s">
        <v>144</v>
      </c>
      <c r="E33" s="128"/>
      <c r="F33" s="129" t="s">
        <v>701</v>
      </c>
      <c r="G33" s="126" t="s">
        <v>858</v>
      </c>
      <c r="H33" s="144"/>
      <c r="I33" s="130">
        <v>587522</v>
      </c>
      <c r="J33" s="130">
        <v>7102678</v>
      </c>
      <c r="K33" s="131" t="s">
        <v>339</v>
      </c>
      <c r="L33" s="132">
        <v>4.5999999999999996</v>
      </c>
      <c r="M33" s="132"/>
      <c r="N33" s="137">
        <v>333</v>
      </c>
      <c r="O33" s="135">
        <v>106.83</v>
      </c>
      <c r="P33" s="134">
        <v>8.8699999999999992</v>
      </c>
      <c r="Q33" s="136">
        <v>53.6</v>
      </c>
      <c r="R33" s="132">
        <v>6.2</v>
      </c>
      <c r="S33" s="134">
        <v>0.7</v>
      </c>
    </row>
    <row r="34" spans="1:19" x14ac:dyDescent="0.25">
      <c r="A34" s="126">
        <v>1962339</v>
      </c>
      <c r="B34" s="127">
        <v>41569.66810185185</v>
      </c>
      <c r="C34" s="128" t="s">
        <v>793</v>
      </c>
      <c r="D34" s="128" t="s">
        <v>144</v>
      </c>
      <c r="E34" s="128"/>
      <c r="F34" s="129" t="s">
        <v>701</v>
      </c>
      <c r="G34" s="126" t="s">
        <v>858</v>
      </c>
      <c r="H34" s="144"/>
      <c r="I34" s="130">
        <v>587541</v>
      </c>
      <c r="J34" s="130">
        <v>7102687</v>
      </c>
      <c r="K34" s="131" t="s">
        <v>340</v>
      </c>
      <c r="L34" s="132">
        <v>4.8</v>
      </c>
      <c r="M34" s="132"/>
      <c r="N34" s="137">
        <v>341</v>
      </c>
      <c r="O34" s="135">
        <v>338.31</v>
      </c>
      <c r="P34" s="134">
        <v>6.09</v>
      </c>
      <c r="Q34" s="136">
        <v>337.3</v>
      </c>
      <c r="R34" s="132">
        <v>8.6999999999999993</v>
      </c>
      <c r="S34" s="134">
        <v>0.59</v>
      </c>
    </row>
    <row r="35" spans="1:19" x14ac:dyDescent="0.25">
      <c r="A35" s="126">
        <v>1962343</v>
      </c>
      <c r="B35" s="127">
        <v>41569.675949074073</v>
      </c>
      <c r="C35" s="128" t="s">
        <v>793</v>
      </c>
      <c r="D35" s="128" t="s">
        <v>144</v>
      </c>
      <c r="E35" s="128"/>
      <c r="F35" s="129" t="s">
        <v>701</v>
      </c>
      <c r="G35" s="126" t="s">
        <v>858</v>
      </c>
      <c r="H35" s="144"/>
      <c r="I35" s="130">
        <v>587540</v>
      </c>
      <c r="J35" s="130">
        <v>7102683</v>
      </c>
      <c r="K35" s="131" t="s">
        <v>343</v>
      </c>
      <c r="L35" s="132">
        <v>9.3000000000000007</v>
      </c>
      <c r="M35" s="132"/>
      <c r="N35" s="137">
        <v>571</v>
      </c>
      <c r="O35" s="135">
        <v>1280.52</v>
      </c>
      <c r="P35" s="134">
        <v>8.43</v>
      </c>
      <c r="Q35" s="136">
        <v>267</v>
      </c>
      <c r="R35" s="132">
        <v>4.4000000000000004</v>
      </c>
      <c r="S35" s="134">
        <v>0.22</v>
      </c>
    </row>
    <row r="36" spans="1:19" x14ac:dyDescent="0.25">
      <c r="A36" s="126">
        <v>1962344</v>
      </c>
      <c r="B36" s="127">
        <v>41569.690509259257</v>
      </c>
      <c r="C36" s="128" t="s">
        <v>793</v>
      </c>
      <c r="D36" s="128" t="s">
        <v>144</v>
      </c>
      <c r="E36" s="128"/>
      <c r="F36" s="129" t="s">
        <v>701</v>
      </c>
      <c r="G36" s="126" t="s">
        <v>858</v>
      </c>
      <c r="H36" s="144"/>
      <c r="I36" s="130">
        <v>587539</v>
      </c>
      <c r="J36" s="130">
        <v>7102680</v>
      </c>
      <c r="K36" s="131" t="s">
        <v>344</v>
      </c>
      <c r="L36" s="132">
        <v>4.5999999999999996</v>
      </c>
      <c r="M36" s="132"/>
      <c r="N36" s="137">
        <v>207</v>
      </c>
      <c r="O36" s="135">
        <v>167.63</v>
      </c>
      <c r="P36" s="134">
        <v>4.29</v>
      </c>
      <c r="Q36" s="136">
        <v>107.5</v>
      </c>
      <c r="R36" s="132">
        <v>5.2</v>
      </c>
      <c r="S36" s="134">
        <v>0.27</v>
      </c>
    </row>
    <row r="37" spans="1:19" x14ac:dyDescent="0.25">
      <c r="A37" s="126">
        <v>1962345</v>
      </c>
      <c r="B37" s="127">
        <v>41569.697199074071</v>
      </c>
      <c r="C37" s="128" t="s">
        <v>793</v>
      </c>
      <c r="D37" s="128" t="s">
        <v>144</v>
      </c>
      <c r="E37" s="128"/>
      <c r="F37" s="129" t="s">
        <v>701</v>
      </c>
      <c r="G37" s="126" t="s">
        <v>858</v>
      </c>
      <c r="H37" s="144"/>
      <c r="I37" s="130">
        <v>587536</v>
      </c>
      <c r="J37" s="130">
        <v>7102677</v>
      </c>
      <c r="K37" s="131" t="s">
        <v>345</v>
      </c>
      <c r="L37" s="136">
        <v>24.1</v>
      </c>
      <c r="M37" s="136"/>
      <c r="N37" s="137">
        <v>698</v>
      </c>
      <c r="O37" s="135">
        <v>1874.14</v>
      </c>
      <c r="P37" s="134">
        <v>6.63</v>
      </c>
      <c r="Q37" s="136">
        <v>202.2</v>
      </c>
      <c r="R37" s="132">
        <v>5.9</v>
      </c>
      <c r="S37" s="134">
        <v>0.24</v>
      </c>
    </row>
    <row r="38" spans="1:19" x14ac:dyDescent="0.25">
      <c r="A38" s="126">
        <v>1962346</v>
      </c>
      <c r="B38" s="127">
        <v>41569.709467592591</v>
      </c>
      <c r="C38" s="128" t="s">
        <v>793</v>
      </c>
      <c r="D38" s="128" t="s">
        <v>144</v>
      </c>
      <c r="E38" s="128"/>
      <c r="F38" s="129" t="s">
        <v>701</v>
      </c>
      <c r="G38" s="126" t="s">
        <v>858</v>
      </c>
      <c r="H38" s="144"/>
      <c r="I38" s="130">
        <v>587534</v>
      </c>
      <c r="J38" s="130">
        <v>7102672</v>
      </c>
      <c r="K38" s="131" t="s">
        <v>346</v>
      </c>
      <c r="L38" s="132">
        <v>8.4</v>
      </c>
      <c r="M38" s="132"/>
      <c r="N38" s="137">
        <v>376</v>
      </c>
      <c r="O38" s="135">
        <v>722.34</v>
      </c>
      <c r="P38" s="134">
        <v>6.85</v>
      </c>
      <c r="Q38" s="136">
        <v>367.2</v>
      </c>
      <c r="R38" s="132">
        <v>2.8</v>
      </c>
      <c r="S38" s="134">
        <v>0.33</v>
      </c>
    </row>
    <row r="39" spans="1:19" x14ac:dyDescent="0.25">
      <c r="A39" s="126">
        <v>1962347</v>
      </c>
      <c r="B39" s="127">
        <v>41569.709930555553</v>
      </c>
      <c r="C39" s="128" t="s">
        <v>793</v>
      </c>
      <c r="D39" s="128" t="s">
        <v>144</v>
      </c>
      <c r="E39" s="128"/>
      <c r="F39" s="129" t="s">
        <v>701</v>
      </c>
      <c r="G39" s="126" t="s">
        <v>858</v>
      </c>
      <c r="H39" s="144"/>
      <c r="I39" s="130">
        <v>587529</v>
      </c>
      <c r="J39" s="130">
        <v>7102675</v>
      </c>
      <c r="K39" s="131" t="s">
        <v>347</v>
      </c>
      <c r="L39" s="132">
        <v>1.7</v>
      </c>
      <c r="M39" s="132"/>
      <c r="N39" s="137">
        <v>138</v>
      </c>
      <c r="O39" s="135">
        <v>62.01</v>
      </c>
      <c r="P39" s="134">
        <v>3.56</v>
      </c>
      <c r="Q39" s="136">
        <v>228</v>
      </c>
      <c r="R39" s="132">
        <v>1.1000000000000001</v>
      </c>
      <c r="S39" s="134">
        <v>0.27</v>
      </c>
    </row>
    <row r="40" spans="1:19" x14ac:dyDescent="0.25">
      <c r="A40" s="126">
        <v>1962348</v>
      </c>
      <c r="B40" s="127">
        <v>41569.710115740738</v>
      </c>
      <c r="C40" s="128" t="s">
        <v>793</v>
      </c>
      <c r="D40" s="128" t="s">
        <v>144</v>
      </c>
      <c r="E40" s="128"/>
      <c r="F40" s="129" t="s">
        <v>701</v>
      </c>
      <c r="G40" s="126" t="s">
        <v>858</v>
      </c>
      <c r="H40" s="144"/>
      <c r="I40" s="130">
        <v>587529</v>
      </c>
      <c r="J40" s="130">
        <v>7102673</v>
      </c>
      <c r="K40" s="131" t="s">
        <v>345</v>
      </c>
      <c r="L40" s="132">
        <v>2.2999999999999998</v>
      </c>
      <c r="M40" s="132"/>
      <c r="N40" s="137">
        <v>807</v>
      </c>
      <c r="O40" s="135">
        <v>146.56</v>
      </c>
      <c r="P40" s="134">
        <v>16.05</v>
      </c>
      <c r="Q40" s="136">
        <v>394.4</v>
      </c>
      <c r="R40" s="132">
        <v>5.3</v>
      </c>
      <c r="S40" s="134">
        <v>1.18</v>
      </c>
    </row>
    <row r="41" spans="1:19" x14ac:dyDescent="0.25">
      <c r="A41" s="126">
        <v>1962349</v>
      </c>
      <c r="B41" s="127">
        <v>41569.723738425928</v>
      </c>
      <c r="C41" s="128" t="s">
        <v>793</v>
      </c>
      <c r="D41" s="128" t="s">
        <v>144</v>
      </c>
      <c r="E41" s="128"/>
      <c r="F41" s="129" t="s">
        <v>701</v>
      </c>
      <c r="G41" s="126" t="s">
        <v>858</v>
      </c>
      <c r="H41" s="144"/>
      <c r="I41" s="130">
        <v>587545</v>
      </c>
      <c r="J41" s="130">
        <v>7102684</v>
      </c>
      <c r="K41" s="131" t="s">
        <v>348</v>
      </c>
      <c r="L41" s="132">
        <v>8.1999999999999993</v>
      </c>
      <c r="M41" s="132"/>
      <c r="N41" s="137">
        <v>311</v>
      </c>
      <c r="O41" s="135">
        <v>1281.19</v>
      </c>
      <c r="P41" s="134">
        <v>5.84</v>
      </c>
      <c r="Q41" s="136">
        <v>50</v>
      </c>
      <c r="R41" s="132">
        <v>1.3</v>
      </c>
      <c r="S41" s="134">
        <v>0.31</v>
      </c>
    </row>
    <row r="42" spans="1:19" x14ac:dyDescent="0.25">
      <c r="A42" s="126">
        <v>1962350</v>
      </c>
      <c r="B42" s="127">
        <v>41569.732743055552</v>
      </c>
      <c r="C42" s="128" t="s">
        <v>793</v>
      </c>
      <c r="D42" s="128" t="s">
        <v>144</v>
      </c>
      <c r="E42" s="128"/>
      <c r="F42" s="129" t="s">
        <v>701</v>
      </c>
      <c r="G42" s="126" t="s">
        <v>858</v>
      </c>
      <c r="H42" s="144"/>
      <c r="I42" s="130">
        <v>587540</v>
      </c>
      <c r="J42" s="130">
        <v>7102685</v>
      </c>
      <c r="K42" s="131" t="s">
        <v>346</v>
      </c>
      <c r="L42" s="136">
        <v>272</v>
      </c>
      <c r="M42" s="136"/>
      <c r="N42" s="137">
        <v>3998</v>
      </c>
      <c r="O42" s="135">
        <v>670.68</v>
      </c>
      <c r="P42" s="135">
        <v>26.21</v>
      </c>
      <c r="Q42" s="136">
        <v>188.9</v>
      </c>
      <c r="R42" s="136">
        <v>138.30000000000001</v>
      </c>
      <c r="S42" s="134">
        <v>1.06</v>
      </c>
    </row>
    <row r="43" spans="1:19" x14ac:dyDescent="0.25">
      <c r="A43" s="126" t="s">
        <v>733</v>
      </c>
      <c r="B43" s="128"/>
      <c r="C43" s="128" t="s">
        <v>793</v>
      </c>
      <c r="D43" s="128" t="s">
        <v>129</v>
      </c>
      <c r="E43" s="128"/>
      <c r="F43" s="139" t="s">
        <v>701</v>
      </c>
      <c r="G43" s="126" t="s">
        <v>858</v>
      </c>
      <c r="H43" s="144"/>
      <c r="I43" s="130">
        <v>587538</v>
      </c>
      <c r="J43" s="130">
        <v>7102686</v>
      </c>
      <c r="K43" s="131" t="s">
        <v>351</v>
      </c>
      <c r="L43" s="136">
        <v>22.1</v>
      </c>
      <c r="M43" s="136"/>
      <c r="N43" s="137">
        <v>494</v>
      </c>
      <c r="O43" s="135">
        <v>5117.92</v>
      </c>
      <c r="P43" s="134">
        <v>3.05</v>
      </c>
      <c r="Q43" s="132">
        <v>33.700000000000003</v>
      </c>
      <c r="R43" s="132">
        <v>3.7</v>
      </c>
      <c r="S43" s="134">
        <v>0.19</v>
      </c>
    </row>
    <row r="44" spans="1:19" x14ac:dyDescent="0.25">
      <c r="A44" s="126" t="s">
        <v>732</v>
      </c>
      <c r="B44" s="128"/>
      <c r="C44" s="128" t="s">
        <v>793</v>
      </c>
      <c r="D44" s="128" t="s">
        <v>129</v>
      </c>
      <c r="E44" s="128"/>
      <c r="F44" s="139" t="s">
        <v>701</v>
      </c>
      <c r="G44" s="126" t="s">
        <v>858</v>
      </c>
      <c r="H44" s="144"/>
      <c r="I44" s="130">
        <v>587540</v>
      </c>
      <c r="J44" s="130">
        <v>7102685</v>
      </c>
      <c r="K44" s="131" t="s">
        <v>353</v>
      </c>
      <c r="L44" s="132">
        <v>4.5</v>
      </c>
      <c r="M44" s="132"/>
      <c r="N44" s="137">
        <v>214</v>
      </c>
      <c r="O44" s="135">
        <v>302.13</v>
      </c>
      <c r="P44" s="134">
        <v>1.46</v>
      </c>
      <c r="Q44" s="132">
        <v>28.2</v>
      </c>
      <c r="R44" s="132">
        <v>1</v>
      </c>
      <c r="S44" s="134">
        <v>0.26</v>
      </c>
    </row>
    <row r="45" spans="1:19" x14ac:dyDescent="0.25">
      <c r="A45" s="140">
        <v>1962340</v>
      </c>
      <c r="B45" s="141">
        <v>41568.723124999997</v>
      </c>
      <c r="C45" s="128" t="s">
        <v>806</v>
      </c>
      <c r="D45" s="128" t="s">
        <v>807</v>
      </c>
      <c r="E45" s="128"/>
      <c r="F45" s="139" t="s">
        <v>701</v>
      </c>
      <c r="G45" s="126" t="s">
        <v>858</v>
      </c>
      <c r="H45" s="126"/>
      <c r="I45" s="142">
        <v>587555</v>
      </c>
      <c r="J45" s="142">
        <v>7102699</v>
      </c>
      <c r="K45" s="143" t="s">
        <v>341</v>
      </c>
      <c r="L45" s="126">
        <v>8</v>
      </c>
      <c r="M45" s="158">
        <v>20</v>
      </c>
      <c r="N45" s="158">
        <v>220</v>
      </c>
      <c r="O45" s="159">
        <v>788</v>
      </c>
      <c r="P45" s="158">
        <v>0.9</v>
      </c>
      <c r="Q45" s="158">
        <v>28.2</v>
      </c>
      <c r="R45" s="158">
        <v>3.2</v>
      </c>
      <c r="S45" s="158">
        <v>0.21</v>
      </c>
    </row>
    <row r="46" spans="1:19" x14ac:dyDescent="0.25">
      <c r="A46" s="140">
        <v>1962341</v>
      </c>
      <c r="B46" s="141">
        <v>41568.725115740737</v>
      </c>
      <c r="C46" s="128" t="s">
        <v>806</v>
      </c>
      <c r="D46" s="128" t="s">
        <v>807</v>
      </c>
      <c r="E46" s="128"/>
      <c r="F46" s="139" t="s">
        <v>701</v>
      </c>
      <c r="G46" s="126" t="s">
        <v>858</v>
      </c>
      <c r="H46" s="126"/>
      <c r="I46" s="142">
        <v>587554</v>
      </c>
      <c r="J46" s="142">
        <v>7102697</v>
      </c>
      <c r="K46" s="143" t="s">
        <v>341</v>
      </c>
      <c r="L46" s="160">
        <v>92</v>
      </c>
      <c r="M46" s="158">
        <v>9</v>
      </c>
      <c r="N46" s="159">
        <v>250</v>
      </c>
      <c r="O46" s="159">
        <v>486</v>
      </c>
      <c r="P46" s="158">
        <v>1.6</v>
      </c>
      <c r="Q46" s="158">
        <v>24.5</v>
      </c>
      <c r="R46" s="158">
        <v>3.5</v>
      </c>
      <c r="S46" s="158">
        <v>0.22</v>
      </c>
    </row>
    <row r="47" spans="1:19" x14ac:dyDescent="0.25">
      <c r="A47" s="140">
        <v>1962342</v>
      </c>
      <c r="B47" s="141">
        <v>41568.734155092592</v>
      </c>
      <c r="C47" s="128" t="s">
        <v>806</v>
      </c>
      <c r="D47" s="128" t="s">
        <v>807</v>
      </c>
      <c r="E47" s="128"/>
      <c r="F47" s="139" t="s">
        <v>701</v>
      </c>
      <c r="G47" s="126" t="s">
        <v>858</v>
      </c>
      <c r="H47" s="126"/>
      <c r="I47" s="142">
        <v>587541</v>
      </c>
      <c r="J47" s="142">
        <v>7102685</v>
      </c>
      <c r="K47" s="143" t="s">
        <v>342</v>
      </c>
      <c r="L47" s="126" t="s">
        <v>245</v>
      </c>
      <c r="M47" s="158">
        <v>5</v>
      </c>
      <c r="N47" s="159">
        <v>250</v>
      </c>
      <c r="O47" s="159">
        <v>358</v>
      </c>
      <c r="P47" s="158">
        <v>1.4</v>
      </c>
      <c r="Q47" s="159">
        <v>226</v>
      </c>
      <c r="R47" s="158">
        <v>14.5</v>
      </c>
      <c r="S47" s="158">
        <v>0.18</v>
      </c>
    </row>
    <row r="48" spans="1:19" x14ac:dyDescent="0.25">
      <c r="A48" s="126" t="s">
        <v>734</v>
      </c>
      <c r="B48" s="128"/>
      <c r="C48" s="128" t="s">
        <v>793</v>
      </c>
      <c r="D48" s="128" t="s">
        <v>129</v>
      </c>
      <c r="E48" s="128"/>
      <c r="F48" s="139" t="s">
        <v>852</v>
      </c>
      <c r="G48" s="126" t="s">
        <v>852</v>
      </c>
      <c r="H48" s="144"/>
      <c r="I48" s="130">
        <v>587498</v>
      </c>
      <c r="J48" s="130">
        <v>7102449</v>
      </c>
      <c r="K48" s="131" t="s">
        <v>355</v>
      </c>
      <c r="L48" s="132">
        <v>1.8</v>
      </c>
      <c r="M48" s="132"/>
      <c r="N48" s="133">
        <v>58</v>
      </c>
      <c r="O48" s="134">
        <v>16.559999999999999</v>
      </c>
      <c r="P48" s="134">
        <v>0.98</v>
      </c>
      <c r="Q48" s="132">
        <v>16.5</v>
      </c>
      <c r="R48" s="132">
        <v>3.9</v>
      </c>
      <c r="S48" s="134">
        <v>0.14000000000000001</v>
      </c>
    </row>
    <row r="49" spans="1:19" x14ac:dyDescent="0.25">
      <c r="A49" s="126" t="s">
        <v>731</v>
      </c>
      <c r="B49" s="128"/>
      <c r="C49" s="128" t="s">
        <v>793</v>
      </c>
      <c r="D49" s="128" t="s">
        <v>129</v>
      </c>
      <c r="E49" s="128"/>
      <c r="F49" s="139" t="s">
        <v>852</v>
      </c>
      <c r="G49" s="126" t="s">
        <v>852</v>
      </c>
      <c r="H49" s="144"/>
      <c r="I49" s="130">
        <v>587608</v>
      </c>
      <c r="J49" s="130">
        <v>7102512</v>
      </c>
      <c r="K49" s="131" t="s">
        <v>357</v>
      </c>
      <c r="L49" s="132">
        <v>1.1000000000000001</v>
      </c>
      <c r="M49" s="132"/>
      <c r="N49" s="133">
        <v>52</v>
      </c>
      <c r="O49" s="135">
        <v>164.03</v>
      </c>
      <c r="P49" s="134">
        <v>0.79</v>
      </c>
      <c r="Q49" s="136">
        <v>73.3</v>
      </c>
      <c r="R49" s="132">
        <v>32.700000000000003</v>
      </c>
      <c r="S49" s="134">
        <v>0.22</v>
      </c>
    </row>
    <row r="50" spans="1:19" x14ac:dyDescent="0.25">
      <c r="A50" s="126">
        <v>1962334</v>
      </c>
      <c r="B50" s="127">
        <v>41558.519895833335</v>
      </c>
      <c r="C50" s="128" t="s">
        <v>793</v>
      </c>
      <c r="D50" s="128" t="s">
        <v>144</v>
      </c>
      <c r="E50" s="128"/>
      <c r="F50" s="129" t="s">
        <v>854</v>
      </c>
      <c r="G50" s="126" t="s">
        <v>854</v>
      </c>
      <c r="H50" s="144"/>
      <c r="I50" s="130">
        <v>587297</v>
      </c>
      <c r="J50" s="130">
        <v>7102232</v>
      </c>
      <c r="K50" s="131" t="s">
        <v>335</v>
      </c>
      <c r="L50" s="132">
        <v>0.6</v>
      </c>
      <c r="M50" s="132"/>
      <c r="N50" s="137">
        <v>246</v>
      </c>
      <c r="O50" s="134">
        <v>12.67</v>
      </c>
      <c r="P50" s="134">
        <v>7.51</v>
      </c>
      <c r="Q50" s="136">
        <v>55.9</v>
      </c>
      <c r="R50" s="132">
        <v>7</v>
      </c>
      <c r="S50" s="134">
        <v>0.6</v>
      </c>
    </row>
    <row r="51" spans="1:19" x14ac:dyDescent="0.25">
      <c r="A51" s="140">
        <v>1720363</v>
      </c>
      <c r="B51" s="128"/>
      <c r="C51" s="128" t="s">
        <v>806</v>
      </c>
      <c r="D51" s="128" t="s">
        <v>807</v>
      </c>
      <c r="E51" s="128"/>
      <c r="F51" s="129" t="s">
        <v>853</v>
      </c>
      <c r="G51" s="144" t="s">
        <v>436</v>
      </c>
      <c r="H51" s="144" t="s">
        <v>570</v>
      </c>
      <c r="I51" s="143">
        <v>588328</v>
      </c>
      <c r="J51" s="143">
        <v>7103492</v>
      </c>
      <c r="K51" s="143" t="s">
        <v>495</v>
      </c>
      <c r="L51" s="126">
        <v>13</v>
      </c>
      <c r="M51" s="158">
        <v>11</v>
      </c>
      <c r="N51" s="159">
        <v>260</v>
      </c>
      <c r="O51" s="159">
        <v>237</v>
      </c>
      <c r="P51" s="158">
        <v>2.1</v>
      </c>
      <c r="Q51" s="158">
        <v>34.1</v>
      </c>
      <c r="R51" s="158">
        <v>5.6</v>
      </c>
      <c r="S51" s="158">
        <v>0.12</v>
      </c>
    </row>
    <row r="52" spans="1:19" x14ac:dyDescent="0.25">
      <c r="A52" s="140">
        <v>1720364</v>
      </c>
      <c r="B52" s="128"/>
      <c r="C52" s="128" t="s">
        <v>806</v>
      </c>
      <c r="D52" s="128" t="s">
        <v>807</v>
      </c>
      <c r="E52" s="128"/>
      <c r="F52" s="129" t="s">
        <v>853</v>
      </c>
      <c r="G52" s="144" t="s">
        <v>436</v>
      </c>
      <c r="H52" s="144" t="s">
        <v>797</v>
      </c>
      <c r="I52" s="143">
        <v>588328</v>
      </c>
      <c r="J52" s="143">
        <v>7103492</v>
      </c>
      <c r="K52" s="143"/>
      <c r="L52" s="126" t="s">
        <v>245</v>
      </c>
      <c r="M52" s="158">
        <v>3</v>
      </c>
      <c r="N52" s="158">
        <v>60</v>
      </c>
      <c r="O52" s="158">
        <v>15.1</v>
      </c>
      <c r="P52" s="158">
        <v>0.4</v>
      </c>
      <c r="Q52" s="158">
        <v>3.1</v>
      </c>
      <c r="R52" s="158">
        <v>143</v>
      </c>
      <c r="S52" s="158">
        <v>0.62</v>
      </c>
    </row>
    <row r="53" spans="1:19" x14ac:dyDescent="0.25">
      <c r="A53" s="140">
        <v>1720365</v>
      </c>
      <c r="B53" s="128"/>
      <c r="C53" s="128" t="s">
        <v>806</v>
      </c>
      <c r="D53" s="128" t="s">
        <v>807</v>
      </c>
      <c r="E53" s="128"/>
      <c r="F53" s="129" t="s">
        <v>853</v>
      </c>
      <c r="G53" s="144" t="s">
        <v>795</v>
      </c>
      <c r="H53" s="144" t="s">
        <v>797</v>
      </c>
      <c r="I53" s="143">
        <v>588392</v>
      </c>
      <c r="J53" s="143">
        <v>7103562</v>
      </c>
      <c r="K53" s="143"/>
      <c r="L53" s="126" t="s">
        <v>245</v>
      </c>
      <c r="M53" s="158">
        <v>3</v>
      </c>
      <c r="N53" s="158">
        <v>50</v>
      </c>
      <c r="O53" s="158">
        <v>16.2</v>
      </c>
      <c r="P53" s="158">
        <v>0.4</v>
      </c>
      <c r="Q53" s="158">
        <v>10.5</v>
      </c>
      <c r="R53" s="158">
        <v>84.9</v>
      </c>
      <c r="S53" s="159">
        <v>4.3600000000000003</v>
      </c>
    </row>
    <row r="54" spans="1:19" x14ac:dyDescent="0.25">
      <c r="A54" s="140">
        <v>1720366</v>
      </c>
      <c r="B54" s="128"/>
      <c r="C54" s="128" t="s">
        <v>806</v>
      </c>
      <c r="D54" s="128" t="s">
        <v>807</v>
      </c>
      <c r="E54" s="128"/>
      <c r="F54" s="129" t="s">
        <v>853</v>
      </c>
      <c r="G54" s="144" t="s">
        <v>795</v>
      </c>
      <c r="H54" s="144" t="s">
        <v>797</v>
      </c>
      <c r="I54" s="143">
        <v>588392</v>
      </c>
      <c r="J54" s="143">
        <v>7103562</v>
      </c>
      <c r="K54" s="143"/>
      <c r="L54" s="160">
        <v>306</v>
      </c>
      <c r="M54" s="159">
        <v>782</v>
      </c>
      <c r="N54" s="158">
        <v>100</v>
      </c>
      <c r="O54" s="158">
        <v>2.1</v>
      </c>
      <c r="P54" s="158">
        <v>0.6</v>
      </c>
      <c r="Q54" s="158">
        <v>11.3</v>
      </c>
      <c r="R54" s="158">
        <v>214</v>
      </c>
      <c r="S54" s="159">
        <v>5.67</v>
      </c>
    </row>
    <row r="55" spans="1:19" x14ac:dyDescent="0.25">
      <c r="A55" s="140">
        <v>1720367</v>
      </c>
      <c r="B55" s="128"/>
      <c r="C55" s="128" t="s">
        <v>806</v>
      </c>
      <c r="D55" s="128" t="s">
        <v>807</v>
      </c>
      <c r="E55" s="128"/>
      <c r="F55" s="129" t="s">
        <v>853</v>
      </c>
      <c r="G55" s="144" t="s">
        <v>795</v>
      </c>
      <c r="H55" s="144" t="s">
        <v>797</v>
      </c>
      <c r="I55" s="143">
        <v>588392</v>
      </c>
      <c r="J55" s="143">
        <v>7103562</v>
      </c>
      <c r="K55" s="143"/>
      <c r="L55" s="126">
        <v>14</v>
      </c>
      <c r="M55" s="158">
        <v>11</v>
      </c>
      <c r="N55" s="158">
        <v>50</v>
      </c>
      <c r="O55" s="158">
        <v>1.6</v>
      </c>
      <c r="P55" s="158">
        <v>0.4</v>
      </c>
      <c r="Q55" s="158">
        <v>7</v>
      </c>
      <c r="R55" s="158">
        <v>120</v>
      </c>
      <c r="S55" s="159">
        <v>5.81</v>
      </c>
    </row>
    <row r="56" spans="1:19" x14ac:dyDescent="0.25">
      <c r="A56" s="126">
        <v>1720351</v>
      </c>
      <c r="B56" s="127">
        <v>41577.622835648152</v>
      </c>
      <c r="C56" s="128" t="s">
        <v>793</v>
      </c>
      <c r="D56" s="128" t="s">
        <v>144</v>
      </c>
      <c r="E56" s="128"/>
      <c r="F56" s="129" t="s">
        <v>853</v>
      </c>
      <c r="G56" s="126" t="s">
        <v>439</v>
      </c>
      <c r="H56" s="144"/>
      <c r="I56" s="130">
        <v>588438</v>
      </c>
      <c r="J56" s="130">
        <v>7103552</v>
      </c>
      <c r="K56" s="131" t="s">
        <v>304</v>
      </c>
      <c r="L56" s="132">
        <v>0.5</v>
      </c>
      <c r="M56" s="132"/>
      <c r="N56" s="133">
        <v>7</v>
      </c>
      <c r="O56" s="134">
        <v>8.9499999999999993</v>
      </c>
      <c r="P56" s="134">
        <v>0.9</v>
      </c>
      <c r="Q56" s="132">
        <v>8.6999999999999993</v>
      </c>
      <c r="R56" s="132">
        <v>7.1</v>
      </c>
      <c r="S56" s="134">
        <v>0.48</v>
      </c>
    </row>
    <row r="57" spans="1:19" x14ac:dyDescent="0.25">
      <c r="A57" s="126">
        <v>1720352</v>
      </c>
      <c r="B57" s="127">
        <v>41577.630208333336</v>
      </c>
      <c r="C57" s="128" t="s">
        <v>793</v>
      </c>
      <c r="D57" s="128" t="s">
        <v>144</v>
      </c>
      <c r="E57" s="128"/>
      <c r="F57" s="129" t="s">
        <v>853</v>
      </c>
      <c r="G57" s="126" t="s">
        <v>439</v>
      </c>
      <c r="H57" s="144"/>
      <c r="I57" s="130">
        <v>588443</v>
      </c>
      <c r="J57" s="130">
        <v>7103539</v>
      </c>
      <c r="K57" s="131" t="s">
        <v>305</v>
      </c>
      <c r="L57" s="132">
        <v>4.2</v>
      </c>
      <c r="M57" s="132"/>
      <c r="N57" s="133">
        <v>25</v>
      </c>
      <c r="O57" s="134">
        <v>3.07</v>
      </c>
      <c r="P57" s="134">
        <v>0.21</v>
      </c>
      <c r="Q57" s="132">
        <v>10.199999999999999</v>
      </c>
      <c r="R57" s="132">
        <v>69.2</v>
      </c>
      <c r="S57" s="135">
        <v>2.14</v>
      </c>
    </row>
    <row r="58" spans="1:19" x14ac:dyDescent="0.25">
      <c r="A58" s="126">
        <v>1720353</v>
      </c>
      <c r="B58" s="127">
        <v>41577.662187499998</v>
      </c>
      <c r="C58" s="128" t="s">
        <v>793</v>
      </c>
      <c r="D58" s="128" t="s">
        <v>144</v>
      </c>
      <c r="E58" s="128"/>
      <c r="F58" s="129" t="s">
        <v>853</v>
      </c>
      <c r="G58" s="126" t="s">
        <v>439</v>
      </c>
      <c r="H58" s="144"/>
      <c r="I58" s="130">
        <v>588450</v>
      </c>
      <c r="J58" s="130">
        <v>7103550</v>
      </c>
      <c r="K58" s="131" t="s">
        <v>306</v>
      </c>
      <c r="L58" s="132">
        <v>2.5</v>
      </c>
      <c r="M58" s="132"/>
      <c r="N58" s="133">
        <v>93</v>
      </c>
      <c r="O58" s="134">
        <v>7.08</v>
      </c>
      <c r="P58" s="134">
        <v>2.38</v>
      </c>
      <c r="Q58" s="132">
        <v>6.8</v>
      </c>
      <c r="R58" s="132">
        <v>31.4</v>
      </c>
      <c r="S58" s="135">
        <v>6.27</v>
      </c>
    </row>
    <row r="59" spans="1:19" x14ac:dyDescent="0.25">
      <c r="A59" s="126">
        <v>1720354</v>
      </c>
      <c r="B59" s="127">
        <v>41577.687777777777</v>
      </c>
      <c r="C59" s="128" t="s">
        <v>793</v>
      </c>
      <c r="D59" s="128" t="s">
        <v>144</v>
      </c>
      <c r="E59" s="128"/>
      <c r="F59" s="129" t="s">
        <v>853</v>
      </c>
      <c r="G59" s="126" t="s">
        <v>439</v>
      </c>
      <c r="H59" s="144"/>
      <c r="I59" s="130">
        <v>588447</v>
      </c>
      <c r="J59" s="130">
        <v>7103546</v>
      </c>
      <c r="K59" s="131" t="s">
        <v>307</v>
      </c>
      <c r="L59" s="132">
        <v>17.100000000000001</v>
      </c>
      <c r="M59" s="132"/>
      <c r="N59" s="137">
        <v>230</v>
      </c>
      <c r="O59" s="134">
        <v>3.75</v>
      </c>
      <c r="P59" s="134">
        <v>2.77</v>
      </c>
      <c r="Q59" s="132">
        <v>4.5999999999999996</v>
      </c>
      <c r="R59" s="132">
        <v>27.7</v>
      </c>
      <c r="S59" s="134">
        <v>1.82</v>
      </c>
    </row>
    <row r="60" spans="1:19" x14ac:dyDescent="0.25">
      <c r="A60" s="126">
        <v>1720355</v>
      </c>
      <c r="B60" s="127">
        <v>41577.693240740744</v>
      </c>
      <c r="C60" s="128" t="s">
        <v>793</v>
      </c>
      <c r="D60" s="128" t="s">
        <v>144</v>
      </c>
      <c r="E60" s="128"/>
      <c r="F60" s="129" t="s">
        <v>853</v>
      </c>
      <c r="G60" s="126" t="s">
        <v>439</v>
      </c>
      <c r="H60" s="144"/>
      <c r="I60" s="130">
        <v>588447</v>
      </c>
      <c r="J60" s="130">
        <v>7103542</v>
      </c>
      <c r="K60" s="131" t="s">
        <v>308</v>
      </c>
      <c r="L60" s="132">
        <v>4.2</v>
      </c>
      <c r="M60" s="132"/>
      <c r="N60" s="137">
        <v>358</v>
      </c>
      <c r="O60" s="134">
        <v>17.25</v>
      </c>
      <c r="P60" s="134">
        <v>1.26</v>
      </c>
      <c r="Q60" s="132">
        <v>12</v>
      </c>
      <c r="R60" s="132">
        <v>228.7</v>
      </c>
      <c r="S60" s="135">
        <v>4.93</v>
      </c>
    </row>
    <row r="61" spans="1:19" x14ac:dyDescent="0.25">
      <c r="A61" s="126">
        <v>1720356</v>
      </c>
      <c r="B61" s="127">
        <v>41577.71130787037</v>
      </c>
      <c r="C61" s="128" t="s">
        <v>793</v>
      </c>
      <c r="D61" s="128" t="s">
        <v>144</v>
      </c>
      <c r="E61" s="128"/>
      <c r="F61" s="129" t="s">
        <v>853</v>
      </c>
      <c r="G61" s="126" t="s">
        <v>439</v>
      </c>
      <c r="H61" s="144"/>
      <c r="I61" s="130">
        <v>588447</v>
      </c>
      <c r="J61" s="130">
        <v>7103539</v>
      </c>
      <c r="K61" s="131" t="s">
        <v>309</v>
      </c>
      <c r="L61" s="132">
        <v>5.9</v>
      </c>
      <c r="M61" s="132"/>
      <c r="N61" s="133">
        <v>31</v>
      </c>
      <c r="O61" s="134">
        <v>4.83</v>
      </c>
      <c r="P61" s="134">
        <v>2.97</v>
      </c>
      <c r="Q61" s="132">
        <v>14.3</v>
      </c>
      <c r="R61" s="132">
        <v>43.9</v>
      </c>
      <c r="S61" s="134">
        <v>1.82</v>
      </c>
    </row>
    <row r="62" spans="1:19" x14ac:dyDescent="0.25">
      <c r="A62" s="126">
        <v>1720357</v>
      </c>
      <c r="B62" s="127">
        <v>41577.711562500001</v>
      </c>
      <c r="C62" s="128" t="s">
        <v>793</v>
      </c>
      <c r="D62" s="128" t="s">
        <v>144</v>
      </c>
      <c r="E62" s="128"/>
      <c r="F62" s="129" t="s">
        <v>853</v>
      </c>
      <c r="G62" s="126" t="s">
        <v>439</v>
      </c>
      <c r="H62" s="144"/>
      <c r="I62" s="130">
        <v>588446</v>
      </c>
      <c r="J62" s="130">
        <v>7103542</v>
      </c>
      <c r="K62" s="131" t="s">
        <v>310</v>
      </c>
      <c r="L62" s="132">
        <v>9.6</v>
      </c>
      <c r="M62" s="132"/>
      <c r="N62" s="133">
        <v>43</v>
      </c>
      <c r="O62" s="134">
        <v>10.91</v>
      </c>
      <c r="P62" s="134">
        <v>1.21</v>
      </c>
      <c r="Q62" s="132">
        <v>19</v>
      </c>
      <c r="R62" s="132">
        <v>24.1</v>
      </c>
      <c r="S62" s="134">
        <v>1.26</v>
      </c>
    </row>
    <row r="63" spans="1:19" x14ac:dyDescent="0.25">
      <c r="A63" s="126">
        <v>1962305</v>
      </c>
      <c r="B63" s="127">
        <v>41554.718506944446</v>
      </c>
      <c r="C63" s="128" t="s">
        <v>793</v>
      </c>
      <c r="D63" s="128" t="s">
        <v>144</v>
      </c>
      <c r="E63" s="128"/>
      <c r="F63" s="129" t="s">
        <v>853</v>
      </c>
      <c r="G63" s="126" t="s">
        <v>439</v>
      </c>
      <c r="H63" s="144"/>
      <c r="I63" s="130">
        <v>588456</v>
      </c>
      <c r="J63" s="130">
        <v>7103550</v>
      </c>
      <c r="K63" s="131" t="s">
        <v>318</v>
      </c>
      <c r="L63" s="132">
        <v>0.3</v>
      </c>
      <c r="M63" s="132"/>
      <c r="N63" s="133">
        <v>15</v>
      </c>
      <c r="O63" s="134">
        <v>12.55</v>
      </c>
      <c r="P63" s="134">
        <v>0.8</v>
      </c>
      <c r="Q63" s="132">
        <v>10.8</v>
      </c>
      <c r="R63" s="132">
        <v>8.6</v>
      </c>
      <c r="S63" s="134">
        <v>0.36</v>
      </c>
    </row>
    <row r="64" spans="1:19" x14ac:dyDescent="0.25">
      <c r="A64" s="126">
        <v>1962335</v>
      </c>
      <c r="B64" s="127">
        <v>41573.658206018517</v>
      </c>
      <c r="C64" s="128" t="s">
        <v>793</v>
      </c>
      <c r="D64" s="128" t="s">
        <v>144</v>
      </c>
      <c r="E64" s="128"/>
      <c r="F64" s="129" t="s">
        <v>853</v>
      </c>
      <c r="G64" s="126" t="s">
        <v>439</v>
      </c>
      <c r="H64" s="144"/>
      <c r="I64" s="130">
        <v>588449</v>
      </c>
      <c r="J64" s="130">
        <v>7103555</v>
      </c>
      <c r="K64" s="131" t="s">
        <v>336</v>
      </c>
      <c r="L64" s="132">
        <v>1.1000000000000001</v>
      </c>
      <c r="M64" s="132"/>
      <c r="N64" s="137">
        <v>283</v>
      </c>
      <c r="O64" s="134">
        <v>8.23</v>
      </c>
      <c r="P64" s="134">
        <v>8.26</v>
      </c>
      <c r="Q64" s="136">
        <v>38.299999999999997</v>
      </c>
      <c r="R64" s="132">
        <v>11.6</v>
      </c>
      <c r="S64" s="134">
        <v>0.69</v>
      </c>
    </row>
    <row r="65" spans="1:19" x14ac:dyDescent="0.25">
      <c r="A65" s="140">
        <v>1720369</v>
      </c>
      <c r="B65" s="128"/>
      <c r="C65" s="128" t="s">
        <v>806</v>
      </c>
      <c r="D65" s="128" t="s">
        <v>807</v>
      </c>
      <c r="E65" s="128"/>
      <c r="F65" s="129" t="s">
        <v>853</v>
      </c>
      <c r="G65" s="144" t="s">
        <v>439</v>
      </c>
      <c r="H65" s="144" t="s">
        <v>802</v>
      </c>
      <c r="I65" s="143">
        <v>588450</v>
      </c>
      <c r="J65" s="143">
        <v>7103550</v>
      </c>
      <c r="K65" s="143"/>
      <c r="L65" s="126" t="s">
        <v>245</v>
      </c>
      <c r="M65" s="158">
        <v>1</v>
      </c>
      <c r="N65" s="158">
        <v>20</v>
      </c>
      <c r="O65" s="158">
        <v>2.2999999999999998</v>
      </c>
      <c r="P65" s="158">
        <v>1.1000000000000001</v>
      </c>
      <c r="Q65" s="158">
        <v>6.3</v>
      </c>
      <c r="R65" s="158">
        <v>8.1</v>
      </c>
      <c r="S65" s="158">
        <v>0.24</v>
      </c>
    </row>
    <row r="66" spans="1:19" x14ac:dyDescent="0.25">
      <c r="A66" s="140">
        <v>1720370</v>
      </c>
      <c r="B66" s="128"/>
      <c r="C66" s="128" t="s">
        <v>806</v>
      </c>
      <c r="D66" s="128" t="s">
        <v>807</v>
      </c>
      <c r="E66" s="128"/>
      <c r="F66" s="129" t="s">
        <v>853</v>
      </c>
      <c r="G66" s="144" t="s">
        <v>439</v>
      </c>
      <c r="H66" s="144" t="s">
        <v>797</v>
      </c>
      <c r="I66" s="143">
        <v>588450</v>
      </c>
      <c r="J66" s="143">
        <v>7103550</v>
      </c>
      <c r="K66" s="143"/>
      <c r="L66" s="126" t="s">
        <v>245</v>
      </c>
      <c r="M66" s="158">
        <v>2</v>
      </c>
      <c r="N66" s="158">
        <v>10</v>
      </c>
      <c r="O66" s="158">
        <v>5</v>
      </c>
      <c r="P66" s="158">
        <v>0.4</v>
      </c>
      <c r="Q66" s="158">
        <v>7</v>
      </c>
      <c r="R66" s="158">
        <v>10.3</v>
      </c>
      <c r="S66" s="158">
        <v>0.91</v>
      </c>
    </row>
    <row r="67" spans="1:19" x14ac:dyDescent="0.25">
      <c r="A67" s="140">
        <v>1720379</v>
      </c>
      <c r="B67" s="128"/>
      <c r="C67" s="128" t="s">
        <v>806</v>
      </c>
      <c r="D67" s="128" t="s">
        <v>807</v>
      </c>
      <c r="E67" s="128"/>
      <c r="F67" s="129" t="s">
        <v>853</v>
      </c>
      <c r="G67" s="126" t="s">
        <v>439</v>
      </c>
      <c r="H67" s="126"/>
      <c r="I67" s="142">
        <v>588456</v>
      </c>
      <c r="J67" s="142">
        <v>7103557</v>
      </c>
      <c r="K67" s="143" t="s">
        <v>374</v>
      </c>
      <c r="L67" s="126" t="s">
        <v>245</v>
      </c>
      <c r="M67" s="158">
        <v>3</v>
      </c>
      <c r="N67" s="158">
        <v>50</v>
      </c>
      <c r="O67" s="158">
        <v>4.5999999999999996</v>
      </c>
      <c r="P67" s="158">
        <v>3</v>
      </c>
      <c r="Q67" s="158">
        <v>4.7</v>
      </c>
      <c r="R67" s="158">
        <v>27</v>
      </c>
      <c r="S67" s="158">
        <v>1.3</v>
      </c>
    </row>
    <row r="68" spans="1:19" x14ac:dyDescent="0.25">
      <c r="A68" s="140">
        <v>1720380</v>
      </c>
      <c r="B68" s="128"/>
      <c r="C68" s="128" t="s">
        <v>806</v>
      </c>
      <c r="D68" s="128" t="s">
        <v>807</v>
      </c>
      <c r="E68" s="128"/>
      <c r="F68" s="129" t="s">
        <v>853</v>
      </c>
      <c r="G68" s="126" t="s">
        <v>439</v>
      </c>
      <c r="H68" s="126"/>
      <c r="I68" s="142">
        <v>588456</v>
      </c>
      <c r="J68" s="142">
        <v>7103557</v>
      </c>
      <c r="K68" s="143" t="s">
        <v>374</v>
      </c>
      <c r="L68" s="126" t="s">
        <v>245</v>
      </c>
      <c r="M68" s="158">
        <v>3</v>
      </c>
      <c r="N68" s="158">
        <v>140</v>
      </c>
      <c r="O68" s="158">
        <v>68</v>
      </c>
      <c r="P68" s="158">
        <v>2.7</v>
      </c>
      <c r="Q68" s="158">
        <v>1.3</v>
      </c>
      <c r="R68" s="158">
        <v>21.2</v>
      </c>
      <c r="S68" s="158">
        <v>1.74</v>
      </c>
    </row>
    <row r="69" spans="1:19" x14ac:dyDescent="0.25">
      <c r="A69" s="140">
        <v>1720368</v>
      </c>
      <c r="B69" s="128"/>
      <c r="C69" s="128" t="s">
        <v>806</v>
      </c>
      <c r="D69" s="128" t="s">
        <v>807</v>
      </c>
      <c r="E69" s="128"/>
      <c r="F69" s="129" t="s">
        <v>853</v>
      </c>
      <c r="G69" s="144" t="s">
        <v>440</v>
      </c>
      <c r="H69" s="144" t="s">
        <v>802</v>
      </c>
      <c r="I69" s="142">
        <v>588500</v>
      </c>
      <c r="J69" s="142">
        <v>7103513</v>
      </c>
      <c r="K69" s="143" t="s">
        <v>417</v>
      </c>
      <c r="L69" s="126" t="s">
        <v>245</v>
      </c>
      <c r="M69" s="158">
        <v>3</v>
      </c>
      <c r="N69" s="158">
        <v>30</v>
      </c>
      <c r="O69" s="158">
        <v>13.1</v>
      </c>
      <c r="P69" s="158">
        <v>4.8</v>
      </c>
      <c r="Q69" s="158">
        <v>5.0999999999999996</v>
      </c>
      <c r="R69" s="158">
        <v>9.4</v>
      </c>
      <c r="S69" s="158">
        <v>0.27</v>
      </c>
    </row>
    <row r="70" spans="1:19" x14ac:dyDescent="0.25">
      <c r="A70" s="140">
        <v>1720378</v>
      </c>
      <c r="B70" s="128"/>
      <c r="C70" s="128" t="s">
        <v>806</v>
      </c>
      <c r="D70" s="128" t="s">
        <v>807</v>
      </c>
      <c r="E70" s="128"/>
      <c r="F70" s="129" t="s">
        <v>853</v>
      </c>
      <c r="G70" s="126" t="s">
        <v>440</v>
      </c>
      <c r="H70" s="126"/>
      <c r="I70" s="142">
        <v>588500</v>
      </c>
      <c r="J70" s="142">
        <v>7103513</v>
      </c>
      <c r="K70" s="143" t="s">
        <v>417</v>
      </c>
      <c r="L70" s="126" t="s">
        <v>245</v>
      </c>
      <c r="M70" s="158">
        <v>3</v>
      </c>
      <c r="N70" s="158">
        <v>20</v>
      </c>
      <c r="O70" s="158">
        <v>14.1</v>
      </c>
      <c r="P70" s="158">
        <v>0.6</v>
      </c>
      <c r="Q70" s="158">
        <v>22.6</v>
      </c>
      <c r="R70" s="158">
        <v>42.6</v>
      </c>
      <c r="S70" s="158">
        <v>0.57999999999999996</v>
      </c>
    </row>
    <row r="71" spans="1:19" x14ac:dyDescent="0.25">
      <c r="A71" s="126">
        <v>1720358</v>
      </c>
      <c r="B71" s="127">
        <v>41578.689479166664</v>
      </c>
      <c r="C71" s="128" t="s">
        <v>793</v>
      </c>
      <c r="D71" s="128" t="s">
        <v>144</v>
      </c>
      <c r="E71" s="128"/>
      <c r="F71" s="129" t="s">
        <v>853</v>
      </c>
      <c r="G71" s="126" t="s">
        <v>443</v>
      </c>
      <c r="H71" s="144"/>
      <c r="I71" s="130">
        <v>588305</v>
      </c>
      <c r="J71" s="130">
        <v>7103470</v>
      </c>
      <c r="K71" s="131" t="s">
        <v>310</v>
      </c>
      <c r="L71" s="132">
        <v>0.6</v>
      </c>
      <c r="M71" s="132"/>
      <c r="N71" s="133">
        <v>8</v>
      </c>
      <c r="O71" s="134">
        <v>11.2</v>
      </c>
      <c r="P71" s="134">
        <v>2.44</v>
      </c>
      <c r="Q71" s="132">
        <v>9.6</v>
      </c>
      <c r="R71" s="132">
        <v>16.5</v>
      </c>
      <c r="S71" s="134">
        <v>0.2</v>
      </c>
    </row>
    <row r="72" spans="1:19" x14ac:dyDescent="0.25">
      <c r="A72" s="126">
        <v>1720359</v>
      </c>
      <c r="B72" s="127">
        <v>41578.688750000001</v>
      </c>
      <c r="C72" s="128" t="s">
        <v>793</v>
      </c>
      <c r="D72" s="128" t="s">
        <v>144</v>
      </c>
      <c r="E72" s="128"/>
      <c r="F72" s="129" t="s">
        <v>853</v>
      </c>
      <c r="G72" s="126" t="s">
        <v>443</v>
      </c>
      <c r="H72" s="144"/>
      <c r="I72" s="130">
        <v>588304</v>
      </c>
      <c r="J72" s="130">
        <v>7103469</v>
      </c>
      <c r="K72" s="131" t="s">
        <v>311</v>
      </c>
      <c r="L72" s="132" t="s">
        <v>157</v>
      </c>
      <c r="M72" s="132"/>
      <c r="N72" s="133">
        <v>8</v>
      </c>
      <c r="O72" s="134">
        <v>4.5999999999999996</v>
      </c>
      <c r="P72" s="134">
        <v>2.8</v>
      </c>
      <c r="Q72" s="132">
        <v>4.0999999999999996</v>
      </c>
      <c r="R72" s="132">
        <v>6.3</v>
      </c>
      <c r="S72" s="134">
        <v>0.12</v>
      </c>
    </row>
    <row r="73" spans="1:19" x14ac:dyDescent="0.25">
      <c r="A73" s="126">
        <v>1720360</v>
      </c>
      <c r="B73" s="127">
        <v>41578.689201388886</v>
      </c>
      <c r="C73" s="128" t="s">
        <v>793</v>
      </c>
      <c r="D73" s="128" t="s">
        <v>144</v>
      </c>
      <c r="E73" s="128"/>
      <c r="F73" s="129" t="s">
        <v>853</v>
      </c>
      <c r="G73" s="126" t="s">
        <v>443</v>
      </c>
      <c r="H73" s="144"/>
      <c r="I73" s="130">
        <v>588305</v>
      </c>
      <c r="J73" s="130">
        <v>7103471</v>
      </c>
      <c r="K73" s="131" t="s">
        <v>312</v>
      </c>
      <c r="L73" s="132">
        <v>0.4</v>
      </c>
      <c r="M73" s="132"/>
      <c r="N73" s="133">
        <v>7</v>
      </c>
      <c r="O73" s="134">
        <v>4.99</v>
      </c>
      <c r="P73" s="134">
        <v>2.0099999999999998</v>
      </c>
      <c r="Q73" s="132">
        <v>5.4</v>
      </c>
      <c r="R73" s="132">
        <v>8.3000000000000007</v>
      </c>
      <c r="S73" s="134">
        <v>0.1</v>
      </c>
    </row>
    <row r="74" spans="1:19" x14ac:dyDescent="0.25">
      <c r="A74" s="126">
        <v>1720361</v>
      </c>
      <c r="B74" s="127">
        <v>41578.68849537037</v>
      </c>
      <c r="C74" s="128" t="s">
        <v>793</v>
      </c>
      <c r="D74" s="128" t="s">
        <v>144</v>
      </c>
      <c r="E74" s="128"/>
      <c r="F74" s="129" t="s">
        <v>853</v>
      </c>
      <c r="G74" s="126" t="s">
        <v>443</v>
      </c>
      <c r="H74" s="144"/>
      <c r="I74" s="130">
        <v>588304</v>
      </c>
      <c r="J74" s="130">
        <v>7103468</v>
      </c>
      <c r="K74" s="131" t="s">
        <v>313</v>
      </c>
      <c r="L74" s="132">
        <v>0.6</v>
      </c>
      <c r="M74" s="132"/>
      <c r="N74" s="133">
        <v>24</v>
      </c>
      <c r="O74" s="134">
        <v>21.92</v>
      </c>
      <c r="P74" s="134">
        <v>0.36</v>
      </c>
      <c r="Q74" s="132">
        <v>11.9</v>
      </c>
      <c r="R74" s="136">
        <v>416.9</v>
      </c>
      <c r="S74" s="135">
        <v>2.56</v>
      </c>
    </row>
    <row r="75" spans="1:19" x14ac:dyDescent="0.25">
      <c r="A75" s="126">
        <v>1720362</v>
      </c>
      <c r="B75" s="127">
        <v>41578.710636574076</v>
      </c>
      <c r="C75" s="128" t="s">
        <v>793</v>
      </c>
      <c r="D75" s="128" t="s">
        <v>144</v>
      </c>
      <c r="E75" s="128"/>
      <c r="F75" s="129" t="s">
        <v>853</v>
      </c>
      <c r="G75" s="126" t="s">
        <v>443</v>
      </c>
      <c r="H75" s="144"/>
      <c r="I75" s="130">
        <v>588304</v>
      </c>
      <c r="J75" s="130">
        <v>7103470</v>
      </c>
      <c r="K75" s="131" t="s">
        <v>314</v>
      </c>
      <c r="L75" s="132">
        <v>0.5</v>
      </c>
      <c r="M75" s="132"/>
      <c r="N75" s="133">
        <v>18</v>
      </c>
      <c r="O75" s="134">
        <v>12.18</v>
      </c>
      <c r="P75" s="134">
        <v>0.31</v>
      </c>
      <c r="Q75" s="132">
        <v>12.4</v>
      </c>
      <c r="R75" s="136">
        <v>179.4</v>
      </c>
      <c r="S75" s="134">
        <v>0.7</v>
      </c>
    </row>
    <row r="76" spans="1:19" x14ac:dyDescent="0.25">
      <c r="A76" s="140">
        <v>1720371</v>
      </c>
      <c r="B76" s="128"/>
      <c r="C76" s="128" t="s">
        <v>806</v>
      </c>
      <c r="D76" s="128" t="s">
        <v>807</v>
      </c>
      <c r="E76" s="128"/>
      <c r="F76" s="129" t="s">
        <v>853</v>
      </c>
      <c r="G76" s="144" t="s">
        <v>443</v>
      </c>
      <c r="H76" s="126"/>
      <c r="I76" s="142">
        <v>588301</v>
      </c>
      <c r="J76" s="142">
        <v>7103468</v>
      </c>
      <c r="K76" s="143" t="s">
        <v>444</v>
      </c>
      <c r="L76" s="126" t="s">
        <v>245</v>
      </c>
      <c r="M76" s="158">
        <v>2</v>
      </c>
      <c r="N76" s="158">
        <v>20</v>
      </c>
      <c r="O76" s="158">
        <v>10.8</v>
      </c>
      <c r="P76" s="158">
        <v>0.5</v>
      </c>
      <c r="Q76" s="158">
        <v>7.9</v>
      </c>
      <c r="R76" s="158">
        <v>1.2</v>
      </c>
      <c r="S76" s="158">
        <v>0.27</v>
      </c>
    </row>
    <row r="77" spans="1:19" x14ac:dyDescent="0.25">
      <c r="A77" s="140">
        <v>1720372</v>
      </c>
      <c r="B77" s="128"/>
      <c r="C77" s="128" t="s">
        <v>806</v>
      </c>
      <c r="D77" s="128" t="s">
        <v>807</v>
      </c>
      <c r="E77" s="128"/>
      <c r="F77" s="129" t="s">
        <v>853</v>
      </c>
      <c r="G77" s="144" t="s">
        <v>443</v>
      </c>
      <c r="H77" s="126"/>
      <c r="I77" s="142">
        <v>588301</v>
      </c>
      <c r="J77" s="142">
        <v>7103468</v>
      </c>
      <c r="K77" s="143" t="s">
        <v>444</v>
      </c>
      <c r="L77" s="126" t="s">
        <v>245</v>
      </c>
      <c r="M77" s="158">
        <v>2</v>
      </c>
      <c r="N77" s="158">
        <v>10</v>
      </c>
      <c r="O77" s="158">
        <v>145</v>
      </c>
      <c r="P77" s="158">
        <v>0.4</v>
      </c>
      <c r="Q77" s="158">
        <v>23</v>
      </c>
      <c r="R77" s="158">
        <v>1.5</v>
      </c>
      <c r="S77" s="158">
        <v>0.23</v>
      </c>
    </row>
    <row r="78" spans="1:19" x14ac:dyDescent="0.25">
      <c r="A78" s="140">
        <v>1720373</v>
      </c>
      <c r="B78" s="128"/>
      <c r="C78" s="128" t="s">
        <v>806</v>
      </c>
      <c r="D78" s="128" t="s">
        <v>807</v>
      </c>
      <c r="E78" s="128"/>
      <c r="F78" s="129" t="s">
        <v>853</v>
      </c>
      <c r="G78" s="144" t="s">
        <v>443</v>
      </c>
      <c r="H78" s="126"/>
      <c r="I78" s="142">
        <v>588301</v>
      </c>
      <c r="J78" s="142">
        <v>7103468</v>
      </c>
      <c r="K78" s="143" t="s">
        <v>444</v>
      </c>
      <c r="L78" s="126" t="s">
        <v>245</v>
      </c>
      <c r="M78" s="158">
        <v>2</v>
      </c>
      <c r="N78" s="158" t="s">
        <v>148</v>
      </c>
      <c r="O78" s="158">
        <v>32.1</v>
      </c>
      <c r="P78" s="158">
        <v>0.2</v>
      </c>
      <c r="Q78" s="158">
        <v>21.5</v>
      </c>
      <c r="R78" s="158">
        <v>1.6</v>
      </c>
      <c r="S78" s="158">
        <v>0.27</v>
      </c>
    </row>
    <row r="79" spans="1:19" x14ac:dyDescent="0.25">
      <c r="A79" s="140">
        <v>1720374</v>
      </c>
      <c r="B79" s="128"/>
      <c r="C79" s="128" t="s">
        <v>806</v>
      </c>
      <c r="D79" s="128" t="s">
        <v>807</v>
      </c>
      <c r="E79" s="128"/>
      <c r="F79" s="129" t="s">
        <v>853</v>
      </c>
      <c r="G79" s="144" t="s">
        <v>443</v>
      </c>
      <c r="H79" s="126"/>
      <c r="I79" s="142">
        <v>588301</v>
      </c>
      <c r="J79" s="142">
        <v>7103468</v>
      </c>
      <c r="K79" s="143" t="s">
        <v>444</v>
      </c>
      <c r="L79" s="126" t="s">
        <v>245</v>
      </c>
      <c r="M79" s="158">
        <v>3</v>
      </c>
      <c r="N79" s="158">
        <v>20</v>
      </c>
      <c r="O79" s="158">
        <v>1.8</v>
      </c>
      <c r="P79" s="158">
        <v>2.8</v>
      </c>
      <c r="Q79" s="158">
        <v>3.2</v>
      </c>
      <c r="R79" s="158">
        <v>7.1</v>
      </c>
      <c r="S79" s="158">
        <v>0.11</v>
      </c>
    </row>
    <row r="80" spans="1:19" x14ac:dyDescent="0.25">
      <c r="A80" s="140">
        <v>1720375</v>
      </c>
      <c r="B80" s="128"/>
      <c r="C80" s="128" t="s">
        <v>806</v>
      </c>
      <c r="D80" s="128" t="s">
        <v>807</v>
      </c>
      <c r="E80" s="128"/>
      <c r="F80" s="129" t="s">
        <v>853</v>
      </c>
      <c r="G80" s="144" t="s">
        <v>443</v>
      </c>
      <c r="H80" s="126"/>
      <c r="I80" s="142">
        <v>588301</v>
      </c>
      <c r="J80" s="142">
        <v>7103468</v>
      </c>
      <c r="K80" s="143" t="s">
        <v>444</v>
      </c>
      <c r="L80" s="126" t="s">
        <v>245</v>
      </c>
      <c r="M80" s="158">
        <v>3</v>
      </c>
      <c r="N80" s="158">
        <v>20</v>
      </c>
      <c r="O80" s="158">
        <v>11.4</v>
      </c>
      <c r="P80" s="158">
        <v>2</v>
      </c>
      <c r="Q80" s="158">
        <v>3.3</v>
      </c>
      <c r="R80" s="158">
        <v>36.200000000000003</v>
      </c>
      <c r="S80" s="158">
        <v>0.23</v>
      </c>
    </row>
    <row r="81" spans="1:19" x14ac:dyDescent="0.25">
      <c r="A81" s="140">
        <v>1720376</v>
      </c>
      <c r="B81" s="128"/>
      <c r="C81" s="128" t="s">
        <v>806</v>
      </c>
      <c r="D81" s="128" t="s">
        <v>807</v>
      </c>
      <c r="E81" s="128"/>
      <c r="F81" s="129" t="s">
        <v>853</v>
      </c>
      <c r="G81" s="144" t="s">
        <v>443</v>
      </c>
      <c r="H81" s="126"/>
      <c r="I81" s="142">
        <v>588301</v>
      </c>
      <c r="J81" s="142">
        <v>7103468</v>
      </c>
      <c r="K81" s="143" t="s">
        <v>444</v>
      </c>
      <c r="L81" s="126" t="s">
        <v>245</v>
      </c>
      <c r="M81" s="158">
        <v>2</v>
      </c>
      <c r="N81" s="158">
        <v>40</v>
      </c>
      <c r="O81" s="158">
        <v>50.9</v>
      </c>
      <c r="P81" s="158">
        <v>0.4</v>
      </c>
      <c r="Q81" s="158">
        <v>12.8</v>
      </c>
      <c r="R81" s="159">
        <v>1240</v>
      </c>
      <c r="S81" s="159">
        <v>2.34</v>
      </c>
    </row>
    <row r="82" spans="1:19" x14ac:dyDescent="0.25">
      <c r="A82" s="140">
        <v>1720377</v>
      </c>
      <c r="B82" s="128"/>
      <c r="C82" s="128" t="s">
        <v>806</v>
      </c>
      <c r="D82" s="128" t="s">
        <v>807</v>
      </c>
      <c r="E82" s="128"/>
      <c r="F82" s="129" t="s">
        <v>853</v>
      </c>
      <c r="G82" s="144" t="s">
        <v>443</v>
      </c>
      <c r="H82" s="126"/>
      <c r="I82" s="142">
        <v>588301</v>
      </c>
      <c r="J82" s="142">
        <v>7103468</v>
      </c>
      <c r="K82" s="143" t="s">
        <v>444</v>
      </c>
      <c r="L82" s="126" t="s">
        <v>245</v>
      </c>
      <c r="M82" s="158">
        <v>3</v>
      </c>
      <c r="N82" s="158">
        <v>90</v>
      </c>
      <c r="O82" s="158">
        <v>65.599999999999994</v>
      </c>
      <c r="P82" s="158">
        <v>6.3</v>
      </c>
      <c r="Q82" s="158">
        <v>26.6</v>
      </c>
      <c r="R82" s="158">
        <v>49.1</v>
      </c>
      <c r="S82" s="158">
        <v>0.14000000000000001</v>
      </c>
    </row>
    <row r="83" spans="1:19" x14ac:dyDescent="0.25">
      <c r="A83" s="126">
        <v>1962306</v>
      </c>
      <c r="B83" s="127">
        <v>41555.514999999999</v>
      </c>
      <c r="C83" s="128" t="s">
        <v>793</v>
      </c>
      <c r="D83" s="128" t="s">
        <v>144</v>
      </c>
      <c r="E83" s="128"/>
      <c r="F83" s="129" t="s">
        <v>857</v>
      </c>
      <c r="G83" s="126" t="s">
        <v>861</v>
      </c>
      <c r="H83" s="144"/>
      <c r="I83" s="130">
        <v>583993</v>
      </c>
      <c r="J83" s="130">
        <v>7106328</v>
      </c>
      <c r="K83" s="131" t="s">
        <v>319</v>
      </c>
      <c r="L83" s="132" t="s">
        <v>157</v>
      </c>
      <c r="M83" s="132"/>
      <c r="N83" s="133">
        <v>56</v>
      </c>
      <c r="O83" s="135">
        <v>31.04</v>
      </c>
      <c r="P83" s="135">
        <v>56.72</v>
      </c>
      <c r="Q83" s="136">
        <v>175.7</v>
      </c>
      <c r="R83" s="132">
        <v>6.7</v>
      </c>
      <c r="S83" s="134">
        <v>0.28000000000000003</v>
      </c>
    </row>
    <row r="84" spans="1:19" x14ac:dyDescent="0.25">
      <c r="A84" s="126">
        <v>1962302</v>
      </c>
      <c r="B84" s="127">
        <v>41553.738379629627</v>
      </c>
      <c r="C84" s="128" t="s">
        <v>793</v>
      </c>
      <c r="D84" s="128" t="s">
        <v>144</v>
      </c>
      <c r="E84" s="128"/>
      <c r="F84" s="129" t="s">
        <v>851</v>
      </c>
      <c r="G84" s="126" t="s">
        <v>862</v>
      </c>
      <c r="H84" s="144"/>
      <c r="I84" s="130">
        <v>588069</v>
      </c>
      <c r="J84" s="130">
        <v>7106283</v>
      </c>
      <c r="K84" s="131" t="s">
        <v>316</v>
      </c>
      <c r="L84" s="132">
        <v>1</v>
      </c>
      <c r="M84" s="132"/>
      <c r="N84" s="133">
        <v>23</v>
      </c>
      <c r="O84" s="134">
        <v>37.76</v>
      </c>
      <c r="P84" s="134">
        <v>0.8</v>
      </c>
      <c r="Q84" s="136">
        <v>69.7</v>
      </c>
      <c r="R84" s="132">
        <v>16.2</v>
      </c>
      <c r="S84" s="134">
        <v>0.14000000000000001</v>
      </c>
    </row>
    <row r="85" spans="1:19" x14ac:dyDescent="0.25">
      <c r="A85" s="126">
        <v>1962303</v>
      </c>
      <c r="B85" s="127"/>
      <c r="C85" s="128" t="s">
        <v>793</v>
      </c>
      <c r="D85" s="128" t="s">
        <v>144</v>
      </c>
      <c r="E85" s="128"/>
      <c r="F85" s="129" t="s">
        <v>851</v>
      </c>
      <c r="G85" s="126" t="s">
        <v>862</v>
      </c>
      <c r="H85" s="144"/>
      <c r="I85" s="130">
        <v>589000</v>
      </c>
      <c r="J85" s="130">
        <v>7104620</v>
      </c>
      <c r="K85" s="131" t="s">
        <v>317</v>
      </c>
      <c r="L85" s="132">
        <v>0.6</v>
      </c>
      <c r="M85" s="132"/>
      <c r="N85" s="133">
        <v>11</v>
      </c>
      <c r="O85" s="134">
        <v>5.71</v>
      </c>
      <c r="P85" s="134">
        <v>0.98</v>
      </c>
      <c r="Q85" s="132">
        <v>4</v>
      </c>
      <c r="R85" s="132">
        <v>0.9</v>
      </c>
      <c r="S85" s="134">
        <v>0.05</v>
      </c>
    </row>
    <row r="86" spans="1:19" x14ac:dyDescent="0.25">
      <c r="A86" s="126">
        <v>1962304</v>
      </c>
      <c r="B86" s="127">
        <v>41554.64912037037</v>
      </c>
      <c r="C86" s="128" t="s">
        <v>793</v>
      </c>
      <c r="D86" s="128" t="s">
        <v>144</v>
      </c>
      <c r="E86" s="128"/>
      <c r="F86" s="129" t="s">
        <v>851</v>
      </c>
      <c r="G86" s="126" t="s">
        <v>862</v>
      </c>
      <c r="H86" s="144"/>
      <c r="I86" s="130">
        <v>589001</v>
      </c>
      <c r="J86" s="130">
        <v>7104621</v>
      </c>
      <c r="K86" s="131" t="s">
        <v>317</v>
      </c>
      <c r="L86" s="132">
        <v>0.4</v>
      </c>
      <c r="M86" s="132"/>
      <c r="N86" s="133">
        <v>14</v>
      </c>
      <c r="O86" s="134">
        <v>8.84</v>
      </c>
      <c r="P86" s="134">
        <v>1.56</v>
      </c>
      <c r="Q86" s="132">
        <v>11.9</v>
      </c>
      <c r="R86" s="132">
        <v>5.8</v>
      </c>
      <c r="S86" s="134">
        <v>0.15</v>
      </c>
    </row>
    <row r="87" spans="1:19" x14ac:dyDescent="0.25">
      <c r="A87" s="126">
        <v>1962336</v>
      </c>
      <c r="B87" s="127">
        <v>41571.554525462961</v>
      </c>
      <c r="C87" s="128" t="s">
        <v>793</v>
      </c>
      <c r="D87" s="128" t="s">
        <v>144</v>
      </c>
      <c r="E87" s="128"/>
      <c r="F87" s="129" t="s">
        <v>704</v>
      </c>
      <c r="G87" s="126" t="s">
        <v>860</v>
      </c>
      <c r="H87" s="144"/>
      <c r="I87" s="130">
        <v>584615</v>
      </c>
      <c r="J87" s="130">
        <v>7103155</v>
      </c>
      <c r="K87" s="131" t="s">
        <v>337</v>
      </c>
      <c r="L87" s="132">
        <v>3.1</v>
      </c>
      <c r="M87" s="132"/>
      <c r="N87" s="137">
        <v>340</v>
      </c>
      <c r="O87" s="134">
        <v>32.54</v>
      </c>
      <c r="P87" s="134">
        <v>9.1199999999999992</v>
      </c>
      <c r="Q87" s="136">
        <v>92.5</v>
      </c>
      <c r="R87" s="132">
        <v>10.8</v>
      </c>
      <c r="S87" s="134">
        <v>1.1299999999999999</v>
      </c>
    </row>
    <row r="88" spans="1:19" x14ac:dyDescent="0.25">
      <c r="A88" s="126">
        <v>1962337</v>
      </c>
      <c r="B88" s="127">
        <v>41571.554745370369</v>
      </c>
      <c r="C88" s="128" t="s">
        <v>793</v>
      </c>
      <c r="D88" s="128" t="s">
        <v>144</v>
      </c>
      <c r="E88" s="128"/>
      <c r="F88" s="129" t="s">
        <v>704</v>
      </c>
      <c r="G88" s="126" t="s">
        <v>860</v>
      </c>
      <c r="H88" s="144"/>
      <c r="I88" s="130">
        <v>584618</v>
      </c>
      <c r="J88" s="130">
        <v>7103160</v>
      </c>
      <c r="K88" s="131" t="s">
        <v>338</v>
      </c>
      <c r="L88" s="132">
        <v>2.2000000000000002</v>
      </c>
      <c r="M88" s="132"/>
      <c r="N88" s="137">
        <v>255</v>
      </c>
      <c r="O88" s="134">
        <v>5.75</v>
      </c>
      <c r="P88" s="134">
        <v>7.05</v>
      </c>
      <c r="Q88" s="136">
        <v>33</v>
      </c>
      <c r="R88" s="132">
        <v>2.4</v>
      </c>
      <c r="S88" s="134">
        <v>0.62</v>
      </c>
    </row>
    <row r="92" spans="1:19" x14ac:dyDescent="0.25">
      <c r="L92" s="55"/>
      <c r="M92" s="59"/>
    </row>
    <row r="93" spans="1:19" x14ac:dyDescent="0.25">
      <c r="L93" s="55"/>
      <c r="M93" s="55"/>
      <c r="N93" s="55"/>
    </row>
    <row r="94" spans="1:19" x14ac:dyDescent="0.25">
      <c r="L94" s="55"/>
      <c r="M94" s="55"/>
      <c r="N94" s="55"/>
    </row>
    <row r="95" spans="1:19" x14ac:dyDescent="0.25">
      <c r="L95" s="55"/>
      <c r="M95" s="59"/>
      <c r="N95" s="55"/>
    </row>
    <row r="96" spans="1:19" x14ac:dyDescent="0.25">
      <c r="L96" s="55"/>
      <c r="M96" s="59"/>
      <c r="N96" s="55"/>
    </row>
    <row r="97" spans="12:14" x14ac:dyDescent="0.25">
      <c r="L97" s="55"/>
      <c r="M97" s="55"/>
      <c r="N97" s="55"/>
    </row>
    <row r="98" spans="12:14" x14ac:dyDescent="0.25">
      <c r="L98" s="55"/>
      <c r="M98" s="55"/>
      <c r="N98" s="55"/>
    </row>
    <row r="99" spans="12:14" x14ac:dyDescent="0.25">
      <c r="L99" s="55"/>
      <c r="M99" s="55"/>
      <c r="N99" s="55"/>
    </row>
    <row r="100" spans="12:14" x14ac:dyDescent="0.25">
      <c r="L100" s="55"/>
      <c r="M100" s="55"/>
      <c r="N100" s="55"/>
    </row>
    <row r="101" spans="12:14" x14ac:dyDescent="0.25">
      <c r="L101" s="55"/>
      <c r="M101" s="55"/>
      <c r="N101" s="55"/>
    </row>
    <row r="102" spans="12:14" x14ac:dyDescent="0.25">
      <c r="L102" s="55"/>
      <c r="M102" s="55"/>
      <c r="N102" s="55"/>
    </row>
    <row r="103" spans="12:14" x14ac:dyDescent="0.25">
      <c r="L103" s="55"/>
      <c r="M103" s="55"/>
      <c r="N103" s="55"/>
    </row>
    <row r="104" spans="12:14" x14ac:dyDescent="0.25">
      <c r="L104" s="55"/>
      <c r="M104" s="55"/>
      <c r="N104" s="55"/>
    </row>
    <row r="105" spans="12:14" x14ac:dyDescent="0.25">
      <c r="L105" s="55"/>
      <c r="M105" s="55"/>
      <c r="N105" s="55"/>
    </row>
    <row r="106" spans="12:14" x14ac:dyDescent="0.25">
      <c r="L106" s="55"/>
      <c r="M106" s="55"/>
      <c r="N106" s="55"/>
    </row>
    <row r="107" spans="12:14" x14ac:dyDescent="0.25">
      <c r="L107" s="55"/>
      <c r="M107" s="55"/>
      <c r="N107" s="55"/>
    </row>
    <row r="108" spans="12:14" x14ac:dyDescent="0.25">
      <c r="L108" s="55"/>
      <c r="M108" s="55"/>
      <c r="N108" s="55"/>
    </row>
    <row r="109" spans="12:14" x14ac:dyDescent="0.25">
      <c r="L109" s="55"/>
      <c r="M109" s="55"/>
      <c r="N109" s="55"/>
    </row>
    <row r="110" spans="12:14" x14ac:dyDescent="0.25">
      <c r="L110" s="55"/>
      <c r="M110" s="55"/>
      <c r="N110" s="55"/>
    </row>
    <row r="111" spans="12:14" x14ac:dyDescent="0.25">
      <c r="L111" s="55"/>
      <c r="M111" s="55"/>
      <c r="N111" s="55"/>
    </row>
    <row r="112" spans="12:14" x14ac:dyDescent="0.25">
      <c r="L112" s="55"/>
      <c r="M112" s="55"/>
      <c r="N112" s="55"/>
    </row>
    <row r="113" spans="12:14" x14ac:dyDescent="0.25">
      <c r="L113" s="55"/>
      <c r="M113" s="55"/>
      <c r="N113" s="55"/>
    </row>
    <row r="114" spans="12:14" x14ac:dyDescent="0.25">
      <c r="L114" s="55"/>
      <c r="M114" s="55"/>
    </row>
    <row r="115" spans="12:14" x14ac:dyDescent="0.25">
      <c r="L115" s="55"/>
      <c r="M115" s="55"/>
    </row>
    <row r="116" spans="12:14" x14ac:dyDescent="0.25">
      <c r="L116" s="55"/>
      <c r="M116" s="55"/>
    </row>
    <row r="117" spans="12:14" x14ac:dyDescent="0.25">
      <c r="L117" s="55"/>
      <c r="M117" s="55"/>
    </row>
  </sheetData>
  <pageMargins left="0.70866141732283472" right="0.70866141732283472" top="0.74803149606299213" bottom="0.74803149606299213" header="0.31496062992125984" footer="0.31496062992125984"/>
  <pageSetup paperSize="0" scale="72" fitToHeight="3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16"/>
  <sheetViews>
    <sheetView workbookViewId="0">
      <pane xSplit="2" ySplit="2" topLeftCell="G15" activePane="bottomRight" state="frozen"/>
      <selection pane="topRight" activeCell="B1" sqref="B1"/>
      <selection pane="bottomLeft" activeCell="A8" sqref="A8"/>
      <selection pane="bottomRight" activeCell="L39" sqref="L39"/>
    </sheetView>
  </sheetViews>
  <sheetFormatPr defaultRowHeight="15" x14ac:dyDescent="0.25"/>
  <cols>
    <col min="1" max="1" width="9.140625" style="41"/>
    <col min="2" max="2" width="16.28515625" style="40" bestFit="1" customWidth="1"/>
    <col min="3" max="3" width="19.140625" style="41" hidden="1" customWidth="1"/>
    <col min="4" max="4" width="8.5703125" style="41" hidden="1" customWidth="1"/>
    <col min="5" max="5" width="8.140625" style="41" hidden="1" customWidth="1"/>
    <col min="6" max="6" width="9.42578125" style="41" hidden="1" customWidth="1"/>
    <col min="7" max="7" width="25.85546875" style="41" customWidth="1"/>
    <col min="8" max="8" width="18.5703125" style="40" customWidth="1"/>
    <col min="9" max="9" width="9" style="41" hidden="1" customWidth="1"/>
    <col min="10" max="10" width="5.28515625" style="41" hidden="1" customWidth="1"/>
    <col min="11" max="11" width="12.7109375" style="42" hidden="1" customWidth="1"/>
    <col min="12" max="12" width="7.7109375" style="41" bestFit="1" customWidth="1"/>
    <col min="13" max="13" width="8.5703125" style="41" customWidth="1"/>
    <col min="14" max="14" width="7.7109375" style="41" customWidth="1"/>
    <col min="15" max="15" width="8.140625" style="41" bestFit="1" customWidth="1"/>
    <col min="16" max="16" width="8.140625" style="41" customWidth="1"/>
    <col min="17" max="19" width="9.140625" style="41"/>
    <col min="20" max="20" width="10.28515625" style="41" customWidth="1"/>
    <col min="21" max="30" width="9.140625" style="41"/>
    <col min="31" max="31" width="12.42578125" style="41" customWidth="1"/>
    <col min="32" max="43" width="9.140625" style="41"/>
    <col min="44" max="44" width="11.85546875" style="41" customWidth="1"/>
    <col min="45" max="47" width="9.140625" style="41"/>
    <col min="48" max="48" width="12.7109375" style="41" customWidth="1"/>
    <col min="49" max="49" width="11.140625" style="41" customWidth="1"/>
    <col min="50" max="53" width="9.140625" style="41"/>
    <col min="54" max="54" width="9.140625" style="60"/>
    <col min="55" max="16384" width="9.140625" style="41"/>
  </cols>
  <sheetData>
    <row r="1" spans="1:71" x14ac:dyDescent="0.25">
      <c r="P1" s="41" t="s">
        <v>809</v>
      </c>
      <c r="R1" s="37" t="s">
        <v>808</v>
      </c>
      <c r="S1" s="37" t="s">
        <v>60</v>
      </c>
      <c r="T1" s="37" t="s">
        <v>226</v>
      </c>
      <c r="U1" s="37" t="s">
        <v>808</v>
      </c>
      <c r="V1" s="37" t="s">
        <v>808</v>
      </c>
      <c r="W1" s="37" t="s">
        <v>226</v>
      </c>
      <c r="X1" s="37" t="s">
        <v>226</v>
      </c>
      <c r="Y1" s="37" t="s">
        <v>226</v>
      </c>
      <c r="Z1" s="37" t="s">
        <v>226</v>
      </c>
      <c r="AA1" s="37" t="s">
        <v>60</v>
      </c>
      <c r="AB1" s="37" t="s">
        <v>226</v>
      </c>
      <c r="AC1" s="37" t="s">
        <v>226</v>
      </c>
      <c r="AD1" s="37" t="s">
        <v>226</v>
      </c>
      <c r="AE1" s="37" t="s">
        <v>226</v>
      </c>
      <c r="AF1" s="37" t="s">
        <v>226</v>
      </c>
      <c r="AG1" s="37" t="s">
        <v>226</v>
      </c>
      <c r="AH1" s="37" t="s">
        <v>60</v>
      </c>
      <c r="AI1" s="37" t="s">
        <v>226</v>
      </c>
      <c r="AJ1" s="37" t="s">
        <v>226</v>
      </c>
      <c r="AK1" s="37" t="s">
        <v>226</v>
      </c>
      <c r="AL1" s="37" t="s">
        <v>808</v>
      </c>
      <c r="AM1" s="37" t="s">
        <v>226</v>
      </c>
      <c r="AN1" s="37" t="s">
        <v>60</v>
      </c>
      <c r="AO1" s="37" t="s">
        <v>226</v>
      </c>
      <c r="AP1" s="37" t="s">
        <v>226</v>
      </c>
      <c r="AQ1" s="37" t="s">
        <v>60</v>
      </c>
      <c r="AR1" s="37" t="s">
        <v>226</v>
      </c>
      <c r="AS1" s="37" t="s">
        <v>226</v>
      </c>
      <c r="AT1" s="37" t="s">
        <v>60</v>
      </c>
      <c r="AU1" s="37" t="s">
        <v>226</v>
      </c>
      <c r="AV1" s="37" t="s">
        <v>226</v>
      </c>
      <c r="AW1" s="37" t="s">
        <v>226</v>
      </c>
      <c r="AX1" s="37" t="s">
        <v>226</v>
      </c>
      <c r="AY1" s="37" t="s">
        <v>226</v>
      </c>
      <c r="AZ1" s="37" t="s">
        <v>226</v>
      </c>
      <c r="BA1" s="37" t="s">
        <v>226</v>
      </c>
      <c r="BB1" s="43" t="s">
        <v>226</v>
      </c>
      <c r="BC1" s="37" t="s">
        <v>60</v>
      </c>
      <c r="BD1" s="37" t="s">
        <v>226</v>
      </c>
      <c r="BE1" s="37" t="s">
        <v>226</v>
      </c>
      <c r="BF1" s="37" t="s">
        <v>226</v>
      </c>
      <c r="BG1" s="37" t="s">
        <v>226</v>
      </c>
      <c r="BH1" s="37" t="s">
        <v>226</v>
      </c>
      <c r="BI1" s="37" t="s">
        <v>226</v>
      </c>
      <c r="BJ1" s="37" t="s">
        <v>226</v>
      </c>
      <c r="BK1" s="37" t="s">
        <v>226</v>
      </c>
      <c r="BL1" s="37" t="s">
        <v>60</v>
      </c>
      <c r="BM1" s="37" t="s">
        <v>226</v>
      </c>
      <c r="BN1" s="37" t="s">
        <v>226</v>
      </c>
      <c r="BO1" s="37" t="s">
        <v>226</v>
      </c>
      <c r="BP1" s="37" t="s">
        <v>226</v>
      </c>
      <c r="BQ1" s="37" t="s">
        <v>226</v>
      </c>
      <c r="BR1" s="37" t="s">
        <v>226</v>
      </c>
      <c r="BS1" s="37" t="s">
        <v>226</v>
      </c>
    </row>
    <row r="2" spans="1:71" s="58" customFormat="1" x14ac:dyDescent="0.25">
      <c r="A2" s="58" t="s">
        <v>810</v>
      </c>
      <c r="B2" s="115" t="s">
        <v>688</v>
      </c>
      <c r="C2" s="58" t="s">
        <v>689</v>
      </c>
      <c r="D2" s="58" t="s">
        <v>690</v>
      </c>
      <c r="E2" s="58" t="s">
        <v>691</v>
      </c>
      <c r="F2" s="58" t="s">
        <v>692</v>
      </c>
      <c r="G2" s="124" t="s">
        <v>693</v>
      </c>
      <c r="H2" s="124" t="s">
        <v>859</v>
      </c>
      <c r="I2" s="58" t="s">
        <v>296</v>
      </c>
      <c r="J2" s="58" t="s">
        <v>697</v>
      </c>
      <c r="K2" s="116" t="s">
        <v>698</v>
      </c>
      <c r="L2" s="58" t="s">
        <v>694</v>
      </c>
      <c r="M2" s="58" t="s">
        <v>695</v>
      </c>
      <c r="N2" s="58" t="s">
        <v>696</v>
      </c>
      <c r="O2" s="58" t="s">
        <v>730</v>
      </c>
      <c r="P2" s="58" t="s">
        <v>728</v>
      </c>
      <c r="Q2" s="37" t="s">
        <v>729</v>
      </c>
      <c r="R2" s="37" t="s">
        <v>24</v>
      </c>
      <c r="S2" s="37" t="s">
        <v>46</v>
      </c>
      <c r="T2" s="37" t="s">
        <v>29</v>
      </c>
      <c r="U2" s="37" t="s">
        <v>31</v>
      </c>
      <c r="V2" s="37" t="s">
        <v>794</v>
      </c>
      <c r="W2" s="37" t="s">
        <v>45</v>
      </c>
      <c r="X2" s="37" t="s">
        <v>43</v>
      </c>
      <c r="Y2" s="37" t="s">
        <v>211</v>
      </c>
      <c r="Z2" s="37" t="s">
        <v>36</v>
      </c>
      <c r="AA2" s="37" t="s">
        <v>38</v>
      </c>
      <c r="AB2" s="37" t="s">
        <v>34</v>
      </c>
      <c r="AC2" s="37" t="s">
        <v>212</v>
      </c>
      <c r="AD2" s="37" t="s">
        <v>26</v>
      </c>
      <c r="AE2" s="37" t="s">
        <v>41</v>
      </c>
      <c r="AF2" s="37" t="s">
        <v>213</v>
      </c>
      <c r="AG2" s="37" t="s">
        <v>21</v>
      </c>
      <c r="AH2" s="37" t="s">
        <v>28</v>
      </c>
      <c r="AI2" s="37" t="s">
        <v>56</v>
      </c>
      <c r="AJ2" s="37" t="s">
        <v>214</v>
      </c>
      <c r="AK2" s="37" t="s">
        <v>215</v>
      </c>
      <c r="AL2" s="37" t="s">
        <v>53</v>
      </c>
      <c r="AM2" s="37" t="s">
        <v>216</v>
      </c>
      <c r="AN2" s="37" t="s">
        <v>48</v>
      </c>
      <c r="AO2" s="37" t="s">
        <v>40</v>
      </c>
      <c r="AP2" s="37" t="s">
        <v>217</v>
      </c>
      <c r="AQ2" s="37" t="s">
        <v>42</v>
      </c>
      <c r="AR2" s="37" t="s">
        <v>27</v>
      </c>
      <c r="AS2" s="37" t="s">
        <v>20</v>
      </c>
      <c r="AT2" s="37" t="s">
        <v>47</v>
      </c>
      <c r="AU2" s="37" t="s">
        <v>218</v>
      </c>
      <c r="AV2" s="37" t="s">
        <v>25</v>
      </c>
      <c r="AW2" s="37" t="s">
        <v>39</v>
      </c>
      <c r="AX2" s="37" t="s">
        <v>289</v>
      </c>
      <c r="AY2" s="37" t="s">
        <v>290</v>
      </c>
      <c r="AZ2" s="37" t="s">
        <v>22</v>
      </c>
      <c r="BA2" s="37" t="s">
        <v>219</v>
      </c>
      <c r="BB2" s="43" t="s">
        <v>220</v>
      </c>
      <c r="BC2" s="37" t="s">
        <v>52</v>
      </c>
      <c r="BD2" s="37" t="s">
        <v>35</v>
      </c>
      <c r="BE2" s="37" t="s">
        <v>50</v>
      </c>
      <c r="BF2" s="37" t="s">
        <v>54</v>
      </c>
      <c r="BG2" s="37" t="s">
        <v>221</v>
      </c>
      <c r="BH2" s="37" t="s">
        <v>33</v>
      </c>
      <c r="BI2" s="37" t="s">
        <v>222</v>
      </c>
      <c r="BJ2" s="37" t="s">
        <v>55</v>
      </c>
      <c r="BK2" s="37" t="s">
        <v>32</v>
      </c>
      <c r="BL2" s="37" t="s">
        <v>44</v>
      </c>
      <c r="BM2" s="37" t="s">
        <v>51</v>
      </c>
      <c r="BN2" s="37" t="s">
        <v>30</v>
      </c>
      <c r="BO2" s="37" t="s">
        <v>37</v>
      </c>
      <c r="BP2" s="37" t="s">
        <v>49</v>
      </c>
      <c r="BQ2" s="37" t="s">
        <v>223</v>
      </c>
      <c r="BR2" s="37" t="s">
        <v>23</v>
      </c>
      <c r="BS2" s="37" t="s">
        <v>224</v>
      </c>
    </row>
    <row r="3" spans="1:71" x14ac:dyDescent="0.25">
      <c r="A3" s="41">
        <v>19</v>
      </c>
      <c r="B3" s="112">
        <v>1962307</v>
      </c>
      <c r="C3" s="44">
        <v>41555.538344907407</v>
      </c>
      <c r="D3" s="41" t="s">
        <v>793</v>
      </c>
      <c r="E3" s="41" t="s">
        <v>144</v>
      </c>
      <c r="G3" s="117" t="s">
        <v>702</v>
      </c>
      <c r="H3" s="112" t="s">
        <v>855</v>
      </c>
      <c r="I3" s="41" t="s">
        <v>811</v>
      </c>
      <c r="J3" s="36"/>
      <c r="K3" s="36"/>
      <c r="L3" s="119">
        <v>584576</v>
      </c>
      <c r="M3" s="119">
        <v>7106696</v>
      </c>
      <c r="N3" s="120" t="s">
        <v>320</v>
      </c>
      <c r="O3" s="46">
        <v>1962307</v>
      </c>
      <c r="P3" s="47">
        <v>1.1599999999999999</v>
      </c>
      <c r="R3" s="48">
        <v>22</v>
      </c>
      <c r="S3" s="47">
        <v>0.14000000000000001</v>
      </c>
      <c r="T3" s="49">
        <v>0.9</v>
      </c>
      <c r="U3" s="49">
        <v>0.9</v>
      </c>
      <c r="V3" s="49"/>
      <c r="W3" s="48" t="s">
        <v>66</v>
      </c>
      <c r="X3" s="49">
        <v>12.9</v>
      </c>
      <c r="Y3" s="49"/>
      <c r="Z3" s="47">
        <v>0.1</v>
      </c>
      <c r="AA3" s="47">
        <v>0.03</v>
      </c>
      <c r="AB3" s="47">
        <v>0.02</v>
      </c>
      <c r="AC3" s="49"/>
      <c r="AD3" s="49">
        <v>1.9</v>
      </c>
      <c r="AE3" s="49">
        <v>5.7</v>
      </c>
      <c r="AF3" s="49"/>
      <c r="AG3" s="47">
        <v>3.22</v>
      </c>
      <c r="AH3" s="47">
        <v>0.52</v>
      </c>
      <c r="AI3" s="49">
        <v>0.4</v>
      </c>
      <c r="AJ3" s="47"/>
      <c r="AK3" s="48"/>
      <c r="AL3" s="48" t="s">
        <v>142</v>
      </c>
      <c r="AM3" s="51"/>
      <c r="AN3" s="47" t="s">
        <v>148</v>
      </c>
      <c r="AO3" s="49">
        <v>0.5</v>
      </c>
      <c r="AP3" s="47"/>
      <c r="AQ3" s="47">
        <v>0.09</v>
      </c>
      <c r="AR3" s="48">
        <v>328</v>
      </c>
      <c r="AS3" s="47">
        <v>0.16</v>
      </c>
      <c r="AT3" s="51">
        <v>1E-3</v>
      </c>
      <c r="AU3" s="51"/>
      <c r="AV3" s="49">
        <v>6.3</v>
      </c>
      <c r="AW3" s="51">
        <v>0.01</v>
      </c>
      <c r="AX3" s="51"/>
      <c r="AY3" s="51"/>
      <c r="AZ3" s="47">
        <v>18.88</v>
      </c>
      <c r="BA3" s="47"/>
      <c r="BB3" s="51"/>
      <c r="BC3" s="47" t="s">
        <v>68</v>
      </c>
      <c r="BD3" s="47">
        <v>0.09</v>
      </c>
      <c r="BE3" s="49">
        <v>0.7</v>
      </c>
      <c r="BF3" s="49" t="s">
        <v>67</v>
      </c>
      <c r="BH3" s="49">
        <v>2</v>
      </c>
      <c r="BJ3" s="47">
        <v>0.03</v>
      </c>
      <c r="BK3" s="49">
        <v>0.3</v>
      </c>
      <c r="BL3" s="51">
        <v>2E-3</v>
      </c>
      <c r="BM3" s="47" t="s">
        <v>68</v>
      </c>
      <c r="BN3" s="47" t="s">
        <v>147</v>
      </c>
      <c r="BO3" s="48">
        <v>2</v>
      </c>
      <c r="BP3" s="47">
        <v>0.06</v>
      </c>
      <c r="BR3" s="49">
        <v>3.3</v>
      </c>
    </row>
    <row r="4" spans="1:71" x14ac:dyDescent="0.25">
      <c r="A4" s="41">
        <v>20</v>
      </c>
      <c r="B4" s="112">
        <v>1962308</v>
      </c>
      <c r="C4" s="44">
        <v>41555.538877314815</v>
      </c>
      <c r="D4" s="41" t="s">
        <v>793</v>
      </c>
      <c r="E4" s="41" t="s">
        <v>144</v>
      </c>
      <c r="G4" s="117" t="s">
        <v>702</v>
      </c>
      <c r="H4" s="112" t="s">
        <v>855</v>
      </c>
      <c r="I4" s="41" t="s">
        <v>811</v>
      </c>
      <c r="J4" s="36"/>
      <c r="K4" s="36"/>
      <c r="L4" s="119">
        <v>584580</v>
      </c>
      <c r="M4" s="119">
        <v>7106701</v>
      </c>
      <c r="N4" s="120" t="s">
        <v>321</v>
      </c>
      <c r="O4" s="46">
        <v>1962308</v>
      </c>
      <c r="P4" s="47">
        <v>0.86</v>
      </c>
      <c r="R4" s="48">
        <v>11</v>
      </c>
      <c r="S4" s="47">
        <v>0.26</v>
      </c>
      <c r="T4" s="49">
        <v>1.5</v>
      </c>
      <c r="U4" s="49">
        <v>1.2</v>
      </c>
      <c r="V4" s="49"/>
      <c r="W4" s="48" t="s">
        <v>66</v>
      </c>
      <c r="X4" s="49">
        <v>12.8</v>
      </c>
      <c r="Y4" s="49"/>
      <c r="Z4" s="47">
        <v>0.04</v>
      </c>
      <c r="AA4" s="47" t="s">
        <v>148</v>
      </c>
      <c r="AB4" s="47">
        <v>0.04</v>
      </c>
      <c r="AC4" s="49"/>
      <c r="AD4" s="49">
        <v>3.6</v>
      </c>
      <c r="AE4" s="49">
        <v>5.6</v>
      </c>
      <c r="AF4" s="49"/>
      <c r="AG4" s="47">
        <v>8.6</v>
      </c>
      <c r="AH4" s="47">
        <v>0.97</v>
      </c>
      <c r="AI4" s="49">
        <v>0.7</v>
      </c>
      <c r="AJ4" s="47"/>
      <c r="AK4" s="48"/>
      <c r="AL4" s="48" t="s">
        <v>142</v>
      </c>
      <c r="AM4" s="51"/>
      <c r="AN4" s="47" t="s">
        <v>148</v>
      </c>
      <c r="AO4" s="49">
        <v>0.8</v>
      </c>
      <c r="AP4" s="47"/>
      <c r="AQ4" s="47">
        <v>0.16</v>
      </c>
      <c r="AR4" s="48">
        <v>474</v>
      </c>
      <c r="AS4" s="47">
        <v>0.31</v>
      </c>
      <c r="AT4" s="51">
        <v>2E-3</v>
      </c>
      <c r="AU4" s="51"/>
      <c r="AV4" s="49">
        <v>4.9000000000000004</v>
      </c>
      <c r="AW4" s="51">
        <v>4.0000000000000001E-3</v>
      </c>
      <c r="AX4" s="51"/>
      <c r="AY4" s="51"/>
      <c r="AZ4" s="47">
        <v>4.99</v>
      </c>
      <c r="BA4" s="47"/>
      <c r="BB4" s="51"/>
      <c r="BC4" s="47" t="s">
        <v>68</v>
      </c>
      <c r="BD4" s="47">
        <v>0.12</v>
      </c>
      <c r="BE4" s="49">
        <v>1</v>
      </c>
      <c r="BF4" s="49" t="s">
        <v>67</v>
      </c>
      <c r="BH4" s="49">
        <v>1.3</v>
      </c>
      <c r="BJ4" s="47">
        <v>0.04</v>
      </c>
      <c r="BK4" s="49">
        <v>0.3</v>
      </c>
      <c r="BL4" s="51">
        <v>1E-3</v>
      </c>
      <c r="BM4" s="47" t="s">
        <v>68</v>
      </c>
      <c r="BN4" s="47">
        <v>0.06</v>
      </c>
      <c r="BO4" s="48">
        <v>3</v>
      </c>
      <c r="BP4" s="47" t="s">
        <v>147</v>
      </c>
      <c r="BR4" s="49">
        <v>7.3</v>
      </c>
    </row>
    <row r="5" spans="1:71" x14ac:dyDescent="0.25">
      <c r="A5" s="41">
        <v>21</v>
      </c>
      <c r="B5" s="112">
        <v>1962309</v>
      </c>
      <c r="C5" s="44">
        <v>41555.539351851854</v>
      </c>
      <c r="D5" s="41" t="s">
        <v>793</v>
      </c>
      <c r="E5" s="41" t="s">
        <v>144</v>
      </c>
      <c r="G5" s="117" t="s">
        <v>702</v>
      </c>
      <c r="H5" s="112" t="s">
        <v>855</v>
      </c>
      <c r="I5" s="41" t="s">
        <v>811</v>
      </c>
      <c r="J5" s="36"/>
      <c r="K5" s="36"/>
      <c r="L5" s="119">
        <v>584586</v>
      </c>
      <c r="M5" s="119">
        <v>7106705</v>
      </c>
      <c r="N5" s="120" t="s">
        <v>322</v>
      </c>
      <c r="O5" s="46">
        <v>1962309</v>
      </c>
      <c r="P5" s="47">
        <v>0.63</v>
      </c>
      <c r="R5" s="48">
        <v>7</v>
      </c>
      <c r="S5" s="47">
        <v>7.0000000000000007E-2</v>
      </c>
      <c r="T5" s="49">
        <v>0.3</v>
      </c>
      <c r="U5" s="49">
        <v>0.6</v>
      </c>
      <c r="V5" s="49"/>
      <c r="W5" s="48" t="s">
        <v>66</v>
      </c>
      <c r="X5" s="49">
        <v>10.6</v>
      </c>
      <c r="Y5" s="49"/>
      <c r="Z5" s="47" t="s">
        <v>68</v>
      </c>
      <c r="AA5" s="47">
        <v>0.02</v>
      </c>
      <c r="AB5" s="47">
        <v>0.01</v>
      </c>
      <c r="AC5" s="49"/>
      <c r="AD5" s="49">
        <v>2</v>
      </c>
      <c r="AE5" s="49">
        <v>3.1</v>
      </c>
      <c r="AF5" s="49"/>
      <c r="AG5" s="47">
        <v>1.51</v>
      </c>
      <c r="AH5" s="47">
        <v>0.43</v>
      </c>
      <c r="AI5" s="49">
        <v>0.2</v>
      </c>
      <c r="AJ5" s="47"/>
      <c r="AK5" s="48"/>
      <c r="AL5" s="48" t="s">
        <v>142</v>
      </c>
      <c r="AM5" s="51"/>
      <c r="AN5" s="47" t="s">
        <v>148</v>
      </c>
      <c r="AO5" s="49" t="s">
        <v>138</v>
      </c>
      <c r="AP5" s="47"/>
      <c r="AQ5" s="47">
        <v>0.03</v>
      </c>
      <c r="AR5" s="48">
        <v>233</v>
      </c>
      <c r="AS5" s="47">
        <v>0.17</v>
      </c>
      <c r="AT5" s="51">
        <v>1E-3</v>
      </c>
      <c r="AU5" s="51"/>
      <c r="AV5" s="49">
        <v>2.6</v>
      </c>
      <c r="AW5" s="51">
        <v>8.9999999999999993E-3</v>
      </c>
      <c r="AX5" s="51"/>
      <c r="AY5" s="51"/>
      <c r="AZ5" s="47">
        <v>1.39</v>
      </c>
      <c r="BA5" s="47"/>
      <c r="BB5" s="51"/>
      <c r="BC5" s="47" t="s">
        <v>68</v>
      </c>
      <c r="BD5" s="47">
        <v>0.05</v>
      </c>
      <c r="BE5" s="49">
        <v>0.3</v>
      </c>
      <c r="BF5" s="49" t="s">
        <v>67</v>
      </c>
      <c r="BH5" s="49">
        <v>1.3</v>
      </c>
      <c r="BJ5" s="47" t="s">
        <v>68</v>
      </c>
      <c r="BK5" s="49">
        <v>0.1</v>
      </c>
      <c r="BL5" s="51">
        <v>1E-3</v>
      </c>
      <c r="BM5" s="47" t="s">
        <v>68</v>
      </c>
      <c r="BN5" s="47" t="s">
        <v>147</v>
      </c>
      <c r="BO5" s="48" t="s">
        <v>170</v>
      </c>
      <c r="BP5" s="47" t="s">
        <v>147</v>
      </c>
      <c r="BR5" s="49">
        <v>2.2000000000000002</v>
      </c>
    </row>
    <row r="6" spans="1:71" x14ac:dyDescent="0.25">
      <c r="A6" s="41">
        <v>22</v>
      </c>
      <c r="B6" s="112">
        <v>1962310</v>
      </c>
      <c r="C6" s="44">
        <v>41555.541435185187</v>
      </c>
      <c r="D6" s="41" t="s">
        <v>793</v>
      </c>
      <c r="E6" s="41" t="s">
        <v>144</v>
      </c>
      <c r="G6" s="117" t="s">
        <v>702</v>
      </c>
      <c r="H6" s="112" t="s">
        <v>855</v>
      </c>
      <c r="I6" s="41" t="s">
        <v>811</v>
      </c>
      <c r="J6" s="36" t="s">
        <v>705</v>
      </c>
      <c r="K6" s="36" t="s">
        <v>708</v>
      </c>
      <c r="L6" s="119">
        <v>584588</v>
      </c>
      <c r="M6" s="119">
        <v>7106708</v>
      </c>
      <c r="N6" s="120" t="s">
        <v>322</v>
      </c>
      <c r="O6" s="46">
        <v>1962310</v>
      </c>
      <c r="P6" s="47">
        <v>0.73</v>
      </c>
      <c r="R6" s="48">
        <v>38</v>
      </c>
      <c r="S6" s="47">
        <v>0.17</v>
      </c>
      <c r="T6" s="49">
        <v>1.2</v>
      </c>
      <c r="U6" s="49">
        <v>0.3</v>
      </c>
      <c r="V6" s="49"/>
      <c r="W6" s="48" t="s">
        <v>66</v>
      </c>
      <c r="X6" s="49">
        <v>9.6999999999999993</v>
      </c>
      <c r="Y6" s="49"/>
      <c r="Z6" s="47">
        <v>0.64</v>
      </c>
      <c r="AA6" s="47">
        <v>0.02</v>
      </c>
      <c r="AB6" s="47">
        <v>0.03</v>
      </c>
      <c r="AC6" s="49"/>
      <c r="AD6" s="49">
        <v>2</v>
      </c>
      <c r="AE6" s="49">
        <v>4.9000000000000004</v>
      </c>
      <c r="AF6" s="49"/>
      <c r="AG6" s="47">
        <v>4.4000000000000004</v>
      </c>
      <c r="AH6" s="47">
        <v>0.82</v>
      </c>
      <c r="AI6" s="49">
        <v>0.4</v>
      </c>
      <c r="AJ6" s="47"/>
      <c r="AK6" s="48"/>
      <c r="AL6" s="48" t="s">
        <v>142</v>
      </c>
      <c r="AM6" s="51"/>
      <c r="AN6" s="47" t="s">
        <v>148</v>
      </c>
      <c r="AO6" s="49">
        <v>1.2</v>
      </c>
      <c r="AP6" s="47"/>
      <c r="AQ6" s="47">
        <v>0.06</v>
      </c>
      <c r="AR6" s="48">
        <v>131</v>
      </c>
      <c r="AS6" s="47">
        <v>0.26</v>
      </c>
      <c r="AT6" s="51">
        <v>2E-3</v>
      </c>
      <c r="AU6" s="51"/>
      <c r="AV6" s="49">
        <v>3</v>
      </c>
      <c r="AW6" s="51">
        <v>1.4999999999999999E-2</v>
      </c>
      <c r="AX6" s="51"/>
      <c r="AY6" s="51"/>
      <c r="AZ6" s="52">
        <v>77.62</v>
      </c>
      <c r="BA6" s="47"/>
      <c r="BB6" s="51"/>
      <c r="BC6" s="47" t="s">
        <v>68</v>
      </c>
      <c r="BD6" s="47">
        <v>0.1</v>
      </c>
      <c r="BE6" s="49">
        <v>0.7</v>
      </c>
      <c r="BF6" s="49">
        <v>0.2</v>
      </c>
      <c r="BH6" s="49">
        <v>2.1</v>
      </c>
      <c r="BJ6" s="47">
        <v>0.16</v>
      </c>
      <c r="BK6" s="49">
        <v>0.5</v>
      </c>
      <c r="BL6" s="51">
        <v>2E-3</v>
      </c>
      <c r="BM6" s="47" t="s">
        <v>68</v>
      </c>
      <c r="BN6" s="47">
        <v>0.09</v>
      </c>
      <c r="BO6" s="48">
        <v>3</v>
      </c>
      <c r="BP6" s="47" t="s">
        <v>147</v>
      </c>
      <c r="BR6" s="49">
        <v>6.2</v>
      </c>
    </row>
    <row r="7" spans="1:71" x14ac:dyDescent="0.25">
      <c r="A7" s="41">
        <v>23</v>
      </c>
      <c r="B7" s="111">
        <v>1962311</v>
      </c>
      <c r="C7" s="44">
        <v>41555.566192129627</v>
      </c>
      <c r="D7" s="41" t="s">
        <v>793</v>
      </c>
      <c r="E7" s="41" t="s">
        <v>144</v>
      </c>
      <c r="G7" s="117" t="s">
        <v>703</v>
      </c>
      <c r="H7" s="111" t="s">
        <v>856</v>
      </c>
      <c r="I7" s="41" t="s">
        <v>811</v>
      </c>
      <c r="J7" s="36" t="s">
        <v>706</v>
      </c>
      <c r="K7" s="36" t="s">
        <v>709</v>
      </c>
      <c r="L7" s="119">
        <v>585077</v>
      </c>
      <c r="M7" s="119">
        <v>7106939</v>
      </c>
      <c r="N7" s="120" t="s">
        <v>323</v>
      </c>
      <c r="O7" s="46">
        <v>1962311</v>
      </c>
      <c r="P7" s="47">
        <v>0.69</v>
      </c>
      <c r="R7" s="48">
        <v>34</v>
      </c>
      <c r="S7" s="47">
        <v>0.23</v>
      </c>
      <c r="T7" s="49">
        <v>1.1000000000000001</v>
      </c>
      <c r="U7" s="49">
        <v>0.2</v>
      </c>
      <c r="V7" s="49"/>
      <c r="W7" s="48" t="s">
        <v>66</v>
      </c>
      <c r="X7" s="49">
        <v>13</v>
      </c>
      <c r="Y7" s="49"/>
      <c r="Z7" s="47">
        <v>7.0000000000000007E-2</v>
      </c>
      <c r="AA7" s="47">
        <v>0.01</v>
      </c>
      <c r="AB7" s="47">
        <v>0.02</v>
      </c>
      <c r="AC7" s="49"/>
      <c r="AD7" s="49">
        <v>2.2999999999999998</v>
      </c>
      <c r="AE7" s="49">
        <v>5.9</v>
      </c>
      <c r="AF7" s="49"/>
      <c r="AG7" s="47">
        <v>5.78</v>
      </c>
      <c r="AH7" s="47">
        <v>0.61</v>
      </c>
      <c r="AI7" s="49">
        <v>0.7</v>
      </c>
      <c r="AJ7" s="47"/>
      <c r="AK7" s="48"/>
      <c r="AL7" s="48" t="s">
        <v>142</v>
      </c>
      <c r="AM7" s="51"/>
      <c r="AN7" s="47">
        <v>0.02</v>
      </c>
      <c r="AO7" s="49">
        <v>1.1000000000000001</v>
      </c>
      <c r="AP7" s="47"/>
      <c r="AQ7" s="47">
        <v>0.12</v>
      </c>
      <c r="AR7" s="48">
        <v>218</v>
      </c>
      <c r="AS7" s="47">
        <v>0.23</v>
      </c>
      <c r="AT7" s="51" t="s">
        <v>81</v>
      </c>
      <c r="AU7" s="51"/>
      <c r="AV7" s="49">
        <v>4.5</v>
      </c>
      <c r="AW7" s="51">
        <v>8.9999999999999993E-3</v>
      </c>
      <c r="AX7" s="51"/>
      <c r="AY7" s="51"/>
      <c r="AZ7" s="47">
        <v>4.0999999999999996</v>
      </c>
      <c r="BA7" s="47"/>
      <c r="BB7" s="51"/>
      <c r="BC7" s="47" t="s">
        <v>68</v>
      </c>
      <c r="BD7" s="47">
        <v>7.0000000000000007E-2</v>
      </c>
      <c r="BE7" s="49">
        <v>0.6</v>
      </c>
      <c r="BF7" s="49" t="s">
        <v>67</v>
      </c>
      <c r="BH7" s="49">
        <v>1.4</v>
      </c>
      <c r="BJ7" s="47" t="s">
        <v>68</v>
      </c>
      <c r="BK7" s="49">
        <v>0.4</v>
      </c>
      <c r="BL7" s="51">
        <v>2E-3</v>
      </c>
      <c r="BM7" s="47" t="s">
        <v>68</v>
      </c>
      <c r="BN7" s="47">
        <v>0.1</v>
      </c>
      <c r="BO7" s="48">
        <v>6</v>
      </c>
      <c r="BP7" s="52">
        <v>1.1299999999999999</v>
      </c>
      <c r="BR7" s="49">
        <v>14.4</v>
      </c>
    </row>
    <row r="8" spans="1:71" x14ac:dyDescent="0.25">
      <c r="A8" s="41">
        <v>24</v>
      </c>
      <c r="B8" s="111">
        <v>1962312</v>
      </c>
      <c r="C8" s="44">
        <v>41555.666550925926</v>
      </c>
      <c r="D8" s="41" t="s">
        <v>793</v>
      </c>
      <c r="E8" s="41" t="s">
        <v>144</v>
      </c>
      <c r="G8" s="117" t="s">
        <v>703</v>
      </c>
      <c r="H8" s="111" t="s">
        <v>856</v>
      </c>
      <c r="I8" s="41" t="s">
        <v>811</v>
      </c>
      <c r="J8" s="36" t="s">
        <v>706</v>
      </c>
      <c r="K8" s="36" t="s">
        <v>710</v>
      </c>
      <c r="L8" s="119">
        <v>585215</v>
      </c>
      <c r="M8" s="119">
        <v>7107161</v>
      </c>
      <c r="N8" s="120" t="s">
        <v>324</v>
      </c>
      <c r="O8" s="46">
        <v>1962312</v>
      </c>
      <c r="P8" s="47">
        <v>1.31</v>
      </c>
      <c r="R8" s="53">
        <v>288</v>
      </c>
      <c r="S8" s="47">
        <v>0.28000000000000003</v>
      </c>
      <c r="T8" s="49">
        <v>77.8</v>
      </c>
      <c r="U8" s="50">
        <v>92.7</v>
      </c>
      <c r="V8" s="50"/>
      <c r="W8" s="48" t="s">
        <v>66</v>
      </c>
      <c r="X8" s="49">
        <v>29.4</v>
      </c>
      <c r="Y8" s="49"/>
      <c r="Z8" s="47">
        <v>0.02</v>
      </c>
      <c r="AA8" s="47" t="s">
        <v>148</v>
      </c>
      <c r="AB8" s="47">
        <v>0.12</v>
      </c>
      <c r="AC8" s="49"/>
      <c r="AD8" s="49">
        <v>2.1</v>
      </c>
      <c r="AE8" s="49">
        <v>62.7</v>
      </c>
      <c r="AF8" s="49"/>
      <c r="AG8" s="47">
        <v>11.09</v>
      </c>
      <c r="AH8" s="47">
        <v>0.76</v>
      </c>
      <c r="AI8" s="49">
        <v>1.1000000000000001</v>
      </c>
      <c r="AJ8" s="47"/>
      <c r="AK8" s="48"/>
      <c r="AL8" s="48" t="s">
        <v>142</v>
      </c>
      <c r="AM8" s="51"/>
      <c r="AN8" s="47">
        <v>0.04</v>
      </c>
      <c r="AO8" s="49">
        <v>2.1</v>
      </c>
      <c r="AP8" s="47"/>
      <c r="AQ8" s="47">
        <v>0.17</v>
      </c>
      <c r="AR8" s="48">
        <v>110</v>
      </c>
      <c r="AS8" s="47">
        <v>0.64</v>
      </c>
      <c r="AT8" s="51" t="s">
        <v>81</v>
      </c>
      <c r="AU8" s="51"/>
      <c r="AV8" s="49">
        <v>19.5</v>
      </c>
      <c r="AW8" s="51">
        <v>5.0000000000000001E-3</v>
      </c>
      <c r="AX8" s="51"/>
      <c r="AY8" s="51"/>
      <c r="AZ8" s="47">
        <v>1.57</v>
      </c>
      <c r="BA8" s="47"/>
      <c r="BB8" s="51"/>
      <c r="BC8" s="47" t="s">
        <v>68</v>
      </c>
      <c r="BD8" s="47">
        <v>1.42</v>
      </c>
      <c r="BE8" s="49">
        <v>0.7</v>
      </c>
      <c r="BF8" s="49">
        <v>0.2</v>
      </c>
      <c r="BH8" s="49">
        <v>1.9</v>
      </c>
      <c r="BJ8" s="47">
        <v>0.03</v>
      </c>
      <c r="BK8" s="49">
        <v>0.4</v>
      </c>
      <c r="BL8" s="51" t="s">
        <v>81</v>
      </c>
      <c r="BM8" s="47">
        <v>0.04</v>
      </c>
      <c r="BN8" s="47">
        <v>0.38</v>
      </c>
      <c r="BO8" s="48">
        <v>6</v>
      </c>
      <c r="BP8" s="47" t="s">
        <v>147</v>
      </c>
      <c r="BR8" s="49">
        <v>18</v>
      </c>
    </row>
    <row r="9" spans="1:71" x14ac:dyDescent="0.25">
      <c r="A9" s="41">
        <v>25</v>
      </c>
      <c r="B9" s="111">
        <v>1962313</v>
      </c>
      <c r="C9" s="44">
        <v>41555.669652777775</v>
      </c>
      <c r="D9" s="41" t="s">
        <v>793</v>
      </c>
      <c r="E9" s="41" t="s">
        <v>144</v>
      </c>
      <c r="G9" s="117" t="s">
        <v>703</v>
      </c>
      <c r="H9" s="111" t="s">
        <v>856</v>
      </c>
      <c r="I9" s="41" t="s">
        <v>811</v>
      </c>
      <c r="J9" s="36" t="s">
        <v>706</v>
      </c>
      <c r="K9" s="36" t="s">
        <v>711</v>
      </c>
      <c r="L9" s="119">
        <v>585219</v>
      </c>
      <c r="M9" s="119">
        <v>7107166</v>
      </c>
      <c r="N9" s="120" t="s">
        <v>325</v>
      </c>
      <c r="O9" s="46">
        <v>1962313</v>
      </c>
      <c r="P9" s="47">
        <v>0.92</v>
      </c>
      <c r="R9" s="53">
        <v>159</v>
      </c>
      <c r="S9" s="47">
        <v>0.39</v>
      </c>
      <c r="T9" s="49">
        <v>4.3</v>
      </c>
      <c r="U9" s="49">
        <v>1.3</v>
      </c>
      <c r="V9" s="49"/>
      <c r="W9" s="48" t="s">
        <v>66</v>
      </c>
      <c r="X9" s="50">
        <v>181.6</v>
      </c>
      <c r="Y9" s="49"/>
      <c r="Z9" s="47">
        <v>0.08</v>
      </c>
      <c r="AA9" s="47" t="s">
        <v>148</v>
      </c>
      <c r="AB9" s="47">
        <v>0.03</v>
      </c>
      <c r="AC9" s="49"/>
      <c r="AD9" s="49">
        <v>2</v>
      </c>
      <c r="AE9" s="49">
        <v>9.1</v>
      </c>
      <c r="AF9" s="49"/>
      <c r="AG9" s="52">
        <v>23.7</v>
      </c>
      <c r="AH9" s="47">
        <v>1.39</v>
      </c>
      <c r="AI9" s="49">
        <v>1.4</v>
      </c>
      <c r="AJ9" s="47"/>
      <c r="AK9" s="48"/>
      <c r="AL9" s="48" t="s">
        <v>142</v>
      </c>
      <c r="AM9" s="51"/>
      <c r="AN9" s="47">
        <v>0.09</v>
      </c>
      <c r="AO9" s="49">
        <v>4.5999999999999996</v>
      </c>
      <c r="AP9" s="47"/>
      <c r="AQ9" s="47">
        <v>0.1</v>
      </c>
      <c r="AR9" s="48">
        <v>122</v>
      </c>
      <c r="AS9" s="47">
        <v>0.82</v>
      </c>
      <c r="AT9" s="51">
        <v>1E-3</v>
      </c>
      <c r="AU9" s="51"/>
      <c r="AV9" s="49">
        <v>11.7</v>
      </c>
      <c r="AW9" s="51">
        <v>6.0000000000000001E-3</v>
      </c>
      <c r="AX9" s="51"/>
      <c r="AY9" s="51"/>
      <c r="AZ9" s="47">
        <v>4.2699999999999996</v>
      </c>
      <c r="BA9" s="47"/>
      <c r="BB9" s="51"/>
      <c r="BC9" s="47" t="s">
        <v>68</v>
      </c>
      <c r="BD9" s="47">
        <v>0.14000000000000001</v>
      </c>
      <c r="BE9" s="49">
        <v>1.1000000000000001</v>
      </c>
      <c r="BF9" s="49" t="s">
        <v>67</v>
      </c>
      <c r="BH9" s="49">
        <v>1.4</v>
      </c>
      <c r="BJ9" s="47">
        <v>0.37</v>
      </c>
      <c r="BK9" s="49">
        <v>1.4</v>
      </c>
      <c r="BL9" s="51">
        <v>2E-3</v>
      </c>
      <c r="BM9" s="47">
        <v>0.03</v>
      </c>
      <c r="BN9" s="47">
        <v>0.19</v>
      </c>
      <c r="BO9" s="48">
        <v>12</v>
      </c>
      <c r="BP9" s="47" t="s">
        <v>147</v>
      </c>
      <c r="BR9" s="49">
        <v>18.100000000000001</v>
      </c>
    </row>
    <row r="10" spans="1:71" x14ac:dyDescent="0.25">
      <c r="A10" s="41">
        <v>26</v>
      </c>
      <c r="B10" s="111">
        <v>1962314</v>
      </c>
      <c r="C10" s="44">
        <v>41555.671388888892</v>
      </c>
      <c r="D10" s="41" t="s">
        <v>793</v>
      </c>
      <c r="E10" s="41" t="s">
        <v>144</v>
      </c>
      <c r="G10" s="117" t="s">
        <v>703</v>
      </c>
      <c r="H10" s="111" t="s">
        <v>856</v>
      </c>
      <c r="I10" s="41" t="s">
        <v>811</v>
      </c>
      <c r="J10" s="36" t="s">
        <v>706</v>
      </c>
      <c r="K10" s="36" t="s">
        <v>712</v>
      </c>
      <c r="L10" s="119">
        <v>585222</v>
      </c>
      <c r="M10" s="119">
        <v>7107166</v>
      </c>
      <c r="N10" s="120" t="s">
        <v>326</v>
      </c>
      <c r="O10" s="46">
        <v>1962314</v>
      </c>
      <c r="P10" s="47">
        <v>1.23</v>
      </c>
      <c r="R10" s="53">
        <v>195</v>
      </c>
      <c r="S10" s="47">
        <v>0.77</v>
      </c>
      <c r="T10" s="49">
        <v>68.8</v>
      </c>
      <c r="U10" s="49">
        <v>1.6</v>
      </c>
      <c r="V10" s="49"/>
      <c r="W10" s="48" t="s">
        <v>66</v>
      </c>
      <c r="X10" s="49">
        <v>50.9</v>
      </c>
      <c r="Y10" s="49"/>
      <c r="Z10" s="47">
        <v>0.08</v>
      </c>
      <c r="AA10" s="47">
        <v>0.02</v>
      </c>
      <c r="AB10" s="47">
        <v>2.93</v>
      </c>
      <c r="AC10" s="49"/>
      <c r="AD10" s="49">
        <v>21</v>
      </c>
      <c r="AE10" s="49">
        <v>22.4</v>
      </c>
      <c r="AF10" s="49"/>
      <c r="AG10" s="52">
        <v>49.97</v>
      </c>
      <c r="AH10" s="47">
        <v>8.41</v>
      </c>
      <c r="AI10" s="49">
        <v>3.2</v>
      </c>
      <c r="AJ10" s="47"/>
      <c r="AK10" s="48"/>
      <c r="AL10" s="48" t="s">
        <v>142</v>
      </c>
      <c r="AM10" s="51"/>
      <c r="AN10" s="47">
        <v>0.06</v>
      </c>
      <c r="AO10" s="49">
        <v>6.1</v>
      </c>
      <c r="AP10" s="47"/>
      <c r="AQ10" s="47">
        <v>0.34</v>
      </c>
      <c r="AR10" s="48">
        <v>681</v>
      </c>
      <c r="AS10" s="52">
        <v>17.52</v>
      </c>
      <c r="AT10" s="51" t="s">
        <v>81</v>
      </c>
      <c r="AU10" s="51"/>
      <c r="AV10" s="49">
        <v>130.1</v>
      </c>
      <c r="AW10" s="51">
        <v>0.183</v>
      </c>
      <c r="AX10" s="51"/>
      <c r="AY10" s="51"/>
      <c r="AZ10" s="47">
        <v>1.91</v>
      </c>
      <c r="BA10" s="47"/>
      <c r="BB10" s="51"/>
      <c r="BC10" s="47" t="s">
        <v>68</v>
      </c>
      <c r="BD10" s="52">
        <v>2.17</v>
      </c>
      <c r="BE10" s="49">
        <v>1.2</v>
      </c>
      <c r="BF10" s="49">
        <v>0.2</v>
      </c>
      <c r="BH10" s="49">
        <v>4</v>
      </c>
      <c r="BJ10" s="47" t="s">
        <v>68</v>
      </c>
      <c r="BK10" s="49">
        <v>1.6</v>
      </c>
      <c r="BL10" s="51">
        <v>2E-3</v>
      </c>
      <c r="BM10" s="47">
        <v>0.1</v>
      </c>
      <c r="BN10" s="52">
        <v>2.85</v>
      </c>
      <c r="BO10" s="48">
        <v>69</v>
      </c>
      <c r="BP10" s="47">
        <v>0.28999999999999998</v>
      </c>
      <c r="BR10" s="50">
        <v>509.9</v>
      </c>
    </row>
    <row r="11" spans="1:71" x14ac:dyDescent="0.25">
      <c r="A11" s="41">
        <v>27</v>
      </c>
      <c r="B11" s="111">
        <v>1962315</v>
      </c>
      <c r="C11" s="44">
        <v>41555.678668981483</v>
      </c>
      <c r="D11" s="41" t="s">
        <v>793</v>
      </c>
      <c r="E11" s="41" t="s">
        <v>144</v>
      </c>
      <c r="G11" s="117" t="s">
        <v>703</v>
      </c>
      <c r="H11" s="111" t="s">
        <v>856</v>
      </c>
      <c r="I11" s="41" t="s">
        <v>811</v>
      </c>
      <c r="J11" s="36" t="s">
        <v>707</v>
      </c>
      <c r="K11" s="36" t="s">
        <v>713</v>
      </c>
      <c r="L11" s="119">
        <v>585248</v>
      </c>
      <c r="M11" s="119">
        <v>7107235</v>
      </c>
      <c r="N11" s="120" t="s">
        <v>326</v>
      </c>
      <c r="O11" s="46">
        <v>1962315</v>
      </c>
      <c r="P11" s="47">
        <v>1.1499999999999999</v>
      </c>
      <c r="R11" s="48">
        <v>38</v>
      </c>
      <c r="S11" s="47">
        <v>1.67</v>
      </c>
      <c r="T11" s="49">
        <v>2.7</v>
      </c>
      <c r="U11" s="49" t="s">
        <v>157</v>
      </c>
      <c r="V11" s="49"/>
      <c r="W11" s="48">
        <v>1</v>
      </c>
      <c r="X11" s="49">
        <v>158.9</v>
      </c>
      <c r="Y11" s="49"/>
      <c r="Z11" s="47" t="s">
        <v>68</v>
      </c>
      <c r="AA11" s="47">
        <v>1.6</v>
      </c>
      <c r="AB11" s="47">
        <v>0.33</v>
      </c>
      <c r="AC11" s="49"/>
      <c r="AD11" s="49">
        <v>9.1</v>
      </c>
      <c r="AE11" s="49">
        <v>23.3</v>
      </c>
      <c r="AF11" s="49"/>
      <c r="AG11" s="47">
        <v>8.99</v>
      </c>
      <c r="AH11" s="47">
        <v>2.16</v>
      </c>
      <c r="AI11" s="49">
        <v>4.9000000000000004</v>
      </c>
      <c r="AJ11" s="47"/>
      <c r="AK11" s="48"/>
      <c r="AL11" s="48" t="s">
        <v>142</v>
      </c>
      <c r="AM11" s="51"/>
      <c r="AN11" s="47">
        <v>0.09</v>
      </c>
      <c r="AO11" s="49">
        <v>9.3000000000000007</v>
      </c>
      <c r="AP11" s="47"/>
      <c r="AQ11" s="47">
        <v>1.69</v>
      </c>
      <c r="AR11" s="48">
        <v>906</v>
      </c>
      <c r="AS11" s="47">
        <v>0.14000000000000001</v>
      </c>
      <c r="AT11" s="51" t="s">
        <v>81</v>
      </c>
      <c r="AU11" s="51"/>
      <c r="AV11" s="49">
        <v>18.3</v>
      </c>
      <c r="AW11" s="51">
        <v>5.6000000000000001E-2</v>
      </c>
      <c r="AX11" s="51"/>
      <c r="AY11" s="51"/>
      <c r="AZ11" s="47">
        <v>1.46</v>
      </c>
      <c r="BA11" s="47"/>
      <c r="BB11" s="51"/>
      <c r="BC11" s="47" t="s">
        <v>68</v>
      </c>
      <c r="BD11" s="47">
        <v>0.09</v>
      </c>
      <c r="BE11" s="49">
        <v>3.6</v>
      </c>
      <c r="BF11" s="49" t="s">
        <v>67</v>
      </c>
      <c r="BH11" s="49">
        <v>33.4</v>
      </c>
      <c r="BJ11" s="47" t="s">
        <v>68</v>
      </c>
      <c r="BK11" s="49">
        <v>2.8</v>
      </c>
      <c r="BL11" s="51">
        <v>3.0000000000000001E-3</v>
      </c>
      <c r="BM11" s="47">
        <v>0.02</v>
      </c>
      <c r="BN11" s="47">
        <v>0.18</v>
      </c>
      <c r="BO11" s="48">
        <v>55</v>
      </c>
      <c r="BP11" s="47">
        <v>0.06</v>
      </c>
      <c r="BR11" s="49">
        <v>38.299999999999997</v>
      </c>
    </row>
    <row r="12" spans="1:71" x14ac:dyDescent="0.25">
      <c r="A12" s="41">
        <v>28</v>
      </c>
      <c r="B12" s="111">
        <v>1962316</v>
      </c>
      <c r="C12" s="44">
        <v>41555.682025462964</v>
      </c>
      <c r="D12" s="41" t="s">
        <v>793</v>
      </c>
      <c r="E12" s="41" t="s">
        <v>144</v>
      </c>
      <c r="G12" s="117" t="s">
        <v>703</v>
      </c>
      <c r="H12" s="111" t="s">
        <v>856</v>
      </c>
      <c r="I12" s="41" t="s">
        <v>811</v>
      </c>
      <c r="J12" s="36" t="s">
        <v>707</v>
      </c>
      <c r="K12" s="36" t="s">
        <v>714</v>
      </c>
      <c r="L12" s="119">
        <v>585237</v>
      </c>
      <c r="M12" s="119">
        <v>7107198</v>
      </c>
      <c r="N12" s="120" t="s">
        <v>325</v>
      </c>
      <c r="O12" s="46">
        <v>1962316</v>
      </c>
      <c r="P12" s="47">
        <v>1.27</v>
      </c>
      <c r="R12" s="48">
        <v>62</v>
      </c>
      <c r="S12" s="47">
        <v>1.19</v>
      </c>
      <c r="T12" s="49">
        <v>8.8000000000000007</v>
      </c>
      <c r="U12" s="49">
        <v>0.3</v>
      </c>
      <c r="V12" s="49"/>
      <c r="W12" s="48" t="s">
        <v>66</v>
      </c>
      <c r="X12" s="50">
        <v>163.6</v>
      </c>
      <c r="Y12" s="49"/>
      <c r="Z12" s="47">
        <v>0.15</v>
      </c>
      <c r="AA12" s="47">
        <v>0.04</v>
      </c>
      <c r="AB12" s="47">
        <v>0.1</v>
      </c>
      <c r="AC12" s="49"/>
      <c r="AD12" s="49">
        <v>13.1</v>
      </c>
      <c r="AE12" s="49">
        <v>25</v>
      </c>
      <c r="AF12" s="49"/>
      <c r="AG12" s="47">
        <v>41.52</v>
      </c>
      <c r="AH12" s="47">
        <v>1.85</v>
      </c>
      <c r="AI12" s="49">
        <v>4.0999999999999996</v>
      </c>
      <c r="AJ12" s="47"/>
      <c r="AK12" s="48"/>
      <c r="AL12" s="48">
        <v>9</v>
      </c>
      <c r="AM12" s="51"/>
      <c r="AN12" s="47">
        <v>7.0000000000000007E-2</v>
      </c>
      <c r="AO12" s="50">
        <v>10</v>
      </c>
      <c r="AP12" s="47"/>
      <c r="AQ12" s="47">
        <v>1</v>
      </c>
      <c r="AR12" s="48">
        <v>999</v>
      </c>
      <c r="AS12" s="47">
        <v>1.43</v>
      </c>
      <c r="AT12" s="51" t="s">
        <v>81</v>
      </c>
      <c r="AU12" s="51"/>
      <c r="AV12" s="49">
        <v>50.2</v>
      </c>
      <c r="AW12" s="51">
        <v>1.6E-2</v>
      </c>
      <c r="AX12" s="51"/>
      <c r="AY12" s="51"/>
      <c r="AZ12" s="47">
        <v>7.04</v>
      </c>
      <c r="BA12" s="47"/>
      <c r="BB12" s="51"/>
      <c r="BC12" s="47" t="s">
        <v>68</v>
      </c>
      <c r="BD12" s="47">
        <v>0.56999999999999995</v>
      </c>
      <c r="BE12" s="49">
        <v>2.6</v>
      </c>
      <c r="BF12" s="49" t="s">
        <v>67</v>
      </c>
      <c r="BH12" s="49">
        <v>3</v>
      </c>
      <c r="BJ12" s="47">
        <v>0.02</v>
      </c>
      <c r="BK12" s="49">
        <v>2.2999999999999998</v>
      </c>
      <c r="BL12" s="51">
        <v>2E-3</v>
      </c>
      <c r="BM12" s="47">
        <v>0.03</v>
      </c>
      <c r="BN12" s="47">
        <v>0.41</v>
      </c>
      <c r="BO12" s="48">
        <v>43</v>
      </c>
      <c r="BP12" s="47">
        <v>0.05</v>
      </c>
      <c r="BR12" s="50">
        <v>96</v>
      </c>
    </row>
    <row r="13" spans="1:71" x14ac:dyDescent="0.25">
      <c r="A13" s="41">
        <v>29</v>
      </c>
      <c r="B13" s="111">
        <v>1962317</v>
      </c>
      <c r="C13" s="44">
        <v>41555.683923611112</v>
      </c>
      <c r="D13" s="41" t="s">
        <v>793</v>
      </c>
      <c r="E13" s="41" t="s">
        <v>144</v>
      </c>
      <c r="G13" s="117" t="s">
        <v>703</v>
      </c>
      <c r="H13" s="111" t="s">
        <v>856</v>
      </c>
      <c r="I13" s="41" t="s">
        <v>811</v>
      </c>
      <c r="J13" s="36" t="s">
        <v>706</v>
      </c>
      <c r="K13" s="36" t="s">
        <v>715</v>
      </c>
      <c r="L13" s="119">
        <v>585230</v>
      </c>
      <c r="M13" s="119">
        <v>7107192</v>
      </c>
      <c r="N13" s="120" t="s">
        <v>326</v>
      </c>
      <c r="O13" s="46">
        <v>1962317</v>
      </c>
      <c r="P13" s="47">
        <v>1.08</v>
      </c>
      <c r="R13" s="48">
        <v>68</v>
      </c>
      <c r="S13" s="47">
        <v>0.65</v>
      </c>
      <c r="T13" s="49">
        <v>14.7</v>
      </c>
      <c r="U13" s="49">
        <v>1.8</v>
      </c>
      <c r="V13" s="49"/>
      <c r="W13" s="48">
        <v>1</v>
      </c>
      <c r="X13" s="49">
        <v>139.69999999999999</v>
      </c>
      <c r="Y13" s="49"/>
      <c r="Z13" s="47">
        <v>0.1</v>
      </c>
      <c r="AA13" s="47">
        <v>0.04</v>
      </c>
      <c r="AB13" s="47">
        <v>0.69</v>
      </c>
      <c r="AC13" s="49"/>
      <c r="AD13" s="49">
        <v>6</v>
      </c>
      <c r="AE13" s="49">
        <v>13.1</v>
      </c>
      <c r="AF13" s="49"/>
      <c r="AG13" s="52">
        <v>24.76</v>
      </c>
      <c r="AH13" s="47">
        <v>1.25</v>
      </c>
      <c r="AI13" s="49">
        <v>2.6</v>
      </c>
      <c r="AJ13" s="47"/>
      <c r="AK13" s="48"/>
      <c r="AL13" s="48" t="s">
        <v>142</v>
      </c>
      <c r="AM13" s="51"/>
      <c r="AN13" s="47">
        <v>7.0000000000000007E-2</v>
      </c>
      <c r="AO13" s="49">
        <v>6.7</v>
      </c>
      <c r="AP13" s="47"/>
      <c r="AQ13" s="47">
        <v>0.52</v>
      </c>
      <c r="AR13" s="48">
        <v>934</v>
      </c>
      <c r="AS13" s="47">
        <v>2.4300000000000002</v>
      </c>
      <c r="AT13" s="51" t="s">
        <v>81</v>
      </c>
      <c r="AU13" s="51"/>
      <c r="AV13" s="49">
        <v>32.4</v>
      </c>
      <c r="AW13" s="51">
        <v>0.02</v>
      </c>
      <c r="AX13" s="51"/>
      <c r="AY13" s="51"/>
      <c r="AZ13" s="47">
        <v>2.46</v>
      </c>
      <c r="BA13" s="47"/>
      <c r="BB13" s="51"/>
      <c r="BC13" s="47" t="s">
        <v>68</v>
      </c>
      <c r="BD13" s="47">
        <v>0.36</v>
      </c>
      <c r="BE13" s="49">
        <v>2.1</v>
      </c>
      <c r="BF13" s="49">
        <v>0.1</v>
      </c>
      <c r="BH13" s="49">
        <v>2.8</v>
      </c>
      <c r="BJ13" s="47">
        <v>0.04</v>
      </c>
      <c r="BK13" s="49">
        <v>1.6</v>
      </c>
      <c r="BL13" s="51">
        <v>1E-3</v>
      </c>
      <c r="BM13" s="47">
        <v>0.05</v>
      </c>
      <c r="BN13" s="47">
        <v>1.85</v>
      </c>
      <c r="BO13" s="48">
        <v>24</v>
      </c>
      <c r="BP13" s="47" t="s">
        <v>147</v>
      </c>
      <c r="BR13" s="50">
        <v>67.7</v>
      </c>
    </row>
    <row r="14" spans="1:71" x14ac:dyDescent="0.25">
      <c r="A14" s="41">
        <v>30</v>
      </c>
      <c r="B14" s="111">
        <v>1962318</v>
      </c>
      <c r="C14" s="44">
        <v>41555.666956018518</v>
      </c>
      <c r="D14" s="41" t="s">
        <v>793</v>
      </c>
      <c r="E14" s="41" t="s">
        <v>144</v>
      </c>
      <c r="G14" s="117" t="s">
        <v>703</v>
      </c>
      <c r="H14" s="111" t="s">
        <v>856</v>
      </c>
      <c r="I14" s="41" t="s">
        <v>811</v>
      </c>
      <c r="J14" s="36" t="s">
        <v>706</v>
      </c>
      <c r="K14" s="36" t="s">
        <v>716</v>
      </c>
      <c r="L14" s="119">
        <v>585219</v>
      </c>
      <c r="M14" s="119">
        <v>7107163</v>
      </c>
      <c r="N14" s="120" t="s">
        <v>327</v>
      </c>
      <c r="O14" s="46">
        <v>1962318</v>
      </c>
      <c r="P14" s="47">
        <v>0.7</v>
      </c>
      <c r="R14" s="53">
        <v>1440</v>
      </c>
      <c r="S14" s="47">
        <v>0.39</v>
      </c>
      <c r="T14" s="50">
        <v>345.9</v>
      </c>
      <c r="U14" s="50">
        <v>43.3</v>
      </c>
      <c r="V14" s="50"/>
      <c r="W14" s="48" t="s">
        <v>66</v>
      </c>
      <c r="X14" s="49">
        <v>35.5</v>
      </c>
      <c r="Y14" s="49"/>
      <c r="Z14" s="47">
        <v>0.08</v>
      </c>
      <c r="AA14" s="47" t="s">
        <v>148</v>
      </c>
      <c r="AB14" s="47">
        <v>0.63</v>
      </c>
      <c r="AC14" s="50"/>
      <c r="AD14" s="49">
        <v>3.8</v>
      </c>
      <c r="AE14" s="49">
        <v>219.6</v>
      </c>
      <c r="AF14" s="49"/>
      <c r="AG14" s="52">
        <v>23.94</v>
      </c>
      <c r="AH14" s="47">
        <v>1.76</v>
      </c>
      <c r="AI14" s="49">
        <v>1.8</v>
      </c>
      <c r="AJ14" s="47"/>
      <c r="AK14" s="48"/>
      <c r="AL14" s="48" t="s">
        <v>142</v>
      </c>
      <c r="AM14" s="51"/>
      <c r="AN14" s="47">
        <v>0.02</v>
      </c>
      <c r="AO14" s="49">
        <v>2.4</v>
      </c>
      <c r="AP14" s="47"/>
      <c r="AQ14" s="47">
        <v>0.31</v>
      </c>
      <c r="AR14" s="48">
        <v>126</v>
      </c>
      <c r="AS14" s="47">
        <v>1.89</v>
      </c>
      <c r="AT14" s="51" t="s">
        <v>81</v>
      </c>
      <c r="AU14" s="51"/>
      <c r="AV14" s="49">
        <v>53.3</v>
      </c>
      <c r="AW14" s="51">
        <v>1.2E-2</v>
      </c>
      <c r="AX14" s="51"/>
      <c r="AY14" s="51"/>
      <c r="AZ14" s="47">
        <v>5.43</v>
      </c>
      <c r="BA14" s="47"/>
      <c r="BB14" s="51"/>
      <c r="BC14" s="47">
        <v>0.15</v>
      </c>
      <c r="BD14" s="52">
        <v>8.1999999999999993</v>
      </c>
      <c r="BE14" s="49">
        <v>1.1000000000000001</v>
      </c>
      <c r="BF14" s="50">
        <v>1.9</v>
      </c>
      <c r="BH14" s="49">
        <v>2.5</v>
      </c>
      <c r="BJ14" s="47">
        <v>0.04</v>
      </c>
      <c r="BK14" s="49">
        <v>0.6</v>
      </c>
      <c r="BL14" s="51">
        <v>2E-3</v>
      </c>
      <c r="BM14" s="47">
        <v>0.03</v>
      </c>
      <c r="BN14" s="47">
        <v>1.24</v>
      </c>
      <c r="BO14" s="48">
        <v>11</v>
      </c>
      <c r="BP14" s="47" t="s">
        <v>147</v>
      </c>
      <c r="BR14" s="49">
        <v>38.6</v>
      </c>
    </row>
    <row r="15" spans="1:71" x14ac:dyDescent="0.25">
      <c r="A15" s="41">
        <v>31</v>
      </c>
      <c r="B15" s="111">
        <v>1962319</v>
      </c>
      <c r="C15" s="44">
        <v>41555.688414351855</v>
      </c>
      <c r="D15" s="41" t="s">
        <v>793</v>
      </c>
      <c r="E15" s="41" t="s">
        <v>144</v>
      </c>
      <c r="G15" s="117" t="s">
        <v>703</v>
      </c>
      <c r="H15" s="111" t="s">
        <v>856</v>
      </c>
      <c r="I15" s="41" t="s">
        <v>811</v>
      </c>
      <c r="J15" s="36" t="s">
        <v>706</v>
      </c>
      <c r="K15" s="36" t="s">
        <v>717</v>
      </c>
      <c r="L15" s="119">
        <v>585211</v>
      </c>
      <c r="M15" s="119">
        <v>7107148</v>
      </c>
      <c r="N15" s="120" t="s">
        <v>328</v>
      </c>
      <c r="O15" s="46">
        <v>1962319</v>
      </c>
      <c r="P15" s="47">
        <v>0.89</v>
      </c>
      <c r="R15" s="53">
        <v>562</v>
      </c>
      <c r="S15" s="47">
        <v>0.36</v>
      </c>
      <c r="T15" s="49">
        <v>4.0999999999999996</v>
      </c>
      <c r="U15" s="49">
        <v>0.8</v>
      </c>
      <c r="V15" s="49"/>
      <c r="W15" s="48" t="s">
        <v>66</v>
      </c>
      <c r="X15" s="50">
        <v>162.4</v>
      </c>
      <c r="Y15" s="49"/>
      <c r="Z15" s="47">
        <v>0.3</v>
      </c>
      <c r="AA15" s="47" t="s">
        <v>148</v>
      </c>
      <c r="AB15" s="47">
        <v>0.06</v>
      </c>
      <c r="AC15" s="49"/>
      <c r="AD15" s="49">
        <v>3.2</v>
      </c>
      <c r="AE15" s="49">
        <v>8.6999999999999993</v>
      </c>
      <c r="AF15" s="49"/>
      <c r="AG15" s="52">
        <v>22.83</v>
      </c>
      <c r="AH15" s="47">
        <v>0.88</v>
      </c>
      <c r="AI15" s="49">
        <v>1.4</v>
      </c>
      <c r="AJ15" s="47"/>
      <c r="AK15" s="48"/>
      <c r="AL15" s="48" t="s">
        <v>142</v>
      </c>
      <c r="AM15" s="51"/>
      <c r="AN15" s="47">
        <v>0.09</v>
      </c>
      <c r="AO15" s="49">
        <v>3.7</v>
      </c>
      <c r="AP15" s="47"/>
      <c r="AQ15" s="47">
        <v>0.14000000000000001</v>
      </c>
      <c r="AR15" s="48">
        <v>231</v>
      </c>
      <c r="AS15" s="47">
        <v>0.34</v>
      </c>
      <c r="AT15" s="51" t="s">
        <v>81</v>
      </c>
      <c r="AU15" s="51"/>
      <c r="AV15" s="49">
        <v>13</v>
      </c>
      <c r="AW15" s="51">
        <v>4.0000000000000001E-3</v>
      </c>
      <c r="AX15" s="51"/>
      <c r="AY15" s="51"/>
      <c r="AZ15" s="47">
        <v>7.71</v>
      </c>
      <c r="BA15" s="47"/>
      <c r="BB15" s="51"/>
      <c r="BC15" s="47" t="s">
        <v>68</v>
      </c>
      <c r="BD15" s="47">
        <v>0.16</v>
      </c>
      <c r="BE15" s="49">
        <v>0.8</v>
      </c>
      <c r="BF15" s="49">
        <v>0.1</v>
      </c>
      <c r="BH15" s="49">
        <v>1.2</v>
      </c>
      <c r="BJ15" s="52">
        <v>1.34</v>
      </c>
      <c r="BK15" s="49">
        <v>1</v>
      </c>
      <c r="BL15" s="51">
        <v>1E-3</v>
      </c>
      <c r="BM15" s="47">
        <v>0.04</v>
      </c>
      <c r="BN15" s="47">
        <v>0.32</v>
      </c>
      <c r="BO15" s="48">
        <v>10</v>
      </c>
      <c r="BP15" s="47" t="s">
        <v>147</v>
      </c>
      <c r="BR15" s="49">
        <v>20.5</v>
      </c>
    </row>
    <row r="16" spans="1:71" x14ac:dyDescent="0.25">
      <c r="A16" s="41">
        <v>32</v>
      </c>
      <c r="B16" s="111">
        <v>1962320</v>
      </c>
      <c r="C16" s="44">
        <v>41555.702280092592</v>
      </c>
      <c r="D16" s="41" t="s">
        <v>793</v>
      </c>
      <c r="E16" s="41" t="s">
        <v>144</v>
      </c>
      <c r="G16" s="117" t="s">
        <v>703</v>
      </c>
      <c r="H16" s="111" t="s">
        <v>856</v>
      </c>
      <c r="I16" s="41" t="s">
        <v>811</v>
      </c>
      <c r="J16" s="36" t="s">
        <v>706</v>
      </c>
      <c r="K16" s="36" t="s">
        <v>718</v>
      </c>
      <c r="L16" s="119">
        <v>585136</v>
      </c>
      <c r="M16" s="119">
        <v>7106999</v>
      </c>
      <c r="N16" s="120" t="s">
        <v>329</v>
      </c>
      <c r="O16" s="46">
        <v>1962320</v>
      </c>
      <c r="P16" s="47">
        <v>1.36</v>
      </c>
      <c r="R16" s="48">
        <v>37</v>
      </c>
      <c r="S16" s="47">
        <v>0.16</v>
      </c>
      <c r="T16" s="49">
        <v>4</v>
      </c>
      <c r="U16" s="49">
        <v>7</v>
      </c>
      <c r="V16" s="49"/>
      <c r="W16" s="48" t="s">
        <v>66</v>
      </c>
      <c r="X16" s="49">
        <v>20.7</v>
      </c>
      <c r="Y16" s="49"/>
      <c r="Z16" s="47">
        <v>0.04</v>
      </c>
      <c r="AA16" s="47" t="s">
        <v>148</v>
      </c>
      <c r="AB16" s="47">
        <v>0.05</v>
      </c>
      <c r="AC16" s="49"/>
      <c r="AD16" s="49">
        <v>1.5</v>
      </c>
      <c r="AE16" s="49">
        <v>7.9</v>
      </c>
      <c r="AF16" s="49"/>
      <c r="AG16" s="47">
        <v>11.5</v>
      </c>
      <c r="AH16" s="47">
        <v>0.7</v>
      </c>
      <c r="AI16" s="49">
        <v>0.6</v>
      </c>
      <c r="AJ16" s="47"/>
      <c r="AK16" s="48"/>
      <c r="AL16" s="48" t="s">
        <v>142</v>
      </c>
      <c r="AM16" s="51"/>
      <c r="AN16" s="47">
        <v>0.03</v>
      </c>
      <c r="AO16" s="49">
        <v>0.8</v>
      </c>
      <c r="AP16" s="47"/>
      <c r="AQ16" s="47">
        <v>0.04</v>
      </c>
      <c r="AR16" s="48">
        <v>112</v>
      </c>
      <c r="AS16" s="47">
        <v>1.07</v>
      </c>
      <c r="AT16" s="51" t="s">
        <v>81</v>
      </c>
      <c r="AU16" s="51"/>
      <c r="AV16" s="49">
        <v>5.2</v>
      </c>
      <c r="AW16" s="51">
        <v>6.0000000000000001E-3</v>
      </c>
      <c r="AX16" s="51"/>
      <c r="AY16" s="51"/>
      <c r="AZ16" s="47">
        <v>2.12</v>
      </c>
      <c r="BA16" s="47"/>
      <c r="BB16" s="51"/>
      <c r="BC16" s="47" t="s">
        <v>68</v>
      </c>
      <c r="BD16" s="47">
        <v>0.16</v>
      </c>
      <c r="BE16" s="49">
        <v>0.3</v>
      </c>
      <c r="BF16" s="49" t="s">
        <v>67</v>
      </c>
      <c r="BH16" s="49">
        <v>2.1</v>
      </c>
      <c r="BJ16" s="47" t="s">
        <v>68</v>
      </c>
      <c r="BK16" s="49">
        <v>0.4</v>
      </c>
      <c r="BL16" s="51">
        <v>1E-3</v>
      </c>
      <c r="BM16" s="47">
        <v>0.03</v>
      </c>
      <c r="BN16" s="47">
        <v>0.21</v>
      </c>
      <c r="BO16" s="48">
        <v>7</v>
      </c>
      <c r="BP16" s="47" t="s">
        <v>147</v>
      </c>
      <c r="BR16" s="49">
        <v>15</v>
      </c>
    </row>
    <row r="17" spans="1:70" x14ac:dyDescent="0.25">
      <c r="A17" s="41">
        <v>33</v>
      </c>
      <c r="B17" s="111">
        <v>1962321</v>
      </c>
      <c r="C17" s="44">
        <v>41555.714907407404</v>
      </c>
      <c r="D17" s="41" t="s">
        <v>793</v>
      </c>
      <c r="E17" s="41" t="s">
        <v>144</v>
      </c>
      <c r="G17" s="117" t="s">
        <v>703</v>
      </c>
      <c r="H17" s="111" t="s">
        <v>856</v>
      </c>
      <c r="I17" s="41" t="s">
        <v>811</v>
      </c>
      <c r="J17" s="36" t="s">
        <v>706</v>
      </c>
      <c r="K17" s="36" t="s">
        <v>719</v>
      </c>
      <c r="L17" s="119">
        <v>585202</v>
      </c>
      <c r="M17" s="119">
        <v>7107132</v>
      </c>
      <c r="N17" s="120" t="s">
        <v>330</v>
      </c>
      <c r="O17" s="46">
        <v>1962321</v>
      </c>
      <c r="P17" s="47">
        <v>0.46</v>
      </c>
      <c r="R17" s="48">
        <v>75</v>
      </c>
      <c r="S17" s="47">
        <v>0.38</v>
      </c>
      <c r="T17" s="49">
        <v>11.3</v>
      </c>
      <c r="U17" s="49">
        <v>1.5</v>
      </c>
      <c r="V17" s="49"/>
      <c r="W17" s="48" t="s">
        <v>66</v>
      </c>
      <c r="X17" s="49">
        <v>47.7</v>
      </c>
      <c r="Y17" s="49"/>
      <c r="Z17" s="47">
        <v>0.04</v>
      </c>
      <c r="AA17" s="47">
        <v>0.01</v>
      </c>
      <c r="AB17" s="47">
        <v>0.11</v>
      </c>
      <c r="AC17" s="49"/>
      <c r="AD17" s="49">
        <v>1.9</v>
      </c>
      <c r="AE17" s="49">
        <v>8</v>
      </c>
      <c r="AF17" s="49"/>
      <c r="AG17" s="52">
        <v>30.74</v>
      </c>
      <c r="AH17" s="47">
        <v>1.56</v>
      </c>
      <c r="AI17" s="49">
        <v>1.1000000000000001</v>
      </c>
      <c r="AJ17" s="47"/>
      <c r="AK17" s="48"/>
      <c r="AL17" s="48" t="s">
        <v>142</v>
      </c>
      <c r="AM17" s="51"/>
      <c r="AN17" s="47">
        <v>7.0000000000000007E-2</v>
      </c>
      <c r="AO17" s="49">
        <v>5.6</v>
      </c>
      <c r="AP17" s="47"/>
      <c r="AQ17" s="47">
        <v>0.1</v>
      </c>
      <c r="AR17" s="48">
        <v>138</v>
      </c>
      <c r="AS17" s="47">
        <v>4.5999999999999996</v>
      </c>
      <c r="AT17" s="51">
        <v>2E-3</v>
      </c>
      <c r="AU17" s="51"/>
      <c r="AV17" s="49">
        <v>6.3</v>
      </c>
      <c r="AW17" s="51">
        <v>2.5999999999999999E-2</v>
      </c>
      <c r="AX17" s="51"/>
      <c r="AY17" s="51"/>
      <c r="AZ17" s="47">
        <v>3.81</v>
      </c>
      <c r="BA17" s="47"/>
      <c r="BB17" s="51"/>
      <c r="BC17" s="47" t="s">
        <v>68</v>
      </c>
      <c r="BD17" s="47">
        <v>0.32</v>
      </c>
      <c r="BE17" s="49">
        <v>1.2</v>
      </c>
      <c r="BF17" s="49">
        <v>0.9</v>
      </c>
      <c r="BH17" s="49">
        <v>3.7</v>
      </c>
      <c r="BJ17" s="47">
        <v>0.11</v>
      </c>
      <c r="BK17" s="49">
        <v>1.6</v>
      </c>
      <c r="BL17" s="51" t="s">
        <v>81</v>
      </c>
      <c r="BM17" s="47">
        <v>0.05</v>
      </c>
      <c r="BN17" s="47">
        <v>0.57999999999999996</v>
      </c>
      <c r="BO17" s="48">
        <v>21</v>
      </c>
      <c r="BP17" s="47">
        <v>0.06</v>
      </c>
      <c r="BR17" s="49">
        <v>20.8</v>
      </c>
    </row>
    <row r="18" spans="1:70" x14ac:dyDescent="0.25">
      <c r="A18" s="41">
        <v>34</v>
      </c>
      <c r="B18" s="111">
        <v>1962322</v>
      </c>
      <c r="C18" s="44">
        <v>41555.715324074074</v>
      </c>
      <c r="D18" s="41" t="s">
        <v>793</v>
      </c>
      <c r="E18" s="41" t="s">
        <v>144</v>
      </c>
      <c r="G18" s="117" t="s">
        <v>703</v>
      </c>
      <c r="H18" s="111" t="s">
        <v>856</v>
      </c>
      <c r="I18" s="41" t="s">
        <v>811</v>
      </c>
      <c r="J18" s="36" t="s">
        <v>706</v>
      </c>
      <c r="K18" s="36" t="s">
        <v>720</v>
      </c>
      <c r="L18" s="119">
        <v>585202</v>
      </c>
      <c r="M18" s="119">
        <v>7107132</v>
      </c>
      <c r="N18" s="120" t="s">
        <v>331</v>
      </c>
      <c r="O18" s="46">
        <v>1962322</v>
      </c>
      <c r="P18" s="47">
        <v>0.57999999999999996</v>
      </c>
      <c r="R18" s="48">
        <v>62</v>
      </c>
      <c r="S18" s="47">
        <v>0.83</v>
      </c>
      <c r="T18" s="50">
        <v>125.8</v>
      </c>
      <c r="U18" s="49">
        <v>9.4</v>
      </c>
      <c r="V18" s="49"/>
      <c r="W18" s="48" t="s">
        <v>66</v>
      </c>
      <c r="X18" s="49">
        <v>50.6</v>
      </c>
      <c r="Y18" s="49"/>
      <c r="Z18" s="47">
        <v>0.04</v>
      </c>
      <c r="AA18" s="47">
        <v>0.02</v>
      </c>
      <c r="AB18" s="47">
        <v>0.96</v>
      </c>
      <c r="AC18" s="50"/>
      <c r="AD18" s="49">
        <v>13.5</v>
      </c>
      <c r="AE18" s="49">
        <v>12.4</v>
      </c>
      <c r="AF18" s="49"/>
      <c r="AG18" s="52">
        <v>143.19999999999999</v>
      </c>
      <c r="AH18" s="47">
        <v>11.95</v>
      </c>
      <c r="AI18" s="49">
        <v>2.2000000000000002</v>
      </c>
      <c r="AJ18" s="47"/>
      <c r="AK18" s="48"/>
      <c r="AL18" s="48" t="s">
        <v>142</v>
      </c>
      <c r="AM18" s="51"/>
      <c r="AN18" s="47">
        <v>0.08</v>
      </c>
      <c r="AO18" s="49">
        <v>7.9</v>
      </c>
      <c r="AP18" s="47"/>
      <c r="AQ18" s="47">
        <v>0.19</v>
      </c>
      <c r="AR18" s="48">
        <v>409</v>
      </c>
      <c r="AS18" s="52">
        <v>32.35</v>
      </c>
      <c r="AT18" s="51" t="s">
        <v>81</v>
      </c>
      <c r="AU18" s="51"/>
      <c r="AV18" s="49">
        <v>137.9</v>
      </c>
      <c r="AW18" s="51">
        <v>0.21299999999999999</v>
      </c>
      <c r="AX18" s="51"/>
      <c r="AY18" s="51"/>
      <c r="AZ18" s="47">
        <v>6.06</v>
      </c>
      <c r="BA18" s="47"/>
      <c r="BB18" s="51"/>
      <c r="BC18" s="47" t="s">
        <v>68</v>
      </c>
      <c r="BD18" s="47">
        <v>1.33</v>
      </c>
      <c r="BE18" s="49">
        <v>1.2</v>
      </c>
      <c r="BF18" s="49">
        <v>0.4</v>
      </c>
      <c r="BH18" s="49">
        <v>3.6</v>
      </c>
      <c r="BJ18" s="47" t="s">
        <v>68</v>
      </c>
      <c r="BK18" s="49">
        <v>1.6</v>
      </c>
      <c r="BL18" s="51">
        <v>2E-3</v>
      </c>
      <c r="BM18" s="47">
        <v>0.1</v>
      </c>
      <c r="BN18" s="52">
        <v>5.66</v>
      </c>
      <c r="BO18" s="48">
        <v>68</v>
      </c>
      <c r="BP18" s="47">
        <v>0.22</v>
      </c>
      <c r="BR18" s="50">
        <v>530.6</v>
      </c>
    </row>
    <row r="19" spans="1:70" x14ac:dyDescent="0.25">
      <c r="A19" s="41">
        <v>35</v>
      </c>
      <c r="B19" s="111">
        <v>1962323</v>
      </c>
      <c r="C19" s="44">
        <v>41555.691747685189</v>
      </c>
      <c r="D19" s="41" t="s">
        <v>793</v>
      </c>
      <c r="E19" s="41" t="s">
        <v>144</v>
      </c>
      <c r="G19" s="117" t="s">
        <v>703</v>
      </c>
      <c r="H19" s="111" t="s">
        <v>856</v>
      </c>
      <c r="I19" s="41" t="s">
        <v>811</v>
      </c>
      <c r="J19" s="36" t="s">
        <v>706</v>
      </c>
      <c r="K19" s="36" t="s">
        <v>721</v>
      </c>
      <c r="L19" s="119">
        <v>585205</v>
      </c>
      <c r="M19" s="119">
        <v>7107128</v>
      </c>
      <c r="N19" s="120" t="s">
        <v>332</v>
      </c>
      <c r="O19" s="46">
        <v>1962323</v>
      </c>
      <c r="P19" s="47">
        <v>1.87</v>
      </c>
      <c r="R19" s="53">
        <v>1380</v>
      </c>
      <c r="S19" s="47">
        <v>0.13</v>
      </c>
      <c r="T19" s="49">
        <v>34.5</v>
      </c>
      <c r="U19" s="50">
        <v>139.30000000000001</v>
      </c>
      <c r="V19" s="50"/>
      <c r="W19" s="48" t="s">
        <v>66</v>
      </c>
      <c r="X19" s="49">
        <v>47.7</v>
      </c>
      <c r="Y19" s="49"/>
      <c r="Z19" s="47">
        <v>0.64</v>
      </c>
      <c r="AA19" s="47" t="s">
        <v>148</v>
      </c>
      <c r="AB19" s="47">
        <v>0.42</v>
      </c>
      <c r="AC19" s="49"/>
      <c r="AD19" s="49">
        <v>0.8</v>
      </c>
      <c r="AE19" s="49">
        <v>8.1999999999999993</v>
      </c>
      <c r="AF19" s="49"/>
      <c r="AG19" s="47">
        <v>9.4600000000000009</v>
      </c>
      <c r="AH19" s="47">
        <v>0.87</v>
      </c>
      <c r="AI19" s="49">
        <v>0.5</v>
      </c>
      <c r="AJ19" s="47"/>
      <c r="AK19" s="48"/>
      <c r="AL19" s="53">
        <v>24</v>
      </c>
      <c r="AM19" s="51"/>
      <c r="AN19" s="47">
        <v>7.0000000000000007E-2</v>
      </c>
      <c r="AO19" s="49">
        <v>7.9</v>
      </c>
      <c r="AP19" s="47"/>
      <c r="AQ19" s="47">
        <v>0.02</v>
      </c>
      <c r="AR19" s="48">
        <v>52</v>
      </c>
      <c r="AS19" s="47">
        <v>5.92</v>
      </c>
      <c r="AT19" s="51">
        <v>1E-3</v>
      </c>
      <c r="AU19" s="51"/>
      <c r="AV19" s="49">
        <v>4.4000000000000004</v>
      </c>
      <c r="AW19" s="51">
        <v>8.9999999999999993E-3</v>
      </c>
      <c r="AX19" s="51"/>
      <c r="AY19" s="51"/>
      <c r="AZ19" s="52">
        <v>23.07</v>
      </c>
      <c r="BA19" s="47"/>
      <c r="BB19" s="51"/>
      <c r="BC19" s="47">
        <v>0.05</v>
      </c>
      <c r="BD19" s="52">
        <v>2.88</v>
      </c>
      <c r="BE19" s="49">
        <v>0.2</v>
      </c>
      <c r="BF19" s="50">
        <v>2.6</v>
      </c>
      <c r="BH19" s="49">
        <v>4.0999999999999996</v>
      </c>
      <c r="BJ19" s="47">
        <v>0.02</v>
      </c>
      <c r="BK19" s="49">
        <v>1.4</v>
      </c>
      <c r="BL19" s="51" t="s">
        <v>81</v>
      </c>
      <c r="BM19" s="47">
        <v>0.1</v>
      </c>
      <c r="BN19" s="47">
        <v>0.37</v>
      </c>
      <c r="BO19" s="48">
        <v>11</v>
      </c>
      <c r="BP19" s="47">
        <v>0.11</v>
      </c>
      <c r="BR19" s="50">
        <v>40.6</v>
      </c>
    </row>
    <row r="20" spans="1:70" x14ac:dyDescent="0.25">
      <c r="A20" s="41">
        <v>36</v>
      </c>
      <c r="B20" s="111">
        <v>1962324</v>
      </c>
      <c r="C20" s="44">
        <v>41555.717094907406</v>
      </c>
      <c r="D20" s="41" t="s">
        <v>793</v>
      </c>
      <c r="E20" s="41" t="s">
        <v>144</v>
      </c>
      <c r="G20" s="117" t="s">
        <v>703</v>
      </c>
      <c r="H20" s="111" t="s">
        <v>856</v>
      </c>
      <c r="I20" s="41" t="s">
        <v>811</v>
      </c>
      <c r="J20" s="36" t="s">
        <v>706</v>
      </c>
      <c r="K20" s="36" t="s">
        <v>722</v>
      </c>
      <c r="L20" s="119">
        <v>585204</v>
      </c>
      <c r="M20" s="119">
        <v>7107117</v>
      </c>
      <c r="N20" s="120" t="s">
        <v>331</v>
      </c>
      <c r="O20" s="46">
        <v>1962324</v>
      </c>
      <c r="P20" s="47">
        <v>0.77</v>
      </c>
      <c r="R20" s="53">
        <v>832</v>
      </c>
      <c r="S20" s="47">
        <v>0.19</v>
      </c>
      <c r="T20" s="49">
        <v>4.5999999999999996</v>
      </c>
      <c r="U20" s="49">
        <v>1.3</v>
      </c>
      <c r="V20" s="49"/>
      <c r="W20" s="48" t="s">
        <v>66</v>
      </c>
      <c r="X20" s="49">
        <v>23</v>
      </c>
      <c r="Y20" s="49"/>
      <c r="Z20" s="47">
        <v>0.06</v>
      </c>
      <c r="AA20" s="47" t="s">
        <v>148</v>
      </c>
      <c r="AB20" s="47">
        <v>0.47</v>
      </c>
      <c r="AC20" s="49"/>
      <c r="AD20" s="49">
        <v>1</v>
      </c>
      <c r="AE20" s="49">
        <v>8.4</v>
      </c>
      <c r="AF20" s="49"/>
      <c r="AG20" s="47">
        <v>10.53</v>
      </c>
      <c r="AH20" s="47">
        <v>0.71</v>
      </c>
      <c r="AI20" s="49">
        <v>0.6</v>
      </c>
      <c r="AJ20" s="47"/>
      <c r="AK20" s="48"/>
      <c r="AL20" s="53">
        <v>23</v>
      </c>
      <c r="AM20" s="51"/>
      <c r="AN20" s="47">
        <v>0.01</v>
      </c>
      <c r="AO20" s="49">
        <v>0.9</v>
      </c>
      <c r="AP20" s="47"/>
      <c r="AQ20" s="47">
        <v>0.11</v>
      </c>
      <c r="AR20" s="48">
        <v>184</v>
      </c>
      <c r="AS20" s="47">
        <v>0.68</v>
      </c>
      <c r="AT20" s="51">
        <v>1E-3</v>
      </c>
      <c r="AU20" s="51"/>
      <c r="AV20" s="49">
        <v>4</v>
      </c>
      <c r="AW20" s="51">
        <v>2E-3</v>
      </c>
      <c r="AX20" s="51"/>
      <c r="AY20" s="51"/>
      <c r="AZ20" s="47">
        <v>12.12</v>
      </c>
      <c r="BA20" s="47"/>
      <c r="BB20" s="51"/>
      <c r="BC20" s="47" t="s">
        <v>68</v>
      </c>
      <c r="BD20" s="47">
        <v>1.62</v>
      </c>
      <c r="BE20" s="49">
        <v>0.2</v>
      </c>
      <c r="BF20" s="49" t="s">
        <v>67</v>
      </c>
      <c r="BH20" s="49">
        <v>1.7</v>
      </c>
      <c r="BJ20" s="47" t="s">
        <v>68</v>
      </c>
      <c r="BK20" s="49">
        <v>0.2</v>
      </c>
      <c r="BL20" s="51" t="s">
        <v>81</v>
      </c>
      <c r="BM20" s="47" t="s">
        <v>68</v>
      </c>
      <c r="BN20" s="47">
        <v>0.09</v>
      </c>
      <c r="BO20" s="48">
        <v>11</v>
      </c>
      <c r="BP20" s="47">
        <v>0.05</v>
      </c>
      <c r="BR20" s="50">
        <v>58.4</v>
      </c>
    </row>
    <row r="21" spans="1:70" x14ac:dyDescent="0.25">
      <c r="A21" s="41">
        <v>37</v>
      </c>
      <c r="B21" s="111">
        <v>1962325</v>
      </c>
      <c r="C21" s="44">
        <v>41555.699247685188</v>
      </c>
      <c r="D21" s="41" t="s">
        <v>793</v>
      </c>
      <c r="E21" s="41" t="s">
        <v>144</v>
      </c>
      <c r="G21" s="117" t="s">
        <v>703</v>
      </c>
      <c r="H21" s="111" t="s">
        <v>856</v>
      </c>
      <c r="I21" s="41" t="s">
        <v>811</v>
      </c>
      <c r="J21" s="36" t="s">
        <v>706</v>
      </c>
      <c r="K21" s="36" t="s">
        <v>723</v>
      </c>
      <c r="L21" s="119">
        <v>585133</v>
      </c>
      <c r="M21" s="119">
        <v>7106991</v>
      </c>
      <c r="N21" s="120" t="s">
        <v>333</v>
      </c>
      <c r="O21" s="46">
        <v>1962325</v>
      </c>
      <c r="P21" s="47">
        <v>2.37</v>
      </c>
      <c r="R21" s="53">
        <v>163</v>
      </c>
      <c r="S21" s="47">
        <v>0.1</v>
      </c>
      <c r="T21" s="49">
        <v>1.4</v>
      </c>
      <c r="U21" s="49" t="s">
        <v>157</v>
      </c>
      <c r="V21" s="49"/>
      <c r="W21" s="48" t="s">
        <v>66</v>
      </c>
      <c r="X21" s="49">
        <v>6.2</v>
      </c>
      <c r="Y21" s="49"/>
      <c r="Z21" s="52">
        <v>1.1100000000000001</v>
      </c>
      <c r="AA21" s="47">
        <v>0.02</v>
      </c>
      <c r="AB21" s="47">
        <v>0.2</v>
      </c>
      <c r="AC21" s="49"/>
      <c r="AD21" s="49">
        <v>1.1000000000000001</v>
      </c>
      <c r="AE21" s="49">
        <v>6.4</v>
      </c>
      <c r="AF21" s="49"/>
      <c r="AG21" s="47">
        <v>6.37</v>
      </c>
      <c r="AH21" s="47">
        <v>0.45</v>
      </c>
      <c r="AI21" s="49">
        <v>0.3</v>
      </c>
      <c r="AJ21" s="52"/>
      <c r="AK21" s="48"/>
      <c r="AL21" s="48">
        <v>14</v>
      </c>
      <c r="AM21" s="51"/>
      <c r="AN21" s="47" t="s">
        <v>148</v>
      </c>
      <c r="AO21" s="49">
        <v>1</v>
      </c>
      <c r="AP21" s="47"/>
      <c r="AQ21" s="47">
        <v>0.04</v>
      </c>
      <c r="AR21" s="48">
        <v>72</v>
      </c>
      <c r="AS21" s="47">
        <v>0.11</v>
      </c>
      <c r="AT21" s="51">
        <v>2E-3</v>
      </c>
      <c r="AU21" s="51"/>
      <c r="AV21" s="49">
        <v>2.9</v>
      </c>
      <c r="AW21" s="51">
        <v>8.9999999999999993E-3</v>
      </c>
      <c r="AX21" s="51"/>
      <c r="AY21" s="51"/>
      <c r="AZ21" s="47">
        <v>15.86</v>
      </c>
      <c r="BA21" s="47"/>
      <c r="BB21" s="51"/>
      <c r="BC21" s="47" t="s">
        <v>68</v>
      </c>
      <c r="BD21" s="47">
        <v>0.33</v>
      </c>
      <c r="BE21" s="49">
        <v>0.3</v>
      </c>
      <c r="BF21" s="49" t="s">
        <v>67</v>
      </c>
      <c r="BH21" s="49">
        <v>1.6</v>
      </c>
      <c r="BJ21" s="47">
        <v>0.16</v>
      </c>
      <c r="BK21" s="49">
        <v>0.2</v>
      </c>
      <c r="BL21" s="51" t="s">
        <v>81</v>
      </c>
      <c r="BM21" s="47" t="s">
        <v>68</v>
      </c>
      <c r="BN21" s="47">
        <v>0.06</v>
      </c>
      <c r="BO21" s="48" t="s">
        <v>170</v>
      </c>
      <c r="BP21" s="47" t="s">
        <v>147</v>
      </c>
      <c r="BR21" s="49">
        <v>21.2</v>
      </c>
    </row>
    <row r="22" spans="1:70" x14ac:dyDescent="0.25">
      <c r="A22" s="41">
        <v>38</v>
      </c>
      <c r="B22" s="111">
        <v>1962326</v>
      </c>
      <c r="C22" s="44">
        <v>41555.70721064815</v>
      </c>
      <c r="D22" s="41" t="s">
        <v>793</v>
      </c>
      <c r="E22" s="41" t="s">
        <v>144</v>
      </c>
      <c r="G22" s="117" t="s">
        <v>703</v>
      </c>
      <c r="H22" s="111" t="s">
        <v>856</v>
      </c>
      <c r="I22" s="41" t="s">
        <v>811</v>
      </c>
      <c r="J22" s="36" t="s">
        <v>706</v>
      </c>
      <c r="K22" s="36" t="s">
        <v>724</v>
      </c>
      <c r="L22" s="119">
        <v>585150</v>
      </c>
      <c r="M22" s="119">
        <v>7107022</v>
      </c>
      <c r="N22" s="120" t="s">
        <v>330</v>
      </c>
      <c r="O22" s="46">
        <v>1962326</v>
      </c>
      <c r="P22" s="47">
        <v>0.82</v>
      </c>
      <c r="R22" s="53">
        <v>284</v>
      </c>
      <c r="S22" s="47">
        <v>0.14000000000000001</v>
      </c>
      <c r="T22" s="49">
        <v>3.2</v>
      </c>
      <c r="U22" s="49">
        <v>1</v>
      </c>
      <c r="V22" s="49"/>
      <c r="W22" s="48" t="s">
        <v>66</v>
      </c>
      <c r="X22" s="49">
        <v>21.6</v>
      </c>
      <c r="Y22" s="49"/>
      <c r="Z22" s="47">
        <v>7.0000000000000007E-2</v>
      </c>
      <c r="AA22" s="47" t="s">
        <v>148</v>
      </c>
      <c r="AB22" s="47">
        <v>0.28999999999999998</v>
      </c>
      <c r="AC22" s="49"/>
      <c r="AD22" s="49">
        <v>2</v>
      </c>
      <c r="AE22" s="49">
        <v>9.3000000000000007</v>
      </c>
      <c r="AF22" s="49"/>
      <c r="AG22" s="47">
        <v>8.93</v>
      </c>
      <c r="AH22" s="47">
        <v>0.65</v>
      </c>
      <c r="AI22" s="49">
        <v>0.5</v>
      </c>
      <c r="AJ22" s="47"/>
      <c r="AK22" s="48"/>
      <c r="AL22" s="48">
        <v>17</v>
      </c>
      <c r="AM22" s="51"/>
      <c r="AN22" s="47">
        <v>0.03</v>
      </c>
      <c r="AO22" s="49">
        <v>1</v>
      </c>
      <c r="AP22" s="47"/>
      <c r="AQ22" s="47">
        <v>0.04</v>
      </c>
      <c r="AR22" s="48">
        <v>120</v>
      </c>
      <c r="AS22" s="47">
        <v>0.71</v>
      </c>
      <c r="AT22" s="51" t="s">
        <v>81</v>
      </c>
      <c r="AU22" s="51"/>
      <c r="AV22" s="49">
        <v>4.0999999999999996</v>
      </c>
      <c r="AW22" s="51">
        <v>4.0000000000000001E-3</v>
      </c>
      <c r="AX22" s="51"/>
      <c r="AY22" s="51"/>
      <c r="AZ22" s="47">
        <v>6.92</v>
      </c>
      <c r="BA22" s="47"/>
      <c r="BB22" s="51"/>
      <c r="BC22" s="47" t="s">
        <v>68</v>
      </c>
      <c r="BD22" s="47">
        <v>0.64</v>
      </c>
      <c r="BE22" s="49">
        <v>0.2</v>
      </c>
      <c r="BF22" s="49" t="s">
        <v>67</v>
      </c>
      <c r="BH22" s="49">
        <v>1.1000000000000001</v>
      </c>
      <c r="BJ22" s="47" t="s">
        <v>68</v>
      </c>
      <c r="BK22" s="49">
        <v>0.5</v>
      </c>
      <c r="BL22" s="51">
        <v>1E-3</v>
      </c>
      <c r="BM22" s="47">
        <v>0.03</v>
      </c>
      <c r="BN22" s="47">
        <v>0.16</v>
      </c>
      <c r="BO22" s="48">
        <v>6</v>
      </c>
      <c r="BP22" s="47">
        <v>1.26</v>
      </c>
      <c r="BR22" s="49">
        <v>39</v>
      </c>
    </row>
    <row r="23" spans="1:70" x14ac:dyDescent="0.25">
      <c r="A23" s="41">
        <v>39</v>
      </c>
      <c r="B23" s="111">
        <v>1962327</v>
      </c>
      <c r="C23" s="44">
        <v>41555.70684027778</v>
      </c>
      <c r="D23" s="41" t="s">
        <v>793</v>
      </c>
      <c r="E23" s="41" t="s">
        <v>144</v>
      </c>
      <c r="G23" s="117" t="s">
        <v>703</v>
      </c>
      <c r="H23" s="111" t="s">
        <v>856</v>
      </c>
      <c r="I23" s="41" t="s">
        <v>811</v>
      </c>
      <c r="J23" s="36" t="s">
        <v>706</v>
      </c>
      <c r="K23" s="36" t="s">
        <v>725</v>
      </c>
      <c r="L23" s="119">
        <v>585157</v>
      </c>
      <c r="M23" s="119">
        <v>7107032</v>
      </c>
      <c r="N23" s="120" t="s">
        <v>330</v>
      </c>
      <c r="O23" s="46">
        <v>1962327</v>
      </c>
      <c r="P23" s="47">
        <v>1.05</v>
      </c>
      <c r="R23" s="53">
        <v>130</v>
      </c>
      <c r="S23" s="47">
        <v>0.24</v>
      </c>
      <c r="T23" s="49">
        <v>2.7</v>
      </c>
      <c r="U23" s="49">
        <v>1.9</v>
      </c>
      <c r="V23" s="49"/>
      <c r="W23" s="48" t="s">
        <v>66</v>
      </c>
      <c r="X23" s="49">
        <v>17.399999999999999</v>
      </c>
      <c r="Y23" s="49"/>
      <c r="Z23" s="47">
        <v>0.08</v>
      </c>
      <c r="AA23" s="47" t="s">
        <v>148</v>
      </c>
      <c r="AB23" s="47">
        <v>0.21</v>
      </c>
      <c r="AC23" s="49"/>
      <c r="AD23" s="49">
        <v>2.8</v>
      </c>
      <c r="AE23" s="49">
        <v>9.5</v>
      </c>
      <c r="AF23" s="49"/>
      <c r="AG23" s="47">
        <v>7.54</v>
      </c>
      <c r="AH23" s="47">
        <v>0.69</v>
      </c>
      <c r="AI23" s="49">
        <v>0.8</v>
      </c>
      <c r="AJ23" s="47"/>
      <c r="AK23" s="48"/>
      <c r="AL23" s="48">
        <v>13</v>
      </c>
      <c r="AM23" s="51"/>
      <c r="AN23" s="47">
        <v>0.04</v>
      </c>
      <c r="AO23" s="49">
        <v>1.6</v>
      </c>
      <c r="AP23" s="47"/>
      <c r="AQ23" s="47">
        <v>0.08</v>
      </c>
      <c r="AR23" s="48">
        <v>155</v>
      </c>
      <c r="AS23" s="47">
        <v>0.7</v>
      </c>
      <c r="AT23" s="51">
        <v>1E-3</v>
      </c>
      <c r="AU23" s="51"/>
      <c r="AV23" s="49">
        <v>6</v>
      </c>
      <c r="AW23" s="51">
        <v>6.0000000000000001E-3</v>
      </c>
      <c r="AX23" s="51"/>
      <c r="AY23" s="51"/>
      <c r="AZ23" s="47">
        <v>5.48</v>
      </c>
      <c r="BA23" s="47"/>
      <c r="BB23" s="51"/>
      <c r="BC23" s="47" t="s">
        <v>68</v>
      </c>
      <c r="BD23" s="47">
        <v>0.35</v>
      </c>
      <c r="BE23" s="49">
        <v>0.3</v>
      </c>
      <c r="BF23" s="49" t="s">
        <v>67</v>
      </c>
      <c r="BH23" s="49">
        <v>1.2</v>
      </c>
      <c r="BJ23" s="47">
        <v>0.02</v>
      </c>
      <c r="BK23" s="49">
        <v>0.8</v>
      </c>
      <c r="BL23" s="51">
        <v>2E-3</v>
      </c>
      <c r="BM23" s="47">
        <v>0.03</v>
      </c>
      <c r="BN23" s="47">
        <v>0.27</v>
      </c>
      <c r="BO23" s="48">
        <v>10</v>
      </c>
      <c r="BP23" s="47" t="s">
        <v>147</v>
      </c>
      <c r="BR23" s="49">
        <v>36.1</v>
      </c>
    </row>
    <row r="24" spans="1:70" x14ac:dyDescent="0.25">
      <c r="A24" s="41">
        <v>40</v>
      </c>
      <c r="B24" s="113">
        <v>1962328</v>
      </c>
      <c r="C24" s="44" t="s">
        <v>699</v>
      </c>
      <c r="D24" s="41" t="s">
        <v>793</v>
      </c>
      <c r="E24" s="41" t="s">
        <v>144</v>
      </c>
      <c r="G24" s="117" t="s">
        <v>703</v>
      </c>
      <c r="H24" s="111" t="s">
        <v>856</v>
      </c>
      <c r="I24" s="41" t="s">
        <v>811</v>
      </c>
      <c r="J24" s="36" t="s">
        <v>706</v>
      </c>
      <c r="K24" s="36" t="s">
        <v>726</v>
      </c>
      <c r="L24" s="119">
        <v>585172</v>
      </c>
      <c r="M24" s="119">
        <v>7107061</v>
      </c>
      <c r="N24" s="120" t="s">
        <v>330</v>
      </c>
      <c r="O24" s="46">
        <v>1962328</v>
      </c>
      <c r="P24" s="47">
        <v>1.08</v>
      </c>
      <c r="R24" s="53">
        <v>292</v>
      </c>
      <c r="S24" s="47">
        <v>0.18</v>
      </c>
      <c r="T24" s="49">
        <v>10.3</v>
      </c>
      <c r="U24" s="49">
        <v>9.1</v>
      </c>
      <c r="V24" s="49"/>
      <c r="W24" s="48" t="s">
        <v>66</v>
      </c>
      <c r="X24" s="49">
        <v>17.8</v>
      </c>
      <c r="Y24" s="49"/>
      <c r="Z24" s="47">
        <v>0.45</v>
      </c>
      <c r="AA24" s="47" t="s">
        <v>148</v>
      </c>
      <c r="AB24" s="47">
        <v>0.24</v>
      </c>
      <c r="AC24" s="49"/>
      <c r="AD24" s="49">
        <v>2.2999999999999998</v>
      </c>
      <c r="AE24" s="49">
        <v>11.8</v>
      </c>
      <c r="AF24" s="49"/>
      <c r="AG24" s="47">
        <v>13.07</v>
      </c>
      <c r="AH24" s="47">
        <v>0.82</v>
      </c>
      <c r="AI24" s="49">
        <v>0.7</v>
      </c>
      <c r="AJ24" s="47"/>
      <c r="AK24" s="48"/>
      <c r="AL24" s="48">
        <v>12</v>
      </c>
      <c r="AM24" s="51"/>
      <c r="AN24" s="47">
        <v>0.03</v>
      </c>
      <c r="AO24" s="49">
        <v>1.6</v>
      </c>
      <c r="AP24" s="47"/>
      <c r="AQ24" s="47">
        <v>0.06</v>
      </c>
      <c r="AR24" s="48">
        <v>161</v>
      </c>
      <c r="AS24" s="47">
        <v>0.46</v>
      </c>
      <c r="AT24" s="51" t="s">
        <v>81</v>
      </c>
      <c r="AU24" s="51"/>
      <c r="AV24" s="49">
        <v>8.6999999999999993</v>
      </c>
      <c r="AW24" s="51">
        <v>5.0000000000000001E-3</v>
      </c>
      <c r="AX24" s="51"/>
      <c r="AY24" s="51"/>
      <c r="AZ24" s="47">
        <v>16.14</v>
      </c>
      <c r="BA24" s="47"/>
      <c r="BB24" s="51"/>
      <c r="BC24" s="47" t="s">
        <v>68</v>
      </c>
      <c r="BD24" s="47">
        <v>0.51</v>
      </c>
      <c r="BE24" s="49">
        <v>0.3</v>
      </c>
      <c r="BF24" s="49" t="s">
        <v>67</v>
      </c>
      <c r="BH24" s="49">
        <v>2</v>
      </c>
      <c r="BJ24" s="47">
        <v>0.04</v>
      </c>
      <c r="BK24" s="49">
        <v>0.4</v>
      </c>
      <c r="BL24" s="51">
        <v>1E-3</v>
      </c>
      <c r="BM24" s="47">
        <v>0.03</v>
      </c>
      <c r="BN24" s="47">
        <v>0.25</v>
      </c>
      <c r="BO24" s="48">
        <v>13</v>
      </c>
      <c r="BP24" s="47">
        <v>0.08</v>
      </c>
      <c r="BR24" s="49">
        <v>81.099999999999994</v>
      </c>
    </row>
    <row r="25" spans="1:70" x14ac:dyDescent="0.25">
      <c r="A25" s="41">
        <v>41</v>
      </c>
      <c r="B25" s="111">
        <v>1962329</v>
      </c>
      <c r="C25" s="44">
        <v>41555.712233796294</v>
      </c>
      <c r="D25" s="41" t="s">
        <v>793</v>
      </c>
      <c r="E25" s="41" t="s">
        <v>144</v>
      </c>
      <c r="G25" s="117" t="s">
        <v>703</v>
      </c>
      <c r="H25" s="111" t="s">
        <v>856</v>
      </c>
      <c r="I25" s="41" t="s">
        <v>811</v>
      </c>
      <c r="J25" s="36" t="s">
        <v>706</v>
      </c>
      <c r="K25" s="36" t="s">
        <v>727</v>
      </c>
      <c r="L25" s="119">
        <v>585187</v>
      </c>
      <c r="M25" s="119">
        <v>7107091</v>
      </c>
      <c r="N25" s="120" t="s">
        <v>331</v>
      </c>
      <c r="O25" s="46">
        <v>1962329</v>
      </c>
      <c r="P25" s="47">
        <v>0.78</v>
      </c>
      <c r="R25" s="53">
        <v>164</v>
      </c>
      <c r="S25" s="47">
        <v>0.53</v>
      </c>
      <c r="T25" s="49">
        <v>10.7</v>
      </c>
      <c r="U25" s="49">
        <v>5.3</v>
      </c>
      <c r="V25" s="49"/>
      <c r="W25" s="48" t="s">
        <v>66</v>
      </c>
      <c r="X25" s="49">
        <v>62.2</v>
      </c>
      <c r="Y25" s="49"/>
      <c r="Z25" s="47">
        <v>0.13</v>
      </c>
      <c r="AA25" s="47">
        <v>0.01</v>
      </c>
      <c r="AB25" s="47">
        <v>0.09</v>
      </c>
      <c r="AC25" s="49"/>
      <c r="AD25" s="49">
        <v>4.5</v>
      </c>
      <c r="AE25" s="49">
        <v>15.9</v>
      </c>
      <c r="AF25" s="49"/>
      <c r="AG25" s="52">
        <v>27.44</v>
      </c>
      <c r="AH25" s="47">
        <v>1.28</v>
      </c>
      <c r="AI25" s="49">
        <v>2.2000000000000002</v>
      </c>
      <c r="AJ25" s="47"/>
      <c r="AK25" s="48"/>
      <c r="AL25" s="48">
        <v>10</v>
      </c>
      <c r="AM25" s="51"/>
      <c r="AN25" s="47">
        <v>0.11</v>
      </c>
      <c r="AO25" s="49">
        <v>4.9000000000000004</v>
      </c>
      <c r="AP25" s="47"/>
      <c r="AQ25" s="47">
        <v>0.19</v>
      </c>
      <c r="AR25" s="48">
        <v>281</v>
      </c>
      <c r="AS25" s="47">
        <v>5.0999999999999996</v>
      </c>
      <c r="AT25" s="51">
        <v>2E-3</v>
      </c>
      <c r="AU25" s="51"/>
      <c r="AV25" s="49">
        <v>19.100000000000001</v>
      </c>
      <c r="AW25" s="51">
        <v>8.0000000000000002E-3</v>
      </c>
      <c r="AX25" s="51"/>
      <c r="AY25" s="51"/>
      <c r="AZ25" s="47">
        <v>5.24</v>
      </c>
      <c r="BA25" s="47"/>
      <c r="BB25" s="51"/>
      <c r="BC25" s="47" t="s">
        <v>68</v>
      </c>
      <c r="BD25" s="47">
        <v>0.42</v>
      </c>
      <c r="BE25" s="49">
        <v>0.7</v>
      </c>
      <c r="BF25" s="49" t="s">
        <v>67</v>
      </c>
      <c r="BH25" s="49">
        <v>4.7</v>
      </c>
      <c r="BJ25" s="47">
        <v>0.03</v>
      </c>
      <c r="BK25" s="49">
        <v>1.5</v>
      </c>
      <c r="BL25" s="51">
        <v>1E-3</v>
      </c>
      <c r="BM25" s="47">
        <v>0.09</v>
      </c>
      <c r="BN25" s="47">
        <v>0.62</v>
      </c>
      <c r="BO25" s="48">
        <v>44</v>
      </c>
      <c r="BP25" s="47">
        <v>0.15</v>
      </c>
      <c r="BR25" s="49">
        <v>29.4</v>
      </c>
    </row>
    <row r="26" spans="1:70" x14ac:dyDescent="0.25">
      <c r="A26" s="41">
        <v>42</v>
      </c>
      <c r="B26" s="111">
        <v>1962330</v>
      </c>
      <c r="C26" s="44">
        <v>41555.719386574077</v>
      </c>
      <c r="D26" s="41" t="s">
        <v>793</v>
      </c>
      <c r="E26" s="41" t="s">
        <v>144</v>
      </c>
      <c r="G26" s="117" t="s">
        <v>703</v>
      </c>
      <c r="H26" s="111" t="s">
        <v>856</v>
      </c>
      <c r="I26" s="41" t="s">
        <v>811</v>
      </c>
      <c r="J26" s="36"/>
      <c r="K26" s="36"/>
      <c r="L26" s="119">
        <v>585194</v>
      </c>
      <c r="M26" s="119">
        <v>7107097</v>
      </c>
      <c r="N26" s="120" t="s">
        <v>333</v>
      </c>
      <c r="O26" s="46">
        <v>1962330</v>
      </c>
      <c r="P26" s="47">
        <v>1.31</v>
      </c>
      <c r="R26" s="53">
        <v>616</v>
      </c>
      <c r="S26" s="47">
        <v>0.39</v>
      </c>
      <c r="T26" s="49">
        <v>62.1</v>
      </c>
      <c r="U26" s="50">
        <v>20.7</v>
      </c>
      <c r="V26" s="50"/>
      <c r="W26" s="48" t="s">
        <v>66</v>
      </c>
      <c r="X26" s="49">
        <v>106.5</v>
      </c>
      <c r="Y26" s="49"/>
      <c r="Z26" s="47">
        <v>0.1</v>
      </c>
      <c r="AA26" s="47">
        <v>0.01</v>
      </c>
      <c r="AB26" s="47">
        <v>0.28000000000000003</v>
      </c>
      <c r="AC26" s="49"/>
      <c r="AD26" s="49">
        <v>3.2</v>
      </c>
      <c r="AE26" s="49">
        <v>16.8</v>
      </c>
      <c r="AF26" s="49"/>
      <c r="AG26" s="47">
        <v>18.45</v>
      </c>
      <c r="AH26" s="47">
        <v>1.46</v>
      </c>
      <c r="AI26" s="49">
        <v>1.6</v>
      </c>
      <c r="AJ26" s="47"/>
      <c r="AK26" s="48"/>
      <c r="AL26" s="48">
        <v>13</v>
      </c>
      <c r="AM26" s="51"/>
      <c r="AN26" s="47">
        <v>0.09</v>
      </c>
      <c r="AO26" s="49">
        <v>7.4</v>
      </c>
      <c r="AP26" s="47"/>
      <c r="AQ26" s="47">
        <v>0.13</v>
      </c>
      <c r="AR26" s="48">
        <v>165</v>
      </c>
      <c r="AS26" s="47">
        <v>9.31</v>
      </c>
      <c r="AT26" s="51">
        <v>1E-3</v>
      </c>
      <c r="AU26" s="51"/>
      <c r="AV26" s="49">
        <v>14.8</v>
      </c>
      <c r="AW26" s="51">
        <v>1.4E-2</v>
      </c>
      <c r="AX26" s="51"/>
      <c r="AY26" s="51"/>
      <c r="AZ26" s="47">
        <v>10.66</v>
      </c>
      <c r="BA26" s="47"/>
      <c r="BB26" s="51"/>
      <c r="BC26" s="47">
        <v>7.0000000000000007E-2</v>
      </c>
      <c r="BD26" s="47">
        <v>0.95</v>
      </c>
      <c r="BE26" s="49">
        <v>0.5</v>
      </c>
      <c r="BF26" s="49">
        <v>0.6</v>
      </c>
      <c r="BH26" s="49">
        <v>5</v>
      </c>
      <c r="BJ26" s="47" t="s">
        <v>68</v>
      </c>
      <c r="BK26" s="49">
        <v>1.2</v>
      </c>
      <c r="BL26" s="51">
        <v>1E-3</v>
      </c>
      <c r="BM26" s="47">
        <v>0.09</v>
      </c>
      <c r="BN26" s="47">
        <v>0.66</v>
      </c>
      <c r="BO26" s="48">
        <v>38</v>
      </c>
      <c r="BP26" s="47">
        <v>0.17</v>
      </c>
      <c r="BR26" s="49">
        <v>35.5</v>
      </c>
    </row>
    <row r="27" spans="1:70" x14ac:dyDescent="0.25">
      <c r="A27" s="41">
        <v>43</v>
      </c>
      <c r="B27" s="111">
        <v>1962331</v>
      </c>
      <c r="C27" s="44">
        <v>41555.722962962966</v>
      </c>
      <c r="D27" s="41" t="s">
        <v>793</v>
      </c>
      <c r="E27" s="41" t="s">
        <v>144</v>
      </c>
      <c r="G27" s="117" t="s">
        <v>703</v>
      </c>
      <c r="H27" s="111" t="s">
        <v>856</v>
      </c>
      <c r="I27" s="41" t="s">
        <v>811</v>
      </c>
      <c r="J27" s="36"/>
      <c r="K27" s="36"/>
      <c r="L27" s="119">
        <v>585196</v>
      </c>
      <c r="M27" s="119">
        <v>7107100</v>
      </c>
      <c r="N27" s="120" t="s">
        <v>331</v>
      </c>
      <c r="O27" s="46">
        <v>1962331</v>
      </c>
      <c r="P27" s="47">
        <v>0.46</v>
      </c>
      <c r="R27" s="53">
        <v>566</v>
      </c>
      <c r="S27" s="47">
        <v>0.61</v>
      </c>
      <c r="T27" s="49">
        <v>68.5</v>
      </c>
      <c r="U27" s="50">
        <v>31.7</v>
      </c>
      <c r="V27" s="50"/>
      <c r="W27" s="48" t="s">
        <v>66</v>
      </c>
      <c r="X27" s="49">
        <v>47.8</v>
      </c>
      <c r="Y27" s="49"/>
      <c r="Z27" s="47">
        <v>0.21</v>
      </c>
      <c r="AA27" s="47">
        <v>0.02</v>
      </c>
      <c r="AB27" s="47">
        <v>1.39</v>
      </c>
      <c r="AC27" s="49"/>
      <c r="AD27" s="49">
        <v>6.2</v>
      </c>
      <c r="AE27" s="49">
        <v>15.4</v>
      </c>
      <c r="AF27" s="49"/>
      <c r="AG27" s="52">
        <v>24.87</v>
      </c>
      <c r="AH27" s="47">
        <v>1.73</v>
      </c>
      <c r="AI27" s="49">
        <v>2.9</v>
      </c>
      <c r="AJ27" s="47"/>
      <c r="AK27" s="48"/>
      <c r="AL27" s="48">
        <v>13</v>
      </c>
      <c r="AM27" s="51"/>
      <c r="AN27" s="47">
        <v>0.12</v>
      </c>
      <c r="AO27" s="49">
        <v>4.0999999999999996</v>
      </c>
      <c r="AP27" s="47"/>
      <c r="AQ27" s="47">
        <v>0.26</v>
      </c>
      <c r="AR27" s="48">
        <v>428</v>
      </c>
      <c r="AS27" s="47">
        <v>2.2400000000000002</v>
      </c>
      <c r="AT27" s="51">
        <v>1E-3</v>
      </c>
      <c r="AU27" s="51"/>
      <c r="AV27" s="49">
        <v>22.4</v>
      </c>
      <c r="AW27" s="51">
        <v>1.7000000000000001E-2</v>
      </c>
      <c r="AX27" s="51"/>
      <c r="AY27" s="51"/>
      <c r="AZ27" s="47">
        <v>10.51</v>
      </c>
      <c r="BA27" s="47"/>
      <c r="BB27" s="51"/>
      <c r="BC27" s="47" t="s">
        <v>68</v>
      </c>
      <c r="BD27" s="47">
        <v>1</v>
      </c>
      <c r="BE27" s="49">
        <v>0.5</v>
      </c>
      <c r="BF27" s="49">
        <v>0.2</v>
      </c>
      <c r="BH27" s="49">
        <v>3.8</v>
      </c>
      <c r="BJ27" s="47">
        <v>0.03</v>
      </c>
      <c r="BK27" s="49">
        <v>1.3</v>
      </c>
      <c r="BL27" s="51">
        <v>1E-3</v>
      </c>
      <c r="BM27" s="47">
        <v>0.1</v>
      </c>
      <c r="BN27" s="47">
        <v>0.64</v>
      </c>
      <c r="BO27" s="48">
        <v>42</v>
      </c>
      <c r="BP27" s="47">
        <v>0.14000000000000001</v>
      </c>
      <c r="BR27" s="50">
        <v>104</v>
      </c>
    </row>
    <row r="28" spans="1:70" x14ac:dyDescent="0.25">
      <c r="A28" s="41">
        <v>44</v>
      </c>
      <c r="B28" s="111">
        <v>1962332</v>
      </c>
      <c r="C28" s="44">
        <v>41555.724918981483</v>
      </c>
      <c r="D28" s="41" t="s">
        <v>793</v>
      </c>
      <c r="E28" s="41" t="s">
        <v>144</v>
      </c>
      <c r="G28" s="117" t="s">
        <v>703</v>
      </c>
      <c r="H28" s="111" t="s">
        <v>856</v>
      </c>
      <c r="I28" s="41" t="s">
        <v>811</v>
      </c>
      <c r="J28" s="36"/>
      <c r="K28" s="36"/>
      <c r="L28" s="119">
        <v>585206</v>
      </c>
      <c r="M28" s="119">
        <v>7107130</v>
      </c>
      <c r="N28" s="120" t="s">
        <v>334</v>
      </c>
      <c r="O28" s="46">
        <v>1962332</v>
      </c>
      <c r="P28" s="47">
        <v>1.1399999999999999</v>
      </c>
      <c r="R28" s="53">
        <v>287</v>
      </c>
      <c r="S28" s="47">
        <v>1.02</v>
      </c>
      <c r="T28" s="49">
        <v>22.3</v>
      </c>
      <c r="U28" s="49">
        <v>7.4</v>
      </c>
      <c r="V28" s="49"/>
      <c r="W28" s="48" t="s">
        <v>66</v>
      </c>
      <c r="X28" s="49">
        <v>88.9</v>
      </c>
      <c r="Y28" s="49"/>
      <c r="Z28" s="47">
        <v>0.23</v>
      </c>
      <c r="AA28" s="47">
        <v>0.05</v>
      </c>
      <c r="AB28" s="47">
        <v>0.23</v>
      </c>
      <c r="AC28" s="49"/>
      <c r="AD28" s="49">
        <v>10.8</v>
      </c>
      <c r="AE28" s="49">
        <v>22.9</v>
      </c>
      <c r="AF28" s="49"/>
      <c r="AG28" s="52">
        <v>22.02</v>
      </c>
      <c r="AH28" s="47">
        <v>2.0099999999999998</v>
      </c>
      <c r="AI28" s="49">
        <v>3.3</v>
      </c>
      <c r="AJ28" s="47"/>
      <c r="AK28" s="48"/>
      <c r="AL28" s="48">
        <v>16</v>
      </c>
      <c r="AM28" s="51"/>
      <c r="AN28" s="47">
        <v>0.14000000000000001</v>
      </c>
      <c r="AO28" s="50">
        <v>15</v>
      </c>
      <c r="AP28" s="47"/>
      <c r="AQ28" s="47">
        <v>0.57999999999999996</v>
      </c>
      <c r="AR28" s="48">
        <v>639</v>
      </c>
      <c r="AS28" s="52">
        <v>31.4</v>
      </c>
      <c r="AT28" s="51">
        <v>2E-3</v>
      </c>
      <c r="AU28" s="51"/>
      <c r="AV28" s="49">
        <v>29.4</v>
      </c>
      <c r="AW28" s="51">
        <v>5.1999999999999998E-2</v>
      </c>
      <c r="AX28" s="51"/>
      <c r="AY28" s="51"/>
      <c r="AZ28" s="47">
        <v>8.49</v>
      </c>
      <c r="BA28" s="47"/>
      <c r="BB28" s="51"/>
      <c r="BC28" s="47" t="s">
        <v>68</v>
      </c>
      <c r="BD28" s="47">
        <v>0.39</v>
      </c>
      <c r="BE28" s="49">
        <v>1.1000000000000001</v>
      </c>
      <c r="BF28" s="49">
        <v>0.7</v>
      </c>
      <c r="BH28" s="49">
        <v>9.6</v>
      </c>
      <c r="BJ28" s="47">
        <v>0.11</v>
      </c>
      <c r="BK28" s="49">
        <v>4.3</v>
      </c>
      <c r="BL28" s="51">
        <v>2E-3</v>
      </c>
      <c r="BM28" s="47">
        <v>0.11</v>
      </c>
      <c r="BN28" s="52">
        <v>1.38</v>
      </c>
      <c r="BO28" s="48">
        <v>52</v>
      </c>
      <c r="BP28" s="47">
        <v>0.08</v>
      </c>
      <c r="BR28" s="50">
        <v>49.4</v>
      </c>
    </row>
    <row r="29" spans="1:70" x14ac:dyDescent="0.25">
      <c r="A29" s="41">
        <v>45</v>
      </c>
      <c r="B29" s="111">
        <v>1962333</v>
      </c>
      <c r="C29" s="44">
        <v>41555.727002314816</v>
      </c>
      <c r="D29" s="41" t="s">
        <v>793</v>
      </c>
      <c r="E29" s="41" t="s">
        <v>144</v>
      </c>
      <c r="G29" s="117" t="s">
        <v>703</v>
      </c>
      <c r="H29" s="111" t="s">
        <v>856</v>
      </c>
      <c r="I29" s="41" t="s">
        <v>811</v>
      </c>
      <c r="J29" s="36"/>
      <c r="K29" s="36"/>
      <c r="L29" s="119">
        <v>585209</v>
      </c>
      <c r="M29" s="119">
        <v>7107134</v>
      </c>
      <c r="N29" s="120" t="s">
        <v>325</v>
      </c>
      <c r="O29" s="46">
        <v>1962333</v>
      </c>
      <c r="P29" s="47">
        <v>1.02</v>
      </c>
      <c r="R29" s="53">
        <v>330</v>
      </c>
      <c r="S29" s="47">
        <v>0.4</v>
      </c>
      <c r="T29" s="49">
        <v>18.8</v>
      </c>
      <c r="U29" s="49">
        <v>10.6</v>
      </c>
      <c r="V29" s="49"/>
      <c r="W29" s="48" t="s">
        <v>66</v>
      </c>
      <c r="X29" s="49">
        <v>43.8</v>
      </c>
      <c r="Y29" s="49"/>
      <c r="Z29" s="47">
        <v>0.08</v>
      </c>
      <c r="AA29" s="47" t="s">
        <v>148</v>
      </c>
      <c r="AB29" s="47">
        <v>0.45</v>
      </c>
      <c r="AC29" s="49"/>
      <c r="AD29" s="49">
        <v>3.3</v>
      </c>
      <c r="AE29" s="49">
        <v>13.7</v>
      </c>
      <c r="AF29" s="49"/>
      <c r="AG29" s="47">
        <v>15.64</v>
      </c>
      <c r="AH29" s="47">
        <v>1.03</v>
      </c>
      <c r="AI29" s="49">
        <v>1.4</v>
      </c>
      <c r="AJ29" s="47"/>
      <c r="AK29" s="48"/>
      <c r="AL29" s="48">
        <v>15</v>
      </c>
      <c r="AM29" s="51"/>
      <c r="AN29" s="47">
        <v>7.0000000000000007E-2</v>
      </c>
      <c r="AO29" s="49">
        <v>5</v>
      </c>
      <c r="AP29" s="47"/>
      <c r="AQ29" s="47">
        <v>0.2</v>
      </c>
      <c r="AR29" s="48">
        <v>247</v>
      </c>
      <c r="AS29" s="47">
        <v>0.83</v>
      </c>
      <c r="AT29" s="51" t="s">
        <v>81</v>
      </c>
      <c r="AU29" s="51"/>
      <c r="AV29" s="49">
        <v>9</v>
      </c>
      <c r="AW29" s="51">
        <v>0.01</v>
      </c>
      <c r="AX29" s="51"/>
      <c r="AY29" s="51"/>
      <c r="AZ29" s="47">
        <v>8.94</v>
      </c>
      <c r="BA29" s="47"/>
      <c r="BB29" s="51"/>
      <c r="BC29" s="47" t="s">
        <v>68</v>
      </c>
      <c r="BD29" s="47">
        <v>0.72</v>
      </c>
      <c r="BE29" s="49">
        <v>0.5</v>
      </c>
      <c r="BF29" s="49">
        <v>0.3</v>
      </c>
      <c r="BH29" s="49">
        <v>5.0999999999999996</v>
      </c>
      <c r="BJ29" s="47" t="s">
        <v>68</v>
      </c>
      <c r="BK29" s="49">
        <v>1.2</v>
      </c>
      <c r="BL29" s="51" t="s">
        <v>81</v>
      </c>
      <c r="BM29" s="47">
        <v>0.06</v>
      </c>
      <c r="BN29" s="47">
        <v>0.28000000000000003</v>
      </c>
      <c r="BO29" s="48">
        <v>15</v>
      </c>
      <c r="BP29" s="47" t="s">
        <v>147</v>
      </c>
      <c r="BR29" s="50">
        <v>51.4</v>
      </c>
    </row>
    <row r="30" spans="1:70" x14ac:dyDescent="0.25">
      <c r="A30" s="41">
        <v>13</v>
      </c>
      <c r="B30" s="114">
        <v>1962301</v>
      </c>
      <c r="C30" s="44">
        <v>41553.684629629628</v>
      </c>
      <c r="D30" s="41" t="s">
        <v>793</v>
      </c>
      <c r="E30" s="41" t="s">
        <v>144</v>
      </c>
      <c r="G30" s="117" t="s">
        <v>701</v>
      </c>
      <c r="H30" s="114" t="s">
        <v>858</v>
      </c>
      <c r="I30" s="41" t="s">
        <v>811</v>
      </c>
      <c r="J30" s="36"/>
      <c r="K30" s="36"/>
      <c r="L30" s="119">
        <v>587554</v>
      </c>
      <c r="M30" s="119">
        <v>7102698</v>
      </c>
      <c r="N30" s="120" t="s">
        <v>315</v>
      </c>
      <c r="O30" s="46">
        <v>1962301</v>
      </c>
      <c r="P30" s="47">
        <v>0.73</v>
      </c>
      <c r="R30" s="53">
        <v>3021</v>
      </c>
      <c r="S30" s="47">
        <v>0.37</v>
      </c>
      <c r="T30" s="50">
        <v>258.5</v>
      </c>
      <c r="U30" s="50">
        <v>110.1</v>
      </c>
      <c r="V30" s="50"/>
      <c r="W30" s="48" t="s">
        <v>66</v>
      </c>
      <c r="X30" s="49">
        <v>69.7</v>
      </c>
      <c r="Y30" s="49"/>
      <c r="Z30" s="47">
        <v>0.5</v>
      </c>
      <c r="AA30" s="47">
        <v>0.19</v>
      </c>
      <c r="AB30" s="47">
        <v>6.34</v>
      </c>
      <c r="AC30" s="50"/>
      <c r="AD30" s="49">
        <v>33.799999999999997</v>
      </c>
      <c r="AE30" s="49">
        <v>155.6</v>
      </c>
      <c r="AF30" s="49"/>
      <c r="AG30" s="52">
        <v>2107.71</v>
      </c>
      <c r="AH30" s="52">
        <v>26.71</v>
      </c>
      <c r="AI30" s="49">
        <v>1.8</v>
      </c>
      <c r="AJ30" s="47"/>
      <c r="AK30" s="53"/>
      <c r="AL30" s="53">
        <v>1901</v>
      </c>
      <c r="AM30" s="51"/>
      <c r="AN30" s="47">
        <v>0.04</v>
      </c>
      <c r="AO30" s="49">
        <v>0.6</v>
      </c>
      <c r="AP30" s="47"/>
      <c r="AQ30" s="47">
        <v>0.21</v>
      </c>
      <c r="AR30" s="48">
        <v>373</v>
      </c>
      <c r="AS30" s="52">
        <v>18.11</v>
      </c>
      <c r="AT30" s="51">
        <v>1.0999999999999999E-2</v>
      </c>
      <c r="AU30" s="51"/>
      <c r="AV30" s="49">
        <v>21.7</v>
      </c>
      <c r="AW30" s="51">
        <v>0.04</v>
      </c>
      <c r="AX30" s="51"/>
      <c r="AY30" s="51"/>
      <c r="AZ30" s="47">
        <v>9.44</v>
      </c>
      <c r="BA30" s="47"/>
      <c r="BB30" s="51"/>
      <c r="BC30" s="47">
        <v>0.09</v>
      </c>
      <c r="BD30" s="52">
        <v>2.08</v>
      </c>
      <c r="BE30" s="49">
        <v>5.4</v>
      </c>
      <c r="BF30" s="50">
        <v>2.2999999999999998</v>
      </c>
      <c r="BH30" s="49">
        <v>15.9</v>
      </c>
      <c r="BJ30" s="47">
        <v>0.18</v>
      </c>
      <c r="BK30" s="49" t="s">
        <v>67</v>
      </c>
      <c r="BL30" s="51">
        <v>1.6E-2</v>
      </c>
      <c r="BM30" s="47" t="s">
        <v>68</v>
      </c>
      <c r="BN30" s="52">
        <v>3.35</v>
      </c>
      <c r="BO30" s="53">
        <v>230</v>
      </c>
      <c r="BP30" s="47">
        <v>0.05</v>
      </c>
      <c r="BR30" s="50">
        <v>2391.1999999999998</v>
      </c>
    </row>
    <row r="31" spans="1:70" x14ac:dyDescent="0.25">
      <c r="A31" s="41">
        <v>50</v>
      </c>
      <c r="B31" s="114">
        <v>1962338</v>
      </c>
      <c r="C31" s="44">
        <v>41569.740729166668</v>
      </c>
      <c r="D31" s="41" t="s">
        <v>793</v>
      </c>
      <c r="E31" s="41" t="s">
        <v>144</v>
      </c>
      <c r="G31" s="117" t="s">
        <v>701</v>
      </c>
      <c r="H31" s="114" t="s">
        <v>858</v>
      </c>
      <c r="I31" s="41" t="s">
        <v>811</v>
      </c>
      <c r="J31" s="36"/>
      <c r="K31" s="36"/>
      <c r="L31" s="119">
        <v>587522</v>
      </c>
      <c r="M31" s="119">
        <v>7102678</v>
      </c>
      <c r="N31" s="120" t="s">
        <v>339</v>
      </c>
      <c r="O31" s="46">
        <v>1962338</v>
      </c>
      <c r="P31" s="47">
        <v>2.16</v>
      </c>
      <c r="R31" s="53">
        <v>333</v>
      </c>
      <c r="S31" s="47">
        <v>1.36</v>
      </c>
      <c r="T31" s="49">
        <v>6.2</v>
      </c>
      <c r="U31" s="49">
        <v>4.5999999999999996</v>
      </c>
      <c r="V31" s="49"/>
      <c r="W31" s="48" t="s">
        <v>66</v>
      </c>
      <c r="X31" s="49">
        <v>11.1</v>
      </c>
      <c r="Y31" s="49"/>
      <c r="Z31" s="47" t="s">
        <v>68</v>
      </c>
      <c r="AA31" s="47">
        <v>5.95</v>
      </c>
      <c r="AB31" s="47">
        <v>0.33</v>
      </c>
      <c r="AC31" s="49"/>
      <c r="AD31" s="49">
        <v>14.4</v>
      </c>
      <c r="AE31" s="49">
        <v>68.900000000000006</v>
      </c>
      <c r="AF31" s="49"/>
      <c r="AG31" s="52">
        <v>106.83</v>
      </c>
      <c r="AH31" s="47">
        <v>2.33</v>
      </c>
      <c r="AI31" s="49">
        <v>3.8</v>
      </c>
      <c r="AJ31" s="47"/>
      <c r="AK31" s="48"/>
      <c r="AL31" s="48">
        <v>11</v>
      </c>
      <c r="AM31" s="51"/>
      <c r="AN31" s="47" t="s">
        <v>148</v>
      </c>
      <c r="AO31" s="49" t="s">
        <v>138</v>
      </c>
      <c r="AP31" s="47"/>
      <c r="AQ31" s="47">
        <v>0.97</v>
      </c>
      <c r="AR31" s="48">
        <v>799</v>
      </c>
      <c r="AS31" s="47">
        <v>0.13</v>
      </c>
      <c r="AT31" s="51">
        <v>6.4000000000000001E-2</v>
      </c>
      <c r="AU31" s="51"/>
      <c r="AV31" s="49">
        <v>33</v>
      </c>
      <c r="AW31" s="51">
        <v>0.115</v>
      </c>
      <c r="AX31" s="51"/>
      <c r="AY31" s="51"/>
      <c r="AZ31" s="47">
        <v>8.8699999999999992</v>
      </c>
      <c r="BA31" s="47"/>
      <c r="BB31" s="51"/>
      <c r="BC31" s="47">
        <v>0.05</v>
      </c>
      <c r="BD31" s="47">
        <v>0.7</v>
      </c>
      <c r="BE31" s="49">
        <v>3.2</v>
      </c>
      <c r="BF31" s="49">
        <v>0.3</v>
      </c>
      <c r="BH31" s="49">
        <v>148.5</v>
      </c>
      <c r="BJ31" s="47" t="s">
        <v>68</v>
      </c>
      <c r="BK31" s="49" t="s">
        <v>67</v>
      </c>
      <c r="BL31" s="51">
        <v>0.16900000000000001</v>
      </c>
      <c r="BM31" s="47" t="s">
        <v>68</v>
      </c>
      <c r="BN31" s="47">
        <v>0.05</v>
      </c>
      <c r="BO31" s="48">
        <v>68</v>
      </c>
      <c r="BP31" s="47">
        <v>0.06</v>
      </c>
      <c r="BR31" s="50">
        <v>53.6</v>
      </c>
    </row>
    <row r="32" spans="1:70" x14ac:dyDescent="0.25">
      <c r="A32" s="41">
        <v>51</v>
      </c>
      <c r="B32" s="114">
        <v>1962339</v>
      </c>
      <c r="C32" s="44">
        <v>41569.66810185185</v>
      </c>
      <c r="D32" s="41" t="s">
        <v>793</v>
      </c>
      <c r="E32" s="41" t="s">
        <v>144</v>
      </c>
      <c r="G32" s="117" t="s">
        <v>701</v>
      </c>
      <c r="H32" s="114" t="s">
        <v>858</v>
      </c>
      <c r="I32" s="41" t="s">
        <v>811</v>
      </c>
      <c r="J32" s="36"/>
      <c r="K32" s="36"/>
      <c r="L32" s="119">
        <v>587541</v>
      </c>
      <c r="M32" s="119">
        <v>7102687</v>
      </c>
      <c r="N32" s="120" t="s">
        <v>340</v>
      </c>
      <c r="O32" s="46">
        <v>1962339</v>
      </c>
      <c r="P32" s="47">
        <v>0.76</v>
      </c>
      <c r="R32" s="53">
        <v>341</v>
      </c>
      <c r="S32" s="47">
        <v>2.23</v>
      </c>
      <c r="T32" s="49">
        <v>8.6999999999999993</v>
      </c>
      <c r="U32" s="49">
        <v>4.8</v>
      </c>
      <c r="V32" s="49"/>
      <c r="W32" s="48">
        <v>1</v>
      </c>
      <c r="X32" s="49">
        <v>36.4</v>
      </c>
      <c r="Y32" s="49"/>
      <c r="Z32" s="47" t="s">
        <v>68</v>
      </c>
      <c r="AA32" s="47">
        <v>0.33</v>
      </c>
      <c r="AB32" s="47">
        <v>0.84</v>
      </c>
      <c r="AC32" s="49"/>
      <c r="AD32" s="49">
        <v>29.7</v>
      </c>
      <c r="AE32" s="49">
        <v>27.6</v>
      </c>
      <c r="AF32" s="49"/>
      <c r="AG32" s="52">
        <v>338.31</v>
      </c>
      <c r="AH32" s="47">
        <v>3.91</v>
      </c>
      <c r="AI32" s="50">
        <v>4.5</v>
      </c>
      <c r="AJ32" s="47"/>
      <c r="AK32" s="48"/>
      <c r="AL32" s="48">
        <v>19</v>
      </c>
      <c r="AM32" s="51"/>
      <c r="AN32" s="47">
        <v>7.0000000000000007E-2</v>
      </c>
      <c r="AO32" s="49" t="s">
        <v>138</v>
      </c>
      <c r="AP32" s="47"/>
      <c r="AQ32" s="47">
        <v>2.04</v>
      </c>
      <c r="AR32" s="48">
        <v>858</v>
      </c>
      <c r="AS32" s="47">
        <v>0.55000000000000004</v>
      </c>
      <c r="AT32" s="51">
        <v>4.2000000000000003E-2</v>
      </c>
      <c r="AU32" s="51"/>
      <c r="AV32" s="49">
        <v>22.6</v>
      </c>
      <c r="AW32" s="51">
        <v>1.2E-2</v>
      </c>
      <c r="AX32" s="51"/>
      <c r="AY32" s="51"/>
      <c r="AZ32" s="47">
        <v>6.09</v>
      </c>
      <c r="BA32" s="47"/>
      <c r="BB32" s="51"/>
      <c r="BC32" s="47">
        <v>0.02</v>
      </c>
      <c r="BD32" s="47">
        <v>0.59</v>
      </c>
      <c r="BE32" s="49">
        <v>8.3000000000000007</v>
      </c>
      <c r="BF32" s="49">
        <v>0.8</v>
      </c>
      <c r="BH32" s="49">
        <v>21.9</v>
      </c>
      <c r="BJ32" s="47">
        <v>0.06</v>
      </c>
      <c r="BK32" s="49" t="s">
        <v>67</v>
      </c>
      <c r="BL32" s="51">
        <v>4.9000000000000002E-2</v>
      </c>
      <c r="BM32" s="47" t="s">
        <v>68</v>
      </c>
      <c r="BN32" s="47">
        <v>0.32</v>
      </c>
      <c r="BO32" s="48">
        <v>73</v>
      </c>
      <c r="BP32" s="47" t="s">
        <v>147</v>
      </c>
      <c r="BR32" s="50">
        <v>337.3</v>
      </c>
    </row>
    <row r="33" spans="1:71" x14ac:dyDescent="0.25">
      <c r="A33" s="41">
        <v>52</v>
      </c>
      <c r="B33" s="114">
        <v>1962343</v>
      </c>
      <c r="C33" s="44">
        <v>41569.675949074073</v>
      </c>
      <c r="D33" s="41" t="s">
        <v>793</v>
      </c>
      <c r="E33" s="41" t="s">
        <v>144</v>
      </c>
      <c r="G33" s="117" t="s">
        <v>701</v>
      </c>
      <c r="H33" s="114" t="s">
        <v>858</v>
      </c>
      <c r="I33" s="41" t="s">
        <v>811</v>
      </c>
      <c r="J33" s="36"/>
      <c r="K33" s="36"/>
      <c r="L33" s="119">
        <v>587540</v>
      </c>
      <c r="M33" s="119">
        <v>7102683</v>
      </c>
      <c r="N33" s="120" t="s">
        <v>343</v>
      </c>
      <c r="O33" s="40">
        <v>1962343</v>
      </c>
      <c r="P33" s="47">
        <v>1.45</v>
      </c>
      <c r="R33" s="53">
        <v>571</v>
      </c>
      <c r="S33" s="47">
        <v>5.1100000000000003</v>
      </c>
      <c r="T33" s="49">
        <v>4.4000000000000004</v>
      </c>
      <c r="U33" s="49">
        <v>9.3000000000000007</v>
      </c>
      <c r="V33" s="49"/>
      <c r="W33" s="48" t="s">
        <v>66</v>
      </c>
      <c r="X33" s="49">
        <v>3.9</v>
      </c>
      <c r="Y33" s="49"/>
      <c r="Z33" s="47">
        <v>7.0000000000000007E-2</v>
      </c>
      <c r="AA33" s="47">
        <v>0.28999999999999998</v>
      </c>
      <c r="AB33" s="47">
        <v>0.22</v>
      </c>
      <c r="AC33" s="49"/>
      <c r="AD33" s="49">
        <v>33.6</v>
      </c>
      <c r="AE33" s="49">
        <v>223.3</v>
      </c>
      <c r="AF33" s="49"/>
      <c r="AG33" s="52">
        <v>1280.52</v>
      </c>
      <c r="AH33" s="47">
        <v>13.96</v>
      </c>
      <c r="AI33" s="50">
        <v>11.2</v>
      </c>
      <c r="AJ33" s="47"/>
      <c r="AK33" s="53"/>
      <c r="AL33" s="53">
        <v>30</v>
      </c>
      <c r="AM33" s="51"/>
      <c r="AN33" s="47">
        <v>0.01</v>
      </c>
      <c r="AO33" s="49" t="s">
        <v>138</v>
      </c>
      <c r="AP33" s="47"/>
      <c r="AQ33" s="47">
        <v>4.55</v>
      </c>
      <c r="AR33" s="48">
        <v>1717</v>
      </c>
      <c r="AS33" s="47">
        <v>0.79</v>
      </c>
      <c r="AT33" s="51">
        <v>2E-3</v>
      </c>
      <c r="AU33" s="51"/>
      <c r="AV33" s="49">
        <v>45.3</v>
      </c>
      <c r="AW33" s="51">
        <v>0.01</v>
      </c>
      <c r="AX33" s="51"/>
      <c r="AY33" s="51"/>
      <c r="AZ33" s="47">
        <v>8.43</v>
      </c>
      <c r="BA33" s="47"/>
      <c r="BB33" s="51"/>
      <c r="BC33" s="47">
        <v>0.48</v>
      </c>
      <c r="BD33" s="47">
        <v>0.22</v>
      </c>
      <c r="BE33" s="49">
        <v>13.2</v>
      </c>
      <c r="BF33" s="49">
        <v>2</v>
      </c>
      <c r="BH33" s="49">
        <v>17.3</v>
      </c>
      <c r="BJ33" s="47">
        <v>0.08</v>
      </c>
      <c r="BK33" s="49" t="s">
        <v>67</v>
      </c>
      <c r="BL33" s="51">
        <v>7.5999999999999998E-2</v>
      </c>
      <c r="BM33" s="47" t="s">
        <v>68</v>
      </c>
      <c r="BN33" s="47">
        <v>0.15</v>
      </c>
      <c r="BO33" s="53">
        <v>153</v>
      </c>
      <c r="BP33" s="47" t="s">
        <v>147</v>
      </c>
      <c r="BR33" s="50">
        <v>267</v>
      </c>
    </row>
    <row r="34" spans="1:71" x14ac:dyDescent="0.25">
      <c r="A34" s="41">
        <v>53</v>
      </c>
      <c r="B34" s="114">
        <v>1962344</v>
      </c>
      <c r="C34" s="44">
        <v>41569.690509259257</v>
      </c>
      <c r="D34" s="41" t="s">
        <v>793</v>
      </c>
      <c r="E34" s="41" t="s">
        <v>144</v>
      </c>
      <c r="G34" s="117" t="s">
        <v>701</v>
      </c>
      <c r="H34" s="114" t="s">
        <v>858</v>
      </c>
      <c r="I34" s="41" t="s">
        <v>811</v>
      </c>
      <c r="J34" s="36"/>
      <c r="K34" s="36"/>
      <c r="L34" s="119">
        <v>587539</v>
      </c>
      <c r="M34" s="119">
        <v>7102680</v>
      </c>
      <c r="N34" s="120" t="s">
        <v>344</v>
      </c>
      <c r="O34" s="40">
        <v>1962344</v>
      </c>
      <c r="P34" s="47">
        <v>2.2799999999999998</v>
      </c>
      <c r="R34" s="53">
        <v>207</v>
      </c>
      <c r="S34" s="47">
        <v>3.7</v>
      </c>
      <c r="T34" s="49">
        <v>5.2</v>
      </c>
      <c r="U34" s="49">
        <v>4.5999999999999996</v>
      </c>
      <c r="V34" s="49"/>
      <c r="W34" s="48" t="s">
        <v>66</v>
      </c>
      <c r="X34" s="49">
        <v>4</v>
      </c>
      <c r="Y34" s="49"/>
      <c r="Z34" s="47">
        <v>0.02</v>
      </c>
      <c r="AA34" s="47">
        <v>0.37</v>
      </c>
      <c r="AB34" s="47">
        <v>0.17</v>
      </c>
      <c r="AC34" s="49"/>
      <c r="AD34" s="49">
        <v>39.299999999999997</v>
      </c>
      <c r="AE34" s="49">
        <v>54.3</v>
      </c>
      <c r="AF34" s="49"/>
      <c r="AG34" s="52">
        <v>167.63</v>
      </c>
      <c r="AH34" s="47">
        <v>6.83</v>
      </c>
      <c r="AI34" s="50">
        <v>6.8</v>
      </c>
      <c r="AJ34" s="47"/>
      <c r="AK34" s="48"/>
      <c r="AL34" s="48">
        <v>7</v>
      </c>
      <c r="AM34" s="51"/>
      <c r="AN34" s="47">
        <v>0.02</v>
      </c>
      <c r="AO34" s="49" t="s">
        <v>138</v>
      </c>
      <c r="AP34" s="47"/>
      <c r="AQ34" s="47">
        <v>3.35</v>
      </c>
      <c r="AR34" s="48">
        <v>1299</v>
      </c>
      <c r="AS34" s="47">
        <v>0.14000000000000001</v>
      </c>
      <c r="AT34" s="51">
        <v>3.0000000000000001E-3</v>
      </c>
      <c r="AU34" s="51"/>
      <c r="AV34" s="49">
        <v>41.5</v>
      </c>
      <c r="AW34" s="51">
        <v>2.9000000000000001E-2</v>
      </c>
      <c r="AX34" s="51"/>
      <c r="AY34" s="51"/>
      <c r="AZ34" s="47">
        <v>4.29</v>
      </c>
      <c r="BA34" s="47"/>
      <c r="BB34" s="54"/>
      <c r="BC34" s="52">
        <v>0.82</v>
      </c>
      <c r="BD34" s="47">
        <v>0.27</v>
      </c>
      <c r="BE34" s="49">
        <v>3.7</v>
      </c>
      <c r="BF34" s="50">
        <v>1.8</v>
      </c>
      <c r="BH34" s="49">
        <v>21</v>
      </c>
      <c r="BJ34" s="47">
        <v>0.02</v>
      </c>
      <c r="BK34" s="49" t="s">
        <v>67</v>
      </c>
      <c r="BL34" s="51">
        <v>0.17399999999999999</v>
      </c>
      <c r="BM34" s="47" t="s">
        <v>68</v>
      </c>
      <c r="BN34" s="47">
        <v>0.08</v>
      </c>
      <c r="BO34" s="48">
        <v>86</v>
      </c>
      <c r="BP34" s="47" t="s">
        <v>147</v>
      </c>
      <c r="BR34" s="50">
        <v>107.5</v>
      </c>
    </row>
    <row r="35" spans="1:71" x14ac:dyDescent="0.25">
      <c r="A35" s="41">
        <v>54</v>
      </c>
      <c r="B35" s="114">
        <v>1962345</v>
      </c>
      <c r="C35" s="44">
        <v>41569.697199074071</v>
      </c>
      <c r="D35" s="41" t="s">
        <v>793</v>
      </c>
      <c r="E35" s="41" t="s">
        <v>144</v>
      </c>
      <c r="G35" s="117" t="s">
        <v>701</v>
      </c>
      <c r="H35" s="114" t="s">
        <v>858</v>
      </c>
      <c r="I35" s="41" t="s">
        <v>811</v>
      </c>
      <c r="J35" s="36"/>
      <c r="K35" s="36"/>
      <c r="L35" s="119">
        <v>587536</v>
      </c>
      <c r="M35" s="119">
        <v>7102677</v>
      </c>
      <c r="N35" s="120" t="s">
        <v>345</v>
      </c>
      <c r="O35" s="40">
        <v>1962345</v>
      </c>
      <c r="P35" s="47">
        <v>1.85</v>
      </c>
      <c r="R35" s="53">
        <v>698</v>
      </c>
      <c r="S35" s="47">
        <v>4.1100000000000003</v>
      </c>
      <c r="T35" s="49">
        <v>5.9</v>
      </c>
      <c r="U35" s="50">
        <v>24.1</v>
      </c>
      <c r="V35" s="50"/>
      <c r="W35" s="48" t="s">
        <v>66</v>
      </c>
      <c r="X35" s="49">
        <v>7.2</v>
      </c>
      <c r="Y35" s="49"/>
      <c r="Z35" s="47">
        <v>0.08</v>
      </c>
      <c r="AA35" s="47">
        <v>0.25</v>
      </c>
      <c r="AB35" s="47">
        <v>0.25</v>
      </c>
      <c r="AC35" s="49"/>
      <c r="AD35" s="49">
        <v>7</v>
      </c>
      <c r="AE35" s="49">
        <v>231.5</v>
      </c>
      <c r="AF35" s="49"/>
      <c r="AG35" s="52">
        <v>1874.14</v>
      </c>
      <c r="AH35" s="47">
        <v>14.62</v>
      </c>
      <c r="AI35" s="50">
        <v>10.1</v>
      </c>
      <c r="AJ35" s="47"/>
      <c r="AK35" s="53"/>
      <c r="AL35" s="53">
        <v>25</v>
      </c>
      <c r="AM35" s="51"/>
      <c r="AN35" s="47">
        <v>0.02</v>
      </c>
      <c r="AO35" s="49" t="s">
        <v>138</v>
      </c>
      <c r="AP35" s="47"/>
      <c r="AQ35" s="47">
        <v>3.36</v>
      </c>
      <c r="AR35" s="48">
        <v>1169</v>
      </c>
      <c r="AS35" s="47">
        <v>1.36</v>
      </c>
      <c r="AT35" s="51">
        <v>2E-3</v>
      </c>
      <c r="AU35" s="51"/>
      <c r="AV35" s="49">
        <v>37.6</v>
      </c>
      <c r="AW35" s="51">
        <v>8.0000000000000002E-3</v>
      </c>
      <c r="AX35" s="51"/>
      <c r="AY35" s="51"/>
      <c r="AZ35" s="47">
        <v>6.63</v>
      </c>
      <c r="BA35" s="47"/>
      <c r="BB35" s="51"/>
      <c r="BC35" s="47">
        <v>0.25</v>
      </c>
      <c r="BD35" s="47">
        <v>0.24</v>
      </c>
      <c r="BE35" s="49">
        <v>13.5</v>
      </c>
      <c r="BF35" s="50">
        <v>3.8</v>
      </c>
      <c r="BH35" s="49">
        <v>11</v>
      </c>
      <c r="BJ35" s="47">
        <v>0.12</v>
      </c>
      <c r="BK35" s="49" t="s">
        <v>67</v>
      </c>
      <c r="BL35" s="51">
        <v>7.0000000000000007E-2</v>
      </c>
      <c r="BM35" s="47" t="s">
        <v>68</v>
      </c>
      <c r="BN35" s="47">
        <v>0.24</v>
      </c>
      <c r="BO35" s="53">
        <v>144</v>
      </c>
      <c r="BP35" s="47" t="s">
        <v>147</v>
      </c>
      <c r="BR35" s="50">
        <v>202.2</v>
      </c>
    </row>
    <row r="36" spans="1:71" x14ac:dyDescent="0.25">
      <c r="A36" s="41">
        <v>55</v>
      </c>
      <c r="B36" s="114">
        <v>1962346</v>
      </c>
      <c r="C36" s="44">
        <v>41569.709467592591</v>
      </c>
      <c r="D36" s="41" t="s">
        <v>793</v>
      </c>
      <c r="E36" s="41" t="s">
        <v>144</v>
      </c>
      <c r="G36" s="117" t="s">
        <v>701</v>
      </c>
      <c r="H36" s="114" t="s">
        <v>858</v>
      </c>
      <c r="I36" s="41" t="s">
        <v>811</v>
      </c>
      <c r="J36" s="36"/>
      <c r="K36" s="36"/>
      <c r="L36" s="119">
        <v>587534</v>
      </c>
      <c r="M36" s="119">
        <v>7102672</v>
      </c>
      <c r="N36" s="120" t="s">
        <v>346</v>
      </c>
      <c r="O36" s="40">
        <v>1962346</v>
      </c>
      <c r="P36" s="47">
        <v>1.8</v>
      </c>
      <c r="R36" s="53">
        <v>376</v>
      </c>
      <c r="S36" s="47">
        <v>3.33</v>
      </c>
      <c r="T36" s="49">
        <v>2.8</v>
      </c>
      <c r="U36" s="49">
        <v>8.4</v>
      </c>
      <c r="V36" s="49"/>
      <c r="W36" s="48" t="s">
        <v>66</v>
      </c>
      <c r="X36" s="49">
        <v>8.9</v>
      </c>
      <c r="Y36" s="49"/>
      <c r="Z36" s="47">
        <v>0.09</v>
      </c>
      <c r="AA36" s="47">
        <v>0.44</v>
      </c>
      <c r="AB36" s="47">
        <v>0.18</v>
      </c>
      <c r="AC36" s="49"/>
      <c r="AD36" s="49">
        <v>6.3</v>
      </c>
      <c r="AE36" s="49">
        <v>116.9</v>
      </c>
      <c r="AF36" s="49"/>
      <c r="AG36" s="52">
        <v>722.34</v>
      </c>
      <c r="AH36" s="47">
        <v>10.77</v>
      </c>
      <c r="AI36" s="50">
        <v>9.1</v>
      </c>
      <c r="AJ36" s="47"/>
      <c r="AK36" s="53"/>
      <c r="AL36" s="53">
        <v>66</v>
      </c>
      <c r="AM36" s="51"/>
      <c r="AN36" s="47">
        <v>0.04</v>
      </c>
      <c r="AO36" s="49" t="s">
        <v>138</v>
      </c>
      <c r="AP36" s="47"/>
      <c r="AQ36" s="47">
        <v>2.73</v>
      </c>
      <c r="AR36" s="48">
        <v>1015</v>
      </c>
      <c r="AS36" s="47">
        <v>4.5599999999999996</v>
      </c>
      <c r="AT36" s="51">
        <v>1.0999999999999999E-2</v>
      </c>
      <c r="AU36" s="51"/>
      <c r="AV36" s="49">
        <v>28.5</v>
      </c>
      <c r="AW36" s="51">
        <v>5.0000000000000001E-3</v>
      </c>
      <c r="AX36" s="51"/>
      <c r="AY36" s="51"/>
      <c r="AZ36" s="47">
        <v>6.85</v>
      </c>
      <c r="BA36" s="47"/>
      <c r="BB36" s="54"/>
      <c r="BC36" s="52">
        <v>1.1299999999999999</v>
      </c>
      <c r="BD36" s="47">
        <v>0.33</v>
      </c>
      <c r="BE36" s="49">
        <v>10</v>
      </c>
      <c r="BF36" s="50">
        <v>3.1</v>
      </c>
      <c r="BH36" s="49">
        <v>27.4</v>
      </c>
      <c r="BJ36" s="47">
        <v>0.1</v>
      </c>
      <c r="BK36" s="49" t="s">
        <v>67</v>
      </c>
      <c r="BL36" s="51">
        <v>7.1999999999999995E-2</v>
      </c>
      <c r="BM36" s="47" t="s">
        <v>68</v>
      </c>
      <c r="BN36" s="47">
        <v>0.62</v>
      </c>
      <c r="BO36" s="53">
        <v>118</v>
      </c>
      <c r="BP36" s="47" t="s">
        <v>147</v>
      </c>
      <c r="BR36" s="50">
        <v>367.2</v>
      </c>
    </row>
    <row r="37" spans="1:71" x14ac:dyDescent="0.25">
      <c r="A37" s="41">
        <v>56</v>
      </c>
      <c r="B37" s="114">
        <v>1962347</v>
      </c>
      <c r="C37" s="44">
        <v>41569.709930555553</v>
      </c>
      <c r="D37" s="41" t="s">
        <v>793</v>
      </c>
      <c r="E37" s="41" t="s">
        <v>144</v>
      </c>
      <c r="G37" s="117" t="s">
        <v>701</v>
      </c>
      <c r="H37" s="114" t="s">
        <v>858</v>
      </c>
      <c r="I37" s="41" t="s">
        <v>811</v>
      </c>
      <c r="J37" s="36"/>
      <c r="K37" s="36"/>
      <c r="L37" s="119">
        <v>587529</v>
      </c>
      <c r="M37" s="119">
        <v>7102675</v>
      </c>
      <c r="N37" s="120" t="s">
        <v>347</v>
      </c>
      <c r="O37" s="40">
        <v>1962347</v>
      </c>
      <c r="P37" s="47">
        <v>1.54</v>
      </c>
      <c r="R37" s="53">
        <v>138</v>
      </c>
      <c r="S37" s="47">
        <v>1.85</v>
      </c>
      <c r="T37" s="49">
        <v>1.1000000000000001</v>
      </c>
      <c r="U37" s="49">
        <v>1.7</v>
      </c>
      <c r="V37" s="49"/>
      <c r="W37" s="48" t="s">
        <v>66</v>
      </c>
      <c r="X37" s="49">
        <v>14.5</v>
      </c>
      <c r="Y37" s="49"/>
      <c r="Z37" s="47" t="s">
        <v>68</v>
      </c>
      <c r="AA37" s="47">
        <v>0.12</v>
      </c>
      <c r="AB37" s="47">
        <v>0.26</v>
      </c>
      <c r="AC37" s="49"/>
      <c r="AD37" s="49">
        <v>13.4</v>
      </c>
      <c r="AE37" s="49">
        <v>51.7</v>
      </c>
      <c r="AF37" s="49"/>
      <c r="AG37" s="52">
        <v>62.01</v>
      </c>
      <c r="AH37" s="47">
        <v>2.75</v>
      </c>
      <c r="AI37" s="49">
        <v>3.1</v>
      </c>
      <c r="AJ37" s="47"/>
      <c r="AK37" s="48"/>
      <c r="AL37" s="53">
        <v>23</v>
      </c>
      <c r="AM37" s="51"/>
      <c r="AN37" s="47">
        <v>0.03</v>
      </c>
      <c r="AO37" s="49" t="s">
        <v>138</v>
      </c>
      <c r="AP37" s="47"/>
      <c r="AQ37" s="47">
        <v>1.85</v>
      </c>
      <c r="AR37" s="48">
        <v>863</v>
      </c>
      <c r="AS37" s="47">
        <v>0.23</v>
      </c>
      <c r="AT37" s="51">
        <v>1.0999999999999999E-2</v>
      </c>
      <c r="AU37" s="51"/>
      <c r="AV37" s="49">
        <v>24.2</v>
      </c>
      <c r="AW37" s="51">
        <v>7.0000000000000001E-3</v>
      </c>
      <c r="AX37" s="51"/>
      <c r="AY37" s="51"/>
      <c r="AZ37" s="47">
        <v>3.56</v>
      </c>
      <c r="BA37" s="47"/>
      <c r="BB37" s="51"/>
      <c r="BC37" s="47">
        <v>0.03</v>
      </c>
      <c r="BD37" s="47">
        <v>0.27</v>
      </c>
      <c r="BE37" s="49">
        <v>4.5</v>
      </c>
      <c r="BF37" s="49" t="s">
        <v>67</v>
      </c>
      <c r="BH37" s="49">
        <v>6.7</v>
      </c>
      <c r="BJ37" s="47" t="s">
        <v>68</v>
      </c>
      <c r="BK37" s="49" t="s">
        <v>67</v>
      </c>
      <c r="BL37" s="51">
        <v>3.4000000000000002E-2</v>
      </c>
      <c r="BM37" s="47" t="s">
        <v>68</v>
      </c>
      <c r="BN37" s="47">
        <v>0.14000000000000001</v>
      </c>
      <c r="BO37" s="48">
        <v>45</v>
      </c>
      <c r="BP37" s="47" t="s">
        <v>147</v>
      </c>
      <c r="BR37" s="50">
        <v>228</v>
      </c>
    </row>
    <row r="38" spans="1:71" x14ac:dyDescent="0.25">
      <c r="A38" s="41">
        <v>57</v>
      </c>
      <c r="B38" s="114">
        <v>1962348</v>
      </c>
      <c r="C38" s="44">
        <v>41569.710115740738</v>
      </c>
      <c r="D38" s="41" t="s">
        <v>793</v>
      </c>
      <c r="E38" s="41" t="s">
        <v>144</v>
      </c>
      <c r="G38" s="117" t="s">
        <v>701</v>
      </c>
      <c r="H38" s="114" t="s">
        <v>858</v>
      </c>
      <c r="I38" s="41" t="s">
        <v>811</v>
      </c>
      <c r="J38" s="36"/>
      <c r="K38" s="36"/>
      <c r="L38" s="119">
        <v>587529</v>
      </c>
      <c r="M38" s="119">
        <v>7102673</v>
      </c>
      <c r="N38" s="120" t="s">
        <v>345</v>
      </c>
      <c r="O38" s="40">
        <v>1962348</v>
      </c>
      <c r="P38" s="47">
        <v>1.35</v>
      </c>
      <c r="R38" s="53">
        <v>807</v>
      </c>
      <c r="S38" s="47">
        <v>3.05</v>
      </c>
      <c r="T38" s="49">
        <v>5.3</v>
      </c>
      <c r="U38" s="49">
        <v>2.2999999999999998</v>
      </c>
      <c r="V38" s="49"/>
      <c r="W38" s="48" t="s">
        <v>66</v>
      </c>
      <c r="X38" s="49">
        <v>44.4</v>
      </c>
      <c r="Y38" s="49"/>
      <c r="Z38" s="47" t="s">
        <v>68</v>
      </c>
      <c r="AA38" s="47">
        <v>0.4</v>
      </c>
      <c r="AB38" s="47">
        <v>1.1100000000000001</v>
      </c>
      <c r="AC38" s="49"/>
      <c r="AD38" s="49">
        <v>44.4</v>
      </c>
      <c r="AE38" s="49">
        <v>148.30000000000001</v>
      </c>
      <c r="AF38" s="49"/>
      <c r="AG38" s="52">
        <v>146.56</v>
      </c>
      <c r="AH38" s="47">
        <v>3.78</v>
      </c>
      <c r="AI38" s="50">
        <v>5.3</v>
      </c>
      <c r="AJ38" s="47"/>
      <c r="AK38" s="48"/>
      <c r="AL38" s="53">
        <v>283</v>
      </c>
      <c r="AM38" s="51"/>
      <c r="AN38" s="47">
        <v>7.0000000000000007E-2</v>
      </c>
      <c r="AO38" s="49" t="s">
        <v>138</v>
      </c>
      <c r="AP38" s="47"/>
      <c r="AQ38" s="47">
        <v>2.84</v>
      </c>
      <c r="AR38" s="48">
        <v>1374</v>
      </c>
      <c r="AS38" s="47">
        <v>0.55000000000000004</v>
      </c>
      <c r="AT38" s="51">
        <v>0.01</v>
      </c>
      <c r="AU38" s="51"/>
      <c r="AV38" s="49">
        <v>54</v>
      </c>
      <c r="AW38" s="51">
        <v>5.0000000000000001E-3</v>
      </c>
      <c r="AX38" s="51"/>
      <c r="AY38" s="51"/>
      <c r="AZ38" s="47">
        <v>16.05</v>
      </c>
      <c r="BA38" s="47"/>
      <c r="BB38" s="51"/>
      <c r="BC38" s="47">
        <v>0.09</v>
      </c>
      <c r="BD38" s="47">
        <v>1.18</v>
      </c>
      <c r="BE38" s="49">
        <v>6.1</v>
      </c>
      <c r="BF38" s="49">
        <v>0.3</v>
      </c>
      <c r="BH38" s="49">
        <v>17.5</v>
      </c>
      <c r="BJ38" s="47" t="s">
        <v>68</v>
      </c>
      <c r="BK38" s="49" t="s">
        <v>67</v>
      </c>
      <c r="BL38" s="51">
        <v>8.5999999999999993E-2</v>
      </c>
      <c r="BM38" s="47" t="s">
        <v>68</v>
      </c>
      <c r="BN38" s="47">
        <v>0.14000000000000001</v>
      </c>
      <c r="BO38" s="48">
        <v>79</v>
      </c>
      <c r="BP38" s="47" t="s">
        <v>147</v>
      </c>
      <c r="BR38" s="50">
        <v>394.4</v>
      </c>
    </row>
    <row r="39" spans="1:71" x14ac:dyDescent="0.25">
      <c r="A39" s="41">
        <v>58</v>
      </c>
      <c r="B39" s="114">
        <v>1962349</v>
      </c>
      <c r="C39" s="44">
        <v>41569.723738425928</v>
      </c>
      <c r="D39" s="41" t="s">
        <v>793</v>
      </c>
      <c r="E39" s="41" t="s">
        <v>144</v>
      </c>
      <c r="G39" s="117" t="s">
        <v>701</v>
      </c>
      <c r="H39" s="114" t="s">
        <v>858</v>
      </c>
      <c r="I39" s="41" t="s">
        <v>811</v>
      </c>
      <c r="J39" s="36"/>
      <c r="K39" s="36"/>
      <c r="L39" s="119">
        <v>587545</v>
      </c>
      <c r="M39" s="119">
        <v>7102684</v>
      </c>
      <c r="N39" s="120" t="s">
        <v>348</v>
      </c>
      <c r="O39" s="40">
        <v>1962349</v>
      </c>
      <c r="P39" s="47">
        <v>2.16</v>
      </c>
      <c r="R39" s="53">
        <v>311</v>
      </c>
      <c r="S39" s="47">
        <v>3.79</v>
      </c>
      <c r="T39" s="49">
        <v>1.3</v>
      </c>
      <c r="U39" s="49">
        <v>8.1999999999999993</v>
      </c>
      <c r="V39" s="49"/>
      <c r="W39" s="48" t="s">
        <v>66</v>
      </c>
      <c r="X39" s="49">
        <v>3</v>
      </c>
      <c r="Y39" s="49"/>
      <c r="Z39" s="47" t="s">
        <v>68</v>
      </c>
      <c r="AA39" s="47">
        <v>0.61</v>
      </c>
      <c r="AB39" s="47">
        <v>0.54</v>
      </c>
      <c r="AC39" s="49"/>
      <c r="AD39" s="49">
        <v>39.4</v>
      </c>
      <c r="AE39" s="49">
        <v>36</v>
      </c>
      <c r="AF39" s="49"/>
      <c r="AG39" s="52">
        <v>1281.19</v>
      </c>
      <c r="AH39" s="47">
        <v>6.32</v>
      </c>
      <c r="AI39" s="50">
        <v>6.7</v>
      </c>
      <c r="AJ39" s="47"/>
      <c r="AK39" s="48"/>
      <c r="AL39" s="48">
        <v>11</v>
      </c>
      <c r="AM39" s="51"/>
      <c r="AN39" s="47">
        <v>0.03</v>
      </c>
      <c r="AO39" s="49" t="s">
        <v>138</v>
      </c>
      <c r="AP39" s="47"/>
      <c r="AQ39" s="47">
        <v>3.01</v>
      </c>
      <c r="AR39" s="48">
        <v>986</v>
      </c>
      <c r="AS39" s="47">
        <v>0.36</v>
      </c>
      <c r="AT39" s="51">
        <v>1E-3</v>
      </c>
      <c r="AU39" s="51"/>
      <c r="AV39" s="49">
        <v>35.799999999999997</v>
      </c>
      <c r="AW39" s="51">
        <v>1.4999999999999999E-2</v>
      </c>
      <c r="AX39" s="51"/>
      <c r="AY39" s="51"/>
      <c r="AZ39" s="47">
        <v>5.84</v>
      </c>
      <c r="BA39" s="47"/>
      <c r="BB39" s="51"/>
      <c r="BC39" s="47">
        <v>0.06</v>
      </c>
      <c r="BD39" s="47">
        <v>0.31</v>
      </c>
      <c r="BE39" s="49">
        <v>4.9000000000000004</v>
      </c>
      <c r="BF39" s="49">
        <v>0.7</v>
      </c>
      <c r="BH39" s="49">
        <v>32.299999999999997</v>
      </c>
      <c r="BJ39" s="47">
        <v>0.02</v>
      </c>
      <c r="BK39" s="49" t="s">
        <v>67</v>
      </c>
      <c r="BL39" s="51">
        <v>0.106</v>
      </c>
      <c r="BM39" s="47" t="s">
        <v>68</v>
      </c>
      <c r="BN39" s="47">
        <v>0.09</v>
      </c>
      <c r="BO39" s="48">
        <v>79</v>
      </c>
      <c r="BP39" s="47" t="s">
        <v>147</v>
      </c>
      <c r="BR39" s="50">
        <v>50</v>
      </c>
    </row>
    <row r="40" spans="1:71" x14ac:dyDescent="0.25">
      <c r="A40" s="41">
        <v>59</v>
      </c>
      <c r="B40" s="114">
        <v>1962350</v>
      </c>
      <c r="C40" s="44">
        <v>41569.732743055552</v>
      </c>
      <c r="D40" s="41" t="s">
        <v>793</v>
      </c>
      <c r="E40" s="41" t="s">
        <v>144</v>
      </c>
      <c r="G40" s="117" t="s">
        <v>701</v>
      </c>
      <c r="H40" s="114" t="s">
        <v>858</v>
      </c>
      <c r="I40" s="41" t="s">
        <v>811</v>
      </c>
      <c r="J40" s="36"/>
      <c r="K40" s="36"/>
      <c r="L40" s="119">
        <v>587540</v>
      </c>
      <c r="M40" s="119">
        <v>7102685</v>
      </c>
      <c r="N40" s="120" t="s">
        <v>346</v>
      </c>
      <c r="O40" s="40">
        <v>1962350</v>
      </c>
      <c r="P40" s="47">
        <v>1.49</v>
      </c>
      <c r="R40" s="53">
        <v>3998</v>
      </c>
      <c r="S40" s="47">
        <v>2.5299999999999998</v>
      </c>
      <c r="T40" s="50">
        <v>138.30000000000001</v>
      </c>
      <c r="U40" s="50">
        <v>272</v>
      </c>
      <c r="V40" s="50"/>
      <c r="W40" s="48" t="s">
        <v>66</v>
      </c>
      <c r="X40" s="49">
        <v>110.8</v>
      </c>
      <c r="Y40" s="49"/>
      <c r="Z40" s="47">
        <v>0.51</v>
      </c>
      <c r="AA40" s="47">
        <v>0.27</v>
      </c>
      <c r="AB40" s="47">
        <v>0.64</v>
      </c>
      <c r="AC40" s="50"/>
      <c r="AD40" s="49">
        <v>44.9</v>
      </c>
      <c r="AE40" s="49">
        <v>110.7</v>
      </c>
      <c r="AF40" s="49"/>
      <c r="AG40" s="52">
        <v>670.68</v>
      </c>
      <c r="AH40" s="47">
        <v>15.73</v>
      </c>
      <c r="AI40" s="50">
        <v>8</v>
      </c>
      <c r="AJ40" s="47"/>
      <c r="AK40" s="53"/>
      <c r="AL40" s="53">
        <v>87</v>
      </c>
      <c r="AM40" s="51"/>
      <c r="AN40" s="47">
        <v>0.03</v>
      </c>
      <c r="AO40" s="49" t="s">
        <v>138</v>
      </c>
      <c r="AP40" s="47"/>
      <c r="AQ40" s="47">
        <v>2.2200000000000002</v>
      </c>
      <c r="AR40" s="48">
        <v>841</v>
      </c>
      <c r="AS40" s="52">
        <v>12.7</v>
      </c>
      <c r="AT40" s="51">
        <v>1.0999999999999999E-2</v>
      </c>
      <c r="AU40" s="51"/>
      <c r="AV40" s="49">
        <v>26</v>
      </c>
      <c r="AW40" s="51">
        <v>1.6E-2</v>
      </c>
      <c r="AX40" s="51"/>
      <c r="AY40" s="51"/>
      <c r="AZ40" s="52">
        <v>26.21</v>
      </c>
      <c r="BA40" s="47"/>
      <c r="BB40" s="51"/>
      <c r="BC40" s="47">
        <v>0.59</v>
      </c>
      <c r="BD40" s="47">
        <v>1.06</v>
      </c>
      <c r="BE40" s="49">
        <v>6.3</v>
      </c>
      <c r="BF40" s="50">
        <v>24</v>
      </c>
      <c r="BH40" s="49">
        <v>26.9</v>
      </c>
      <c r="BJ40" s="47">
        <v>0.75</v>
      </c>
      <c r="BK40" s="49" t="s">
        <v>67</v>
      </c>
      <c r="BL40" s="51">
        <v>8.8999999999999996E-2</v>
      </c>
      <c r="BM40" s="47" t="s">
        <v>68</v>
      </c>
      <c r="BN40" s="47">
        <v>1.1100000000000001</v>
      </c>
      <c r="BO40" s="53">
        <v>107</v>
      </c>
      <c r="BP40" s="47" t="s">
        <v>147</v>
      </c>
      <c r="BR40" s="50">
        <v>188.9</v>
      </c>
    </row>
    <row r="41" spans="1:71" x14ac:dyDescent="0.25">
      <c r="A41" s="41">
        <v>60</v>
      </c>
      <c r="B41" s="114" t="s">
        <v>733</v>
      </c>
      <c r="D41" s="41" t="s">
        <v>793</v>
      </c>
      <c r="E41" s="41" t="s">
        <v>129</v>
      </c>
      <c r="G41" s="118" t="s">
        <v>701</v>
      </c>
      <c r="H41" s="114" t="s">
        <v>858</v>
      </c>
      <c r="I41" s="41" t="s">
        <v>811</v>
      </c>
      <c r="J41" s="36"/>
      <c r="K41" s="36"/>
      <c r="L41" s="119">
        <v>587538</v>
      </c>
      <c r="M41" s="119">
        <v>7102686</v>
      </c>
      <c r="N41" s="120" t="s">
        <v>351</v>
      </c>
      <c r="O41" s="40" t="s">
        <v>733</v>
      </c>
      <c r="P41" s="47">
        <v>0.56000000000000005</v>
      </c>
      <c r="R41" s="53">
        <v>494</v>
      </c>
      <c r="S41" s="47">
        <v>3.59</v>
      </c>
      <c r="T41" s="49">
        <v>3.7</v>
      </c>
      <c r="U41" s="50">
        <v>22.1</v>
      </c>
      <c r="V41" s="50"/>
      <c r="W41" s="48" t="s">
        <v>66</v>
      </c>
      <c r="X41" s="49">
        <v>16.600000000000001</v>
      </c>
      <c r="Y41" s="49"/>
      <c r="Z41" s="47">
        <v>0.02</v>
      </c>
      <c r="AA41" s="47">
        <v>0.25</v>
      </c>
      <c r="AB41" s="47">
        <v>0.32</v>
      </c>
      <c r="AC41" s="49"/>
      <c r="AD41" s="49">
        <v>25.3</v>
      </c>
      <c r="AE41" s="49">
        <v>21.6</v>
      </c>
      <c r="AF41" s="49"/>
      <c r="AG41" s="52">
        <v>5117.92</v>
      </c>
      <c r="AH41" s="47">
        <v>5.59</v>
      </c>
      <c r="AI41" s="50">
        <v>5.3</v>
      </c>
      <c r="AJ41" s="47"/>
      <c r="AK41" s="48"/>
      <c r="AL41" s="48">
        <v>7</v>
      </c>
      <c r="AM41" s="51"/>
      <c r="AN41" s="47">
        <v>0.06</v>
      </c>
      <c r="AO41" s="49" t="s">
        <v>138</v>
      </c>
      <c r="AP41" s="47"/>
      <c r="AQ41" s="47">
        <v>2.86</v>
      </c>
      <c r="AR41" s="48">
        <v>896</v>
      </c>
      <c r="AS41" s="47">
        <v>0.33</v>
      </c>
      <c r="AT41" s="51" t="s">
        <v>81</v>
      </c>
      <c r="AU41" s="51"/>
      <c r="AV41" s="49">
        <v>29.5</v>
      </c>
      <c r="AW41" s="51">
        <v>1.2E-2</v>
      </c>
      <c r="AX41" s="51"/>
      <c r="AY41" s="51"/>
      <c r="AZ41" s="47">
        <v>3.05</v>
      </c>
      <c r="BA41" s="47"/>
      <c r="BB41" s="51"/>
      <c r="BC41" s="47">
        <v>0.19</v>
      </c>
      <c r="BD41" s="47">
        <v>0.19</v>
      </c>
      <c r="BE41" s="49">
        <v>4.2</v>
      </c>
      <c r="BF41" s="49">
        <v>1.4</v>
      </c>
      <c r="BH41" s="49">
        <v>12.5</v>
      </c>
      <c r="BJ41" s="47">
        <v>0.03</v>
      </c>
      <c r="BK41" s="49" t="s">
        <v>67</v>
      </c>
      <c r="BL41" s="51">
        <v>5.5E-2</v>
      </c>
      <c r="BM41" s="47" t="s">
        <v>68</v>
      </c>
      <c r="BN41" s="49">
        <v>0.1</v>
      </c>
      <c r="BO41" s="48">
        <v>69</v>
      </c>
      <c r="BP41" s="49" t="s">
        <v>67</v>
      </c>
      <c r="BR41" s="49">
        <v>33.700000000000003</v>
      </c>
    </row>
    <row r="42" spans="1:71" x14ac:dyDescent="0.25">
      <c r="A42" s="41">
        <v>61</v>
      </c>
      <c r="B42" s="114" t="s">
        <v>732</v>
      </c>
      <c r="D42" s="41" t="s">
        <v>793</v>
      </c>
      <c r="E42" s="41" t="s">
        <v>129</v>
      </c>
      <c r="G42" s="118" t="s">
        <v>701</v>
      </c>
      <c r="H42" s="114" t="s">
        <v>858</v>
      </c>
      <c r="I42" s="41" t="s">
        <v>811</v>
      </c>
      <c r="J42" s="36"/>
      <c r="K42" s="36"/>
      <c r="L42" s="119">
        <v>587540</v>
      </c>
      <c r="M42" s="119">
        <v>7102685</v>
      </c>
      <c r="N42" s="120" t="s">
        <v>353</v>
      </c>
      <c r="O42" s="40" t="s">
        <v>732</v>
      </c>
      <c r="P42" s="47">
        <v>1.32</v>
      </c>
      <c r="R42" s="53">
        <v>214</v>
      </c>
      <c r="S42" s="47">
        <v>2.63</v>
      </c>
      <c r="T42" s="49">
        <v>1</v>
      </c>
      <c r="U42" s="49">
        <v>4.5</v>
      </c>
      <c r="V42" s="49"/>
      <c r="W42" s="48" t="s">
        <v>66</v>
      </c>
      <c r="X42" s="49">
        <v>23.4</v>
      </c>
      <c r="Y42" s="49"/>
      <c r="Z42" s="47" t="s">
        <v>68</v>
      </c>
      <c r="AA42" s="47">
        <v>0.17</v>
      </c>
      <c r="AB42" s="47">
        <v>0.09</v>
      </c>
      <c r="AC42" s="49"/>
      <c r="AD42" s="49">
        <v>17.3</v>
      </c>
      <c r="AE42" s="49">
        <v>59.5</v>
      </c>
      <c r="AF42" s="49"/>
      <c r="AG42" s="52">
        <v>302.13</v>
      </c>
      <c r="AH42" s="47">
        <v>3.84</v>
      </c>
      <c r="AI42" s="49">
        <v>3.6</v>
      </c>
      <c r="AJ42" s="47"/>
      <c r="AK42" s="48"/>
      <c r="AL42" s="48">
        <v>17</v>
      </c>
      <c r="AM42" s="51"/>
      <c r="AN42" s="47">
        <v>0.01</v>
      </c>
      <c r="AO42" s="49" t="s">
        <v>138</v>
      </c>
      <c r="AP42" s="47"/>
      <c r="AQ42" s="47">
        <v>2.34</v>
      </c>
      <c r="AR42" s="48">
        <v>742</v>
      </c>
      <c r="AS42" s="47">
        <v>0.16</v>
      </c>
      <c r="AT42" s="51">
        <v>1E-3</v>
      </c>
      <c r="AU42" s="51"/>
      <c r="AV42" s="49">
        <v>36.6</v>
      </c>
      <c r="AW42" s="51">
        <v>1.2999999999999999E-2</v>
      </c>
      <c r="AX42" s="51"/>
      <c r="AY42" s="51"/>
      <c r="AZ42" s="47">
        <v>1.46</v>
      </c>
      <c r="BA42" s="47"/>
      <c r="BB42" s="51"/>
      <c r="BC42" s="47">
        <v>0.04</v>
      </c>
      <c r="BD42" s="47">
        <v>0.26</v>
      </c>
      <c r="BE42" s="49">
        <v>2.2000000000000002</v>
      </c>
      <c r="BF42" s="49">
        <v>0.4</v>
      </c>
      <c r="BH42" s="49">
        <v>6.4</v>
      </c>
      <c r="BJ42" s="47" t="s">
        <v>68</v>
      </c>
      <c r="BK42" s="49" t="s">
        <v>67</v>
      </c>
      <c r="BL42" s="51">
        <v>4.9000000000000002E-2</v>
      </c>
      <c r="BM42" s="47" t="s">
        <v>68</v>
      </c>
      <c r="BN42" s="49" t="s">
        <v>67</v>
      </c>
      <c r="BO42" s="48">
        <v>47</v>
      </c>
      <c r="BP42" s="49" t="s">
        <v>67</v>
      </c>
      <c r="BR42" s="49">
        <v>28.2</v>
      </c>
    </row>
    <row r="43" spans="1:71" x14ac:dyDescent="0.25">
      <c r="A43" s="41">
        <v>82</v>
      </c>
      <c r="B43" s="123">
        <v>1962340</v>
      </c>
      <c r="C43" s="39">
        <v>41568.723124999997</v>
      </c>
      <c r="D43" s="41" t="s">
        <v>806</v>
      </c>
      <c r="E43" s="41" t="s">
        <v>807</v>
      </c>
      <c r="G43" s="118" t="s">
        <v>701</v>
      </c>
      <c r="H43" s="114" t="s">
        <v>858</v>
      </c>
      <c r="I43" s="41" t="s">
        <v>811</v>
      </c>
      <c r="L43" s="122">
        <v>587555</v>
      </c>
      <c r="M43" s="122">
        <v>7102699</v>
      </c>
      <c r="N43" s="121" t="s">
        <v>341</v>
      </c>
      <c r="O43" s="46">
        <v>1962340</v>
      </c>
      <c r="Q43" s="55">
        <v>2.98</v>
      </c>
      <c r="R43" s="55">
        <v>220</v>
      </c>
      <c r="S43" s="55">
        <v>3.34</v>
      </c>
      <c r="T43" s="55">
        <v>3.2</v>
      </c>
      <c r="U43" s="41">
        <v>8</v>
      </c>
      <c r="V43" s="55">
        <v>20</v>
      </c>
      <c r="W43" s="55" t="s">
        <v>142</v>
      </c>
      <c r="X43" s="55">
        <v>7</v>
      </c>
      <c r="Y43" s="55">
        <v>0.06</v>
      </c>
      <c r="Z43" s="55">
        <v>0.01</v>
      </c>
      <c r="AA43" s="55">
        <v>0.56999999999999995</v>
      </c>
      <c r="AB43" s="55">
        <v>0.13</v>
      </c>
      <c r="AC43" s="55">
        <v>0.78</v>
      </c>
      <c r="AD43" s="55">
        <v>77.400000000000006</v>
      </c>
      <c r="AE43" s="55">
        <v>69.099999999999994</v>
      </c>
      <c r="AF43" s="55">
        <v>0.11</v>
      </c>
      <c r="AG43" s="56">
        <v>788</v>
      </c>
      <c r="AH43" s="55">
        <v>6.19</v>
      </c>
      <c r="AI43" s="55">
        <v>6.96</v>
      </c>
      <c r="AJ43" s="55">
        <v>0.14000000000000001</v>
      </c>
      <c r="AK43" s="55">
        <v>0.03</v>
      </c>
      <c r="AL43" s="55" t="s">
        <v>148</v>
      </c>
      <c r="AM43" s="55">
        <v>6.0000000000000001E-3</v>
      </c>
      <c r="AN43" s="55" t="s">
        <v>148</v>
      </c>
      <c r="AO43" s="55">
        <v>0.3</v>
      </c>
      <c r="AP43" s="55">
        <v>18.7</v>
      </c>
      <c r="AQ43" s="55">
        <v>3.23</v>
      </c>
      <c r="AR43" s="55">
        <v>1020</v>
      </c>
      <c r="AS43" s="55">
        <v>3.02</v>
      </c>
      <c r="AT43" s="55" t="s">
        <v>148</v>
      </c>
      <c r="AU43" s="55">
        <v>0.12</v>
      </c>
      <c r="AV43" s="55">
        <v>39.299999999999997</v>
      </c>
      <c r="AW43" s="55">
        <v>313</v>
      </c>
      <c r="AX43" s="55">
        <v>3.0000000000000001E-3</v>
      </c>
      <c r="AY43" s="55" t="s">
        <v>293</v>
      </c>
      <c r="AZ43" s="55">
        <v>0.9</v>
      </c>
      <c r="BA43" s="55">
        <v>0.1</v>
      </c>
      <c r="BB43" s="57">
        <v>2E-3</v>
      </c>
      <c r="BC43" s="55">
        <v>0.80300000000000005</v>
      </c>
      <c r="BD43" s="55">
        <v>0.21</v>
      </c>
      <c r="BE43" s="55">
        <v>4.3</v>
      </c>
      <c r="BF43" s="55">
        <v>2.1</v>
      </c>
      <c r="BG43" s="55" t="s">
        <v>157</v>
      </c>
      <c r="BH43" s="55">
        <v>38.799999999999997</v>
      </c>
      <c r="BI43" s="55" t="s">
        <v>148</v>
      </c>
      <c r="BJ43" s="55" t="s">
        <v>148</v>
      </c>
      <c r="BK43" s="55" t="s">
        <v>67</v>
      </c>
      <c r="BL43" s="55">
        <v>0.19800000000000001</v>
      </c>
      <c r="BM43" s="55" t="s">
        <v>148</v>
      </c>
      <c r="BN43" s="55">
        <v>0.32</v>
      </c>
      <c r="BO43" s="56">
        <v>101</v>
      </c>
      <c r="BP43" s="55" t="s">
        <v>147</v>
      </c>
      <c r="BQ43" s="55">
        <v>2.88</v>
      </c>
      <c r="BR43" s="55">
        <v>28.2</v>
      </c>
      <c r="BS43" s="55">
        <v>1.3</v>
      </c>
    </row>
    <row r="44" spans="1:71" x14ac:dyDescent="0.25">
      <c r="A44" s="41">
        <v>83</v>
      </c>
      <c r="B44" s="123">
        <v>1962341</v>
      </c>
      <c r="C44" s="39">
        <v>41568.725115740737</v>
      </c>
      <c r="D44" s="41" t="s">
        <v>806</v>
      </c>
      <c r="E44" s="41" t="s">
        <v>807</v>
      </c>
      <c r="G44" s="118" t="s">
        <v>701</v>
      </c>
      <c r="H44" s="114" t="s">
        <v>858</v>
      </c>
      <c r="I44" s="41" t="s">
        <v>811</v>
      </c>
      <c r="L44" s="122">
        <v>587554</v>
      </c>
      <c r="M44" s="122">
        <v>7102697</v>
      </c>
      <c r="N44" s="121" t="s">
        <v>341</v>
      </c>
      <c r="O44" s="46">
        <v>1962341</v>
      </c>
      <c r="Q44" s="55">
        <v>2.94</v>
      </c>
      <c r="R44" s="56">
        <v>250</v>
      </c>
      <c r="S44" s="55">
        <v>2.86</v>
      </c>
      <c r="T44" s="55">
        <v>3.5</v>
      </c>
      <c r="U44" s="58">
        <v>92</v>
      </c>
      <c r="V44" s="55">
        <v>9</v>
      </c>
      <c r="W44" s="55" t="s">
        <v>142</v>
      </c>
      <c r="X44" s="55">
        <v>12</v>
      </c>
      <c r="Y44" s="55" t="s">
        <v>147</v>
      </c>
      <c r="Z44" s="55">
        <v>0.01</v>
      </c>
      <c r="AA44" s="55">
        <v>0.67</v>
      </c>
      <c r="AB44" s="55">
        <v>0.11</v>
      </c>
      <c r="AC44" s="55">
        <v>0.74</v>
      </c>
      <c r="AD44" s="55">
        <v>44</v>
      </c>
      <c r="AE44" s="55">
        <v>31.6</v>
      </c>
      <c r="AF44" s="55">
        <v>0.56999999999999995</v>
      </c>
      <c r="AG44" s="56">
        <v>486</v>
      </c>
      <c r="AH44" s="55">
        <v>4.9800000000000004</v>
      </c>
      <c r="AI44" s="55">
        <v>5.8</v>
      </c>
      <c r="AJ44" s="55">
        <v>0.11</v>
      </c>
      <c r="AK44" s="55">
        <v>0.04</v>
      </c>
      <c r="AL44" s="55" t="s">
        <v>148</v>
      </c>
      <c r="AM44" s="55">
        <v>8.0000000000000002E-3</v>
      </c>
      <c r="AN44" s="55">
        <v>0.03</v>
      </c>
      <c r="AO44" s="55">
        <v>0.3</v>
      </c>
      <c r="AP44" s="55">
        <v>16</v>
      </c>
      <c r="AQ44" s="55">
        <v>2.56</v>
      </c>
      <c r="AR44" s="55">
        <v>816</v>
      </c>
      <c r="AS44" s="55">
        <v>3.07</v>
      </c>
      <c r="AT44" s="55" t="s">
        <v>148</v>
      </c>
      <c r="AU44" s="55">
        <v>0.1</v>
      </c>
      <c r="AV44" s="55">
        <v>31.9</v>
      </c>
      <c r="AW44" s="55">
        <v>205</v>
      </c>
      <c r="AX44" s="55">
        <v>5.0000000000000001E-3</v>
      </c>
      <c r="AY44" s="55">
        <v>1.8E-3</v>
      </c>
      <c r="AZ44" s="55">
        <v>1.6</v>
      </c>
      <c r="BA44" s="55">
        <v>1.6</v>
      </c>
      <c r="BB44" s="57">
        <v>1E-3</v>
      </c>
      <c r="BC44" s="55">
        <v>0.46400000000000002</v>
      </c>
      <c r="BD44" s="55">
        <v>0.22</v>
      </c>
      <c r="BE44" s="55">
        <v>4.4000000000000004</v>
      </c>
      <c r="BF44" s="55">
        <v>1.7</v>
      </c>
      <c r="BG44" s="55" t="s">
        <v>157</v>
      </c>
      <c r="BH44" s="55">
        <v>43.7</v>
      </c>
      <c r="BI44" s="55" t="s">
        <v>148</v>
      </c>
      <c r="BJ44" s="55" t="s">
        <v>148</v>
      </c>
      <c r="BK44" s="55" t="s">
        <v>67</v>
      </c>
      <c r="BL44" s="55">
        <v>0.14399999999999999</v>
      </c>
      <c r="BM44" s="55">
        <v>0.01</v>
      </c>
      <c r="BN44" s="55">
        <v>0.28000000000000003</v>
      </c>
      <c r="BO44" s="55">
        <v>81.599999999999994</v>
      </c>
      <c r="BP44" s="55" t="s">
        <v>147</v>
      </c>
      <c r="BQ44" s="55">
        <v>2.2000000000000002</v>
      </c>
      <c r="BR44" s="55">
        <v>24.5</v>
      </c>
      <c r="BS44" s="55">
        <v>0.9</v>
      </c>
    </row>
    <row r="45" spans="1:71" x14ac:dyDescent="0.25">
      <c r="A45" s="41">
        <v>84</v>
      </c>
      <c r="B45" s="123">
        <v>1962342</v>
      </c>
      <c r="C45" s="39">
        <v>41568.734155092592</v>
      </c>
      <c r="D45" s="41" t="s">
        <v>806</v>
      </c>
      <c r="E45" s="41" t="s">
        <v>807</v>
      </c>
      <c r="G45" s="118" t="s">
        <v>701</v>
      </c>
      <c r="H45" s="114" t="s">
        <v>858</v>
      </c>
      <c r="I45" s="41" t="s">
        <v>811</v>
      </c>
      <c r="L45" s="122">
        <v>587541</v>
      </c>
      <c r="M45" s="122">
        <v>7102685</v>
      </c>
      <c r="N45" s="121" t="s">
        <v>342</v>
      </c>
      <c r="O45" s="46">
        <v>1962342</v>
      </c>
      <c r="Q45" s="55">
        <v>2.76</v>
      </c>
      <c r="R45" s="56">
        <v>250</v>
      </c>
      <c r="S45" s="55">
        <v>2.0699999999999998</v>
      </c>
      <c r="T45" s="55">
        <v>14.5</v>
      </c>
      <c r="U45" s="41" t="s">
        <v>245</v>
      </c>
      <c r="V45" s="55">
        <v>5</v>
      </c>
      <c r="W45" s="55" t="s">
        <v>142</v>
      </c>
      <c r="X45" s="55">
        <v>33</v>
      </c>
      <c r="Y45" s="55" t="s">
        <v>147</v>
      </c>
      <c r="Z45" s="55">
        <v>0.02</v>
      </c>
      <c r="AA45" s="55">
        <v>0.22</v>
      </c>
      <c r="AB45" s="55">
        <v>0.55000000000000004</v>
      </c>
      <c r="AC45" s="55">
        <v>0.52</v>
      </c>
      <c r="AD45" s="55">
        <v>28.9</v>
      </c>
      <c r="AE45" s="55">
        <v>88.8</v>
      </c>
      <c r="AF45" s="55">
        <v>0.84</v>
      </c>
      <c r="AG45" s="56">
        <v>358</v>
      </c>
      <c r="AH45" s="55">
        <v>4.12</v>
      </c>
      <c r="AI45" s="55">
        <v>4.07</v>
      </c>
      <c r="AJ45" s="55">
        <v>0.05</v>
      </c>
      <c r="AK45" s="55" t="s">
        <v>68</v>
      </c>
      <c r="AL45" s="55" t="s">
        <v>148</v>
      </c>
      <c r="AM45" s="55">
        <v>1.7999999999999999E-2</v>
      </c>
      <c r="AN45" s="55">
        <v>0.04</v>
      </c>
      <c r="AO45" s="55">
        <v>0.2</v>
      </c>
      <c r="AP45" s="55">
        <v>12.1</v>
      </c>
      <c r="AQ45" s="55">
        <v>2.15</v>
      </c>
      <c r="AR45" s="55">
        <v>1010</v>
      </c>
      <c r="AS45" s="55">
        <v>4.78</v>
      </c>
      <c r="AT45" s="55" t="s">
        <v>148</v>
      </c>
      <c r="AU45" s="55">
        <v>0.06</v>
      </c>
      <c r="AV45" s="55">
        <v>28.4</v>
      </c>
      <c r="AW45" s="55">
        <v>102</v>
      </c>
      <c r="AX45" s="55">
        <v>4.0000000000000001E-3</v>
      </c>
      <c r="AY45" s="55" t="s">
        <v>293</v>
      </c>
      <c r="AZ45" s="55">
        <v>1.4</v>
      </c>
      <c r="BA45" s="55">
        <v>1</v>
      </c>
      <c r="BB45" s="57" t="s">
        <v>81</v>
      </c>
      <c r="BC45" s="55">
        <v>3.5999999999999997E-2</v>
      </c>
      <c r="BD45" s="55">
        <v>0.18</v>
      </c>
      <c r="BE45" s="55">
        <v>5.9</v>
      </c>
      <c r="BF45" s="55" t="s">
        <v>157</v>
      </c>
      <c r="BG45" s="55" t="s">
        <v>157</v>
      </c>
      <c r="BH45" s="55">
        <v>11.6</v>
      </c>
      <c r="BI45" s="55" t="s">
        <v>148</v>
      </c>
      <c r="BJ45" s="55" t="s">
        <v>148</v>
      </c>
      <c r="BK45" s="55" t="s">
        <v>67</v>
      </c>
      <c r="BL45" s="55">
        <v>3.7999999999999999E-2</v>
      </c>
      <c r="BM45" s="55" t="s">
        <v>148</v>
      </c>
      <c r="BN45" s="55">
        <v>0.25</v>
      </c>
      <c r="BO45" s="55">
        <v>70</v>
      </c>
      <c r="BP45" s="55" t="s">
        <v>147</v>
      </c>
      <c r="BQ45" s="55">
        <v>2.15</v>
      </c>
      <c r="BR45" s="56">
        <v>226</v>
      </c>
      <c r="BS45" s="55" t="s">
        <v>138</v>
      </c>
    </row>
    <row r="46" spans="1:71" x14ac:dyDescent="0.25">
      <c r="A46" s="41">
        <v>62</v>
      </c>
      <c r="B46" s="108" t="s">
        <v>734</v>
      </c>
      <c r="D46" s="41" t="s">
        <v>793</v>
      </c>
      <c r="E46" s="41" t="s">
        <v>129</v>
      </c>
      <c r="G46" s="118" t="s">
        <v>852</v>
      </c>
      <c r="H46" s="108" t="s">
        <v>852</v>
      </c>
      <c r="I46" s="41" t="s">
        <v>811</v>
      </c>
      <c r="J46" s="36"/>
      <c r="K46" s="36"/>
      <c r="L46" s="119">
        <v>587498</v>
      </c>
      <c r="M46" s="119">
        <v>7102449</v>
      </c>
      <c r="N46" s="120" t="s">
        <v>355</v>
      </c>
      <c r="O46" s="40" t="s">
        <v>734</v>
      </c>
      <c r="P46" s="47">
        <v>2.3199999999999998</v>
      </c>
      <c r="R46" s="48">
        <v>58</v>
      </c>
      <c r="S46" s="47">
        <v>0.67</v>
      </c>
      <c r="T46" s="49">
        <v>3.9</v>
      </c>
      <c r="U46" s="49">
        <v>1.8</v>
      </c>
      <c r="V46" s="49"/>
      <c r="W46" s="48" t="s">
        <v>66</v>
      </c>
      <c r="X46" s="49">
        <v>43.8</v>
      </c>
      <c r="Y46" s="49"/>
      <c r="Z46" s="47" t="s">
        <v>68</v>
      </c>
      <c r="AA46" s="47">
        <v>0.08</v>
      </c>
      <c r="AB46" s="47">
        <v>0.03</v>
      </c>
      <c r="AC46" s="49"/>
      <c r="AD46" s="49">
        <v>6.7</v>
      </c>
      <c r="AE46" s="49">
        <v>30</v>
      </c>
      <c r="AF46" s="49"/>
      <c r="AG46" s="47">
        <v>16.559999999999999</v>
      </c>
      <c r="AH46" s="47">
        <v>1.39</v>
      </c>
      <c r="AI46" s="49">
        <v>1.7</v>
      </c>
      <c r="AJ46" s="47"/>
      <c r="AK46" s="48"/>
      <c r="AL46" s="48">
        <v>6</v>
      </c>
      <c r="AM46" s="51"/>
      <c r="AN46" s="47">
        <v>0.05</v>
      </c>
      <c r="AO46" s="49" t="s">
        <v>138</v>
      </c>
      <c r="AP46" s="47"/>
      <c r="AQ46" s="47">
        <v>0.47</v>
      </c>
      <c r="AR46" s="48">
        <v>211</v>
      </c>
      <c r="AS46" s="47">
        <v>0.21</v>
      </c>
      <c r="AT46" s="51">
        <v>5.0000000000000001E-3</v>
      </c>
      <c r="AU46" s="51"/>
      <c r="AV46" s="49">
        <v>16.2</v>
      </c>
      <c r="AW46" s="51">
        <v>6.0000000000000001E-3</v>
      </c>
      <c r="AX46" s="51"/>
      <c r="AY46" s="51"/>
      <c r="AZ46" s="47">
        <v>0.98</v>
      </c>
      <c r="BA46" s="47"/>
      <c r="BB46" s="51"/>
      <c r="BC46" s="47" t="s">
        <v>68</v>
      </c>
      <c r="BD46" s="47">
        <v>0.14000000000000001</v>
      </c>
      <c r="BE46" s="49">
        <v>4.5999999999999996</v>
      </c>
      <c r="BF46" s="49" t="s">
        <v>67</v>
      </c>
      <c r="BH46" s="49">
        <v>5.5</v>
      </c>
      <c r="BJ46" s="47" t="s">
        <v>68</v>
      </c>
      <c r="BK46" s="49" t="s">
        <v>67</v>
      </c>
      <c r="BL46" s="51">
        <v>2E-3</v>
      </c>
      <c r="BM46" s="47" t="s">
        <v>68</v>
      </c>
      <c r="BN46" s="49">
        <v>0.2</v>
      </c>
      <c r="BO46" s="48">
        <v>25</v>
      </c>
      <c r="BP46" s="49" t="s">
        <v>67</v>
      </c>
      <c r="BR46" s="49">
        <v>16.5</v>
      </c>
    </row>
    <row r="47" spans="1:71" x14ac:dyDescent="0.25">
      <c r="A47" s="41">
        <v>63</v>
      </c>
      <c r="B47" s="108" t="s">
        <v>731</v>
      </c>
      <c r="D47" s="41" t="s">
        <v>793</v>
      </c>
      <c r="E47" s="41" t="s">
        <v>129</v>
      </c>
      <c r="G47" s="118" t="s">
        <v>852</v>
      </c>
      <c r="H47" s="108" t="s">
        <v>852</v>
      </c>
      <c r="I47" s="41" t="s">
        <v>811</v>
      </c>
      <c r="J47" s="36"/>
      <c r="K47" s="36"/>
      <c r="L47" s="119">
        <v>587608</v>
      </c>
      <c r="M47" s="119">
        <v>7102512</v>
      </c>
      <c r="N47" s="120" t="s">
        <v>357</v>
      </c>
      <c r="O47" s="40" t="s">
        <v>731</v>
      </c>
      <c r="P47" s="47">
        <v>1.1399999999999999</v>
      </c>
      <c r="R47" s="48">
        <v>52</v>
      </c>
      <c r="S47" s="47">
        <v>2.97</v>
      </c>
      <c r="T47" s="49">
        <v>32.700000000000003</v>
      </c>
      <c r="U47" s="49">
        <v>1.1000000000000001</v>
      </c>
      <c r="V47" s="49"/>
      <c r="W47" s="48" t="s">
        <v>66</v>
      </c>
      <c r="X47" s="49">
        <v>133.19999999999999</v>
      </c>
      <c r="Y47" s="49"/>
      <c r="Z47" s="47" t="s">
        <v>68</v>
      </c>
      <c r="AA47" s="47">
        <v>0.57999999999999996</v>
      </c>
      <c r="AB47" s="47">
        <v>0.3</v>
      </c>
      <c r="AC47" s="49"/>
      <c r="AD47" s="49">
        <v>28.1</v>
      </c>
      <c r="AE47" s="49">
        <v>50</v>
      </c>
      <c r="AF47" s="49"/>
      <c r="AG47" s="52">
        <v>164.03</v>
      </c>
      <c r="AH47" s="47">
        <v>4.79</v>
      </c>
      <c r="AI47" s="50">
        <v>7.5</v>
      </c>
      <c r="AJ47" s="47"/>
      <c r="AK47" s="53"/>
      <c r="AL47" s="48" t="s">
        <v>142</v>
      </c>
      <c r="AM47" s="51"/>
      <c r="AN47" s="47">
        <v>0.06</v>
      </c>
      <c r="AO47" s="49">
        <v>0.5</v>
      </c>
      <c r="AP47" s="47"/>
      <c r="AQ47" s="47">
        <v>1.76</v>
      </c>
      <c r="AR47" s="48">
        <v>1100</v>
      </c>
      <c r="AS47" s="47">
        <v>0.87</v>
      </c>
      <c r="AT47" s="51">
        <v>0.02</v>
      </c>
      <c r="AU47" s="51"/>
      <c r="AV47" s="49">
        <v>54.9</v>
      </c>
      <c r="AW47" s="51">
        <v>2.7E-2</v>
      </c>
      <c r="AX47" s="51"/>
      <c r="AY47" s="51"/>
      <c r="AZ47" s="47">
        <v>0.79</v>
      </c>
      <c r="BA47" s="47"/>
      <c r="BB47" s="51"/>
      <c r="BC47" s="47" t="s">
        <v>68</v>
      </c>
      <c r="BD47" s="47">
        <v>0.22</v>
      </c>
      <c r="BE47" s="50">
        <v>16.5</v>
      </c>
      <c r="BF47" s="49">
        <v>0.1</v>
      </c>
      <c r="BH47" s="49">
        <v>28</v>
      </c>
      <c r="BJ47" s="47">
        <v>0.02</v>
      </c>
      <c r="BK47" s="49" t="s">
        <v>67</v>
      </c>
      <c r="BL47" s="51">
        <v>5.5E-2</v>
      </c>
      <c r="BM47" s="47" t="s">
        <v>68</v>
      </c>
      <c r="BN47" s="49">
        <v>1.2</v>
      </c>
      <c r="BO47" s="53">
        <v>148</v>
      </c>
      <c r="BP47" s="49" t="s">
        <v>67</v>
      </c>
      <c r="BR47" s="50">
        <v>73.3</v>
      </c>
    </row>
    <row r="48" spans="1:71" x14ac:dyDescent="0.25">
      <c r="A48" s="41">
        <v>46</v>
      </c>
      <c r="B48" s="110">
        <v>1962334</v>
      </c>
      <c r="C48" s="44">
        <v>41558.519895833335</v>
      </c>
      <c r="D48" s="41" t="s">
        <v>793</v>
      </c>
      <c r="E48" s="41" t="s">
        <v>144</v>
      </c>
      <c r="G48" s="117" t="s">
        <v>854</v>
      </c>
      <c r="H48" s="110" t="s">
        <v>854</v>
      </c>
      <c r="I48" s="41" t="s">
        <v>811</v>
      </c>
      <c r="J48" s="36"/>
      <c r="K48" s="36"/>
      <c r="L48" s="119">
        <v>587297</v>
      </c>
      <c r="M48" s="119">
        <v>7102232</v>
      </c>
      <c r="N48" s="120" t="s">
        <v>335</v>
      </c>
      <c r="O48" s="46">
        <v>1962334</v>
      </c>
      <c r="P48" s="47">
        <v>0.93</v>
      </c>
      <c r="R48" s="53">
        <v>246</v>
      </c>
      <c r="S48" s="47">
        <v>0.08</v>
      </c>
      <c r="T48" s="49">
        <v>7</v>
      </c>
      <c r="U48" s="49">
        <v>0.6</v>
      </c>
      <c r="V48" s="49"/>
      <c r="W48" s="48">
        <v>1</v>
      </c>
      <c r="X48" s="50">
        <v>242.5</v>
      </c>
      <c r="Y48" s="49"/>
      <c r="Z48" s="47" t="s">
        <v>68</v>
      </c>
      <c r="AA48" s="47">
        <v>20.100000000000001</v>
      </c>
      <c r="AB48" s="47">
        <v>0.42</v>
      </c>
      <c r="AC48" s="49"/>
      <c r="AD48" s="49">
        <v>13.4</v>
      </c>
      <c r="AE48" s="49">
        <v>2</v>
      </c>
      <c r="AF48" s="49"/>
      <c r="AG48" s="47">
        <v>12.67</v>
      </c>
      <c r="AH48" s="47">
        <v>3.14</v>
      </c>
      <c r="AI48" s="49">
        <v>0.2</v>
      </c>
      <c r="AJ48" s="47"/>
      <c r="AK48" s="48"/>
      <c r="AL48" s="48">
        <v>14</v>
      </c>
      <c r="AM48" s="51"/>
      <c r="AN48" s="47">
        <v>0.04</v>
      </c>
      <c r="AO48" s="49">
        <v>4.8</v>
      </c>
      <c r="AP48" s="47"/>
      <c r="AQ48" s="47">
        <v>8.5</v>
      </c>
      <c r="AR48" s="53">
        <v>4758</v>
      </c>
      <c r="AS48" s="47">
        <v>3.15</v>
      </c>
      <c r="AT48" s="51">
        <v>8.0000000000000002E-3</v>
      </c>
      <c r="AU48" s="51"/>
      <c r="AV48" s="49">
        <v>18.2</v>
      </c>
      <c r="AW48" s="51">
        <v>5.0000000000000001E-3</v>
      </c>
      <c r="AX48" s="51"/>
      <c r="AY48" s="51"/>
      <c r="AZ48" s="47">
        <v>7.51</v>
      </c>
      <c r="BA48" s="47"/>
      <c r="BB48" s="51"/>
      <c r="BC48" s="47" t="s">
        <v>68</v>
      </c>
      <c r="BD48" s="47">
        <v>0.6</v>
      </c>
      <c r="BE48" s="49">
        <v>6.9</v>
      </c>
      <c r="BF48" s="49" t="s">
        <v>67</v>
      </c>
      <c r="BH48" s="50">
        <v>443.7</v>
      </c>
      <c r="BJ48" s="47">
        <v>0.04</v>
      </c>
      <c r="BK48" s="49" t="s">
        <v>67</v>
      </c>
      <c r="BL48" s="51" t="s">
        <v>81</v>
      </c>
      <c r="BM48" s="47" t="s">
        <v>68</v>
      </c>
      <c r="BN48" s="47">
        <v>0.39</v>
      </c>
      <c r="BO48" s="48">
        <v>16</v>
      </c>
      <c r="BP48" s="47" t="s">
        <v>147</v>
      </c>
      <c r="BR48" s="50">
        <v>55.9</v>
      </c>
    </row>
    <row r="49" spans="1:71" x14ac:dyDescent="0.25">
      <c r="A49" s="41">
        <v>64</v>
      </c>
      <c r="B49" s="107">
        <v>1720363</v>
      </c>
      <c r="D49" s="41" t="s">
        <v>806</v>
      </c>
      <c r="E49" s="41" t="s">
        <v>807</v>
      </c>
      <c r="G49" s="117" t="s">
        <v>853</v>
      </c>
      <c r="H49" s="109" t="s">
        <v>436</v>
      </c>
      <c r="I49" s="41" t="s">
        <v>811</v>
      </c>
      <c r="J49" s="36" t="s">
        <v>570</v>
      </c>
      <c r="K49" s="36" t="s">
        <v>796</v>
      </c>
      <c r="L49" s="121">
        <v>588328</v>
      </c>
      <c r="M49" s="121">
        <v>7103492</v>
      </c>
      <c r="N49" s="121" t="s">
        <v>495</v>
      </c>
      <c r="O49" s="46">
        <v>1720363</v>
      </c>
      <c r="Q49" s="55">
        <v>2.98</v>
      </c>
      <c r="R49" s="56">
        <v>260</v>
      </c>
      <c r="S49" s="55">
        <v>4.57</v>
      </c>
      <c r="T49" s="55">
        <v>5.6</v>
      </c>
      <c r="U49" s="41">
        <v>13</v>
      </c>
      <c r="V49" s="55">
        <v>11</v>
      </c>
      <c r="W49" s="55" t="s">
        <v>142</v>
      </c>
      <c r="X49" s="55">
        <v>23</v>
      </c>
      <c r="Y49" s="55">
        <v>0.05</v>
      </c>
      <c r="Z49" s="55" t="s">
        <v>148</v>
      </c>
      <c r="AA49" s="55">
        <v>9.7899999999999991</v>
      </c>
      <c r="AB49" s="55">
        <v>0.19</v>
      </c>
      <c r="AC49" s="55">
        <v>1.87</v>
      </c>
      <c r="AD49" s="55">
        <v>106</v>
      </c>
      <c r="AE49" s="55">
        <v>317</v>
      </c>
      <c r="AF49" s="55">
        <v>0.09</v>
      </c>
      <c r="AG49" s="56">
        <v>237</v>
      </c>
      <c r="AH49" s="55">
        <v>8.5</v>
      </c>
      <c r="AI49" s="55">
        <v>5.23</v>
      </c>
      <c r="AJ49" s="55" t="s">
        <v>147</v>
      </c>
      <c r="AK49" s="55" t="s">
        <v>68</v>
      </c>
      <c r="AL49" s="55">
        <v>10</v>
      </c>
      <c r="AM49" s="55">
        <v>1.0999999999999999E-2</v>
      </c>
      <c r="AN49" s="55" t="s">
        <v>148</v>
      </c>
      <c r="AO49" s="55">
        <v>0.7</v>
      </c>
      <c r="AP49" s="55">
        <v>20</v>
      </c>
      <c r="AQ49" s="55">
        <v>11.2</v>
      </c>
      <c r="AR49" s="55">
        <v>3120</v>
      </c>
      <c r="AS49" s="55">
        <v>0.3</v>
      </c>
      <c r="AT49" s="55" t="s">
        <v>148</v>
      </c>
      <c r="AU49" s="55">
        <v>0.24</v>
      </c>
      <c r="AV49" s="55">
        <v>388</v>
      </c>
      <c r="AW49" s="56">
        <v>4680</v>
      </c>
      <c r="AX49" s="55">
        <v>3.0000000000000001E-3</v>
      </c>
      <c r="AY49" s="55">
        <v>1.1000000000000001E-3</v>
      </c>
      <c r="AZ49" s="55">
        <v>2.1</v>
      </c>
      <c r="BA49" s="55">
        <v>0.1</v>
      </c>
      <c r="BB49" s="57" t="s">
        <v>81</v>
      </c>
      <c r="BC49" s="55">
        <v>0.12</v>
      </c>
      <c r="BD49" s="55">
        <v>0.12</v>
      </c>
      <c r="BE49" s="55">
        <v>61.9</v>
      </c>
      <c r="BF49" s="55" t="s">
        <v>157</v>
      </c>
      <c r="BG49" s="55" t="s">
        <v>157</v>
      </c>
      <c r="BH49" s="55">
        <v>198</v>
      </c>
      <c r="BI49" s="55" t="s">
        <v>148</v>
      </c>
      <c r="BJ49" s="55" t="s">
        <v>148</v>
      </c>
      <c r="BK49" s="55" t="s">
        <v>67</v>
      </c>
      <c r="BL49" s="55">
        <v>0.01</v>
      </c>
      <c r="BM49" s="55" t="s">
        <v>148</v>
      </c>
      <c r="BN49" s="55" t="s">
        <v>147</v>
      </c>
      <c r="BO49" s="56">
        <v>145</v>
      </c>
      <c r="BP49" s="55">
        <v>0.05</v>
      </c>
      <c r="BQ49" s="55">
        <v>8.99</v>
      </c>
      <c r="BR49" s="55">
        <v>34.1</v>
      </c>
      <c r="BS49" s="55" t="s">
        <v>138</v>
      </c>
    </row>
    <row r="50" spans="1:71" x14ac:dyDescent="0.25">
      <c r="A50" s="41">
        <v>65</v>
      </c>
      <c r="B50" s="107">
        <v>1720364</v>
      </c>
      <c r="D50" s="41" t="s">
        <v>806</v>
      </c>
      <c r="E50" s="41" t="s">
        <v>807</v>
      </c>
      <c r="G50" s="117" t="s">
        <v>853</v>
      </c>
      <c r="H50" s="109" t="s">
        <v>436</v>
      </c>
      <c r="I50" s="41" t="s">
        <v>811</v>
      </c>
      <c r="J50" s="36" t="s">
        <v>797</v>
      </c>
      <c r="K50" s="36" t="s">
        <v>798</v>
      </c>
      <c r="L50" s="121">
        <v>588328</v>
      </c>
      <c r="M50" s="121">
        <v>7103492</v>
      </c>
      <c r="N50" s="121"/>
      <c r="O50" s="46">
        <v>1720364</v>
      </c>
      <c r="Q50" s="55">
        <v>2.89</v>
      </c>
      <c r="R50" s="55">
        <v>60</v>
      </c>
      <c r="S50" s="55">
        <v>0.27</v>
      </c>
      <c r="T50" s="55">
        <v>143</v>
      </c>
      <c r="U50" s="41" t="s">
        <v>245</v>
      </c>
      <c r="V50" s="55">
        <v>3</v>
      </c>
      <c r="W50" s="55" t="s">
        <v>142</v>
      </c>
      <c r="X50" s="55">
        <v>10</v>
      </c>
      <c r="Y50" s="55" t="s">
        <v>147</v>
      </c>
      <c r="Z50" s="55">
        <v>0.01</v>
      </c>
      <c r="AA50" s="55">
        <v>1.1399999999999999</v>
      </c>
      <c r="AB50" s="55">
        <v>0.03</v>
      </c>
      <c r="AC50" s="55">
        <v>0.27</v>
      </c>
      <c r="AD50" s="55">
        <v>53.5</v>
      </c>
      <c r="AE50" s="55">
        <v>678</v>
      </c>
      <c r="AF50" s="55">
        <v>0.05</v>
      </c>
      <c r="AG50" s="55">
        <v>15.1</v>
      </c>
      <c r="AH50" s="55">
        <v>3.17</v>
      </c>
      <c r="AI50" s="55">
        <v>1.94</v>
      </c>
      <c r="AJ50" s="55">
        <v>0.08</v>
      </c>
      <c r="AK50" s="55" t="s">
        <v>68</v>
      </c>
      <c r="AL50" s="55" t="s">
        <v>148</v>
      </c>
      <c r="AM50" s="55" t="s">
        <v>245</v>
      </c>
      <c r="AN50" s="55" t="s">
        <v>148</v>
      </c>
      <c r="AO50" s="55">
        <v>0.1</v>
      </c>
      <c r="AP50" s="55">
        <v>0.9</v>
      </c>
      <c r="AQ50" s="55">
        <v>5.14</v>
      </c>
      <c r="AR50" s="55">
        <v>682</v>
      </c>
      <c r="AS50" s="55">
        <v>0.09</v>
      </c>
      <c r="AT50" s="55" t="s">
        <v>148</v>
      </c>
      <c r="AU50" s="55" t="s">
        <v>147</v>
      </c>
      <c r="AV50" s="55">
        <v>478</v>
      </c>
      <c r="AW50" s="55">
        <v>52</v>
      </c>
      <c r="AX50" s="55" t="s">
        <v>81</v>
      </c>
      <c r="AY50" s="55">
        <v>5.1000000000000004E-3</v>
      </c>
      <c r="AZ50" s="55">
        <v>0.4</v>
      </c>
      <c r="BA50" s="55" t="s">
        <v>67</v>
      </c>
      <c r="BB50" s="57" t="s">
        <v>81</v>
      </c>
      <c r="BC50" s="55">
        <v>0.01</v>
      </c>
      <c r="BD50" s="55">
        <v>0.62</v>
      </c>
      <c r="BE50" s="55">
        <v>7.1</v>
      </c>
      <c r="BF50" s="55">
        <v>0.3</v>
      </c>
      <c r="BG50" s="55" t="s">
        <v>157</v>
      </c>
      <c r="BH50" s="55">
        <v>23.7</v>
      </c>
      <c r="BI50" s="55" t="s">
        <v>148</v>
      </c>
      <c r="BJ50" s="55" t="s">
        <v>148</v>
      </c>
      <c r="BK50" s="55" t="s">
        <v>67</v>
      </c>
      <c r="BL50" s="55" t="s">
        <v>245</v>
      </c>
      <c r="BM50" s="55" t="s">
        <v>148</v>
      </c>
      <c r="BN50" s="55">
        <v>0.05</v>
      </c>
      <c r="BO50" s="55">
        <v>23.1</v>
      </c>
      <c r="BP50" s="55" t="s">
        <v>147</v>
      </c>
      <c r="BQ50" s="55">
        <v>0.44</v>
      </c>
      <c r="BR50" s="55">
        <v>3.1</v>
      </c>
      <c r="BS50" s="55" t="s">
        <v>138</v>
      </c>
    </row>
    <row r="51" spans="1:71" x14ac:dyDescent="0.25">
      <c r="A51" s="41">
        <v>66</v>
      </c>
      <c r="B51" s="107">
        <v>1720365</v>
      </c>
      <c r="D51" s="41" t="s">
        <v>806</v>
      </c>
      <c r="E51" s="41" t="s">
        <v>807</v>
      </c>
      <c r="G51" s="117" t="s">
        <v>853</v>
      </c>
      <c r="H51" s="109" t="s">
        <v>795</v>
      </c>
      <c r="I51" s="41" t="s">
        <v>811</v>
      </c>
      <c r="J51" s="36" t="s">
        <v>797</v>
      </c>
      <c r="K51" s="36" t="s">
        <v>799</v>
      </c>
      <c r="L51" s="121">
        <v>588392</v>
      </c>
      <c r="M51" s="121">
        <v>7103562</v>
      </c>
      <c r="N51" s="121"/>
      <c r="O51" s="46">
        <v>1720365</v>
      </c>
      <c r="Q51" s="55">
        <v>2.69</v>
      </c>
      <c r="R51" s="55">
        <v>50</v>
      </c>
      <c r="S51" s="55">
        <v>0.36</v>
      </c>
      <c r="T51" s="55">
        <v>84.9</v>
      </c>
      <c r="U51" s="41" t="s">
        <v>245</v>
      </c>
      <c r="V51" s="55">
        <v>3</v>
      </c>
      <c r="W51" s="55">
        <v>11</v>
      </c>
      <c r="X51" s="55">
        <v>35</v>
      </c>
      <c r="Y51" s="55" t="s">
        <v>147</v>
      </c>
      <c r="Z51" s="55" t="s">
        <v>148</v>
      </c>
      <c r="AA51" s="55">
        <v>0.48</v>
      </c>
      <c r="AB51" s="55">
        <v>0.04</v>
      </c>
      <c r="AC51" s="55">
        <v>0.46</v>
      </c>
      <c r="AD51" s="55">
        <v>78.599999999999994</v>
      </c>
      <c r="AE51" s="55">
        <v>700</v>
      </c>
      <c r="AF51" s="55" t="s">
        <v>147</v>
      </c>
      <c r="AG51" s="55">
        <v>16.2</v>
      </c>
      <c r="AH51" s="55">
        <v>3.92</v>
      </c>
      <c r="AI51" s="55">
        <v>0.62</v>
      </c>
      <c r="AJ51" s="55">
        <v>0.19</v>
      </c>
      <c r="AK51" s="55" t="s">
        <v>68</v>
      </c>
      <c r="AL51" s="55">
        <v>10</v>
      </c>
      <c r="AM51" s="55" t="s">
        <v>245</v>
      </c>
      <c r="AN51" s="55" t="s">
        <v>148</v>
      </c>
      <c r="AO51" s="55">
        <v>0.2</v>
      </c>
      <c r="AP51" s="55">
        <v>2.5</v>
      </c>
      <c r="AQ51" s="55">
        <v>10.6</v>
      </c>
      <c r="AR51" s="55">
        <v>922</v>
      </c>
      <c r="AS51" s="55">
        <v>0.14000000000000001</v>
      </c>
      <c r="AT51" s="55" t="s">
        <v>148</v>
      </c>
      <c r="AU51" s="55">
        <v>0.06</v>
      </c>
      <c r="AV51" s="56">
        <v>1420</v>
      </c>
      <c r="AW51" s="55">
        <v>212</v>
      </c>
      <c r="AX51" s="55">
        <v>2E-3</v>
      </c>
      <c r="AY51" s="55">
        <v>4.1999999999999997E-3</v>
      </c>
      <c r="AZ51" s="55">
        <v>0.4</v>
      </c>
      <c r="BA51" s="55">
        <v>0.2</v>
      </c>
      <c r="BB51" s="57" t="s">
        <v>81</v>
      </c>
      <c r="BC51" s="55" t="s">
        <v>245</v>
      </c>
      <c r="BD51" s="56">
        <v>4.3600000000000003</v>
      </c>
      <c r="BE51" s="55">
        <v>8.8000000000000007</v>
      </c>
      <c r="BF51" s="55">
        <v>0.3</v>
      </c>
      <c r="BG51" s="55" t="s">
        <v>157</v>
      </c>
      <c r="BH51" s="55">
        <v>8.6</v>
      </c>
      <c r="BI51" s="55" t="s">
        <v>148</v>
      </c>
      <c r="BJ51" s="55" t="s">
        <v>148</v>
      </c>
      <c r="BK51" s="55" t="s">
        <v>67</v>
      </c>
      <c r="BL51" s="55" t="s">
        <v>245</v>
      </c>
      <c r="BM51" s="55" t="s">
        <v>148</v>
      </c>
      <c r="BN51" s="55">
        <v>0.06</v>
      </c>
      <c r="BO51" s="55">
        <v>34.6</v>
      </c>
      <c r="BP51" s="55">
        <v>0.12</v>
      </c>
      <c r="BQ51" s="55">
        <v>0.53</v>
      </c>
      <c r="BR51" s="55">
        <v>10.5</v>
      </c>
      <c r="BS51" s="55" t="s">
        <v>138</v>
      </c>
    </row>
    <row r="52" spans="1:71" x14ac:dyDescent="0.25">
      <c r="A52" s="41">
        <v>67</v>
      </c>
      <c r="B52" s="107">
        <v>1720366</v>
      </c>
      <c r="D52" s="41" t="s">
        <v>806</v>
      </c>
      <c r="E52" s="41" t="s">
        <v>807</v>
      </c>
      <c r="G52" s="117" t="s">
        <v>853</v>
      </c>
      <c r="H52" s="109" t="s">
        <v>795</v>
      </c>
      <c r="I52" s="41" t="s">
        <v>811</v>
      </c>
      <c r="J52" s="36" t="s">
        <v>797</v>
      </c>
      <c r="K52" s="36" t="s">
        <v>800</v>
      </c>
      <c r="L52" s="121">
        <v>588392</v>
      </c>
      <c r="M52" s="121">
        <v>7103562</v>
      </c>
      <c r="N52" s="121"/>
      <c r="O52" s="46">
        <v>1720366</v>
      </c>
      <c r="Q52" s="55">
        <v>2.78</v>
      </c>
      <c r="R52" s="55">
        <v>100</v>
      </c>
      <c r="S52" s="55">
        <v>0.31</v>
      </c>
      <c r="T52" s="55">
        <v>214</v>
      </c>
      <c r="U52" s="58">
        <v>306</v>
      </c>
      <c r="V52" s="56">
        <v>782</v>
      </c>
      <c r="W52" s="55">
        <v>25</v>
      </c>
      <c r="X52" s="55">
        <v>38</v>
      </c>
      <c r="Y52" s="55">
        <v>0.11</v>
      </c>
      <c r="Z52" s="55" t="s">
        <v>148</v>
      </c>
      <c r="AA52" s="55">
        <v>0.03</v>
      </c>
      <c r="AB52" s="55">
        <v>0.02</v>
      </c>
      <c r="AC52" s="55">
        <v>0.32</v>
      </c>
      <c r="AD52" s="55">
        <v>110</v>
      </c>
      <c r="AE52" s="56">
        <v>1240</v>
      </c>
      <c r="AF52" s="55">
        <v>0.11</v>
      </c>
      <c r="AG52" s="55">
        <v>2.1</v>
      </c>
      <c r="AH52" s="55">
        <v>6.36</v>
      </c>
      <c r="AI52" s="55">
        <v>0.76</v>
      </c>
      <c r="AJ52" s="55">
        <v>0.32</v>
      </c>
      <c r="AK52" s="55" t="s">
        <v>68</v>
      </c>
      <c r="AL52" s="55">
        <v>20</v>
      </c>
      <c r="AM52" s="55" t="s">
        <v>245</v>
      </c>
      <c r="AN52" s="55" t="s">
        <v>148</v>
      </c>
      <c r="AO52" s="55">
        <v>0.8</v>
      </c>
      <c r="AP52" s="55">
        <v>1.9</v>
      </c>
      <c r="AQ52" s="55">
        <v>13.7</v>
      </c>
      <c r="AR52" s="55">
        <v>1170</v>
      </c>
      <c r="AS52" s="55">
        <v>0.1</v>
      </c>
      <c r="AT52" s="55" t="s">
        <v>148</v>
      </c>
      <c r="AU52" s="55">
        <v>0.08</v>
      </c>
      <c r="AV52" s="56">
        <v>1900</v>
      </c>
      <c r="AW52" s="55">
        <v>26</v>
      </c>
      <c r="AX52" s="55">
        <v>1E-3</v>
      </c>
      <c r="AY52" s="55">
        <v>3.0999999999999999E-3</v>
      </c>
      <c r="AZ52" s="55">
        <v>0.6</v>
      </c>
      <c r="BA52" s="55">
        <v>0.3</v>
      </c>
      <c r="BB52" s="57" t="s">
        <v>81</v>
      </c>
      <c r="BC52" s="55" t="s">
        <v>245</v>
      </c>
      <c r="BD52" s="56">
        <v>5.67</v>
      </c>
      <c r="BE52" s="55">
        <v>11.6</v>
      </c>
      <c r="BF52" s="55">
        <v>0.4</v>
      </c>
      <c r="BG52" s="55" t="s">
        <v>157</v>
      </c>
      <c r="BH52" s="55">
        <v>1.8</v>
      </c>
      <c r="BI52" s="55" t="s">
        <v>148</v>
      </c>
      <c r="BJ52" s="55" t="s">
        <v>148</v>
      </c>
      <c r="BK52" s="55" t="s">
        <v>67</v>
      </c>
      <c r="BL52" s="55" t="s">
        <v>245</v>
      </c>
      <c r="BM52" s="55" t="s">
        <v>148</v>
      </c>
      <c r="BN52" s="55" t="s">
        <v>147</v>
      </c>
      <c r="BO52" s="55">
        <v>48.2</v>
      </c>
      <c r="BP52" s="55">
        <v>0.13</v>
      </c>
      <c r="BQ52" s="55">
        <v>0.77</v>
      </c>
      <c r="BR52" s="55">
        <v>11.3</v>
      </c>
      <c r="BS52" s="55" t="s">
        <v>138</v>
      </c>
    </row>
    <row r="53" spans="1:71" x14ac:dyDescent="0.25">
      <c r="A53" s="41">
        <v>68</v>
      </c>
      <c r="B53" s="107">
        <v>1720367</v>
      </c>
      <c r="D53" s="41" t="s">
        <v>806</v>
      </c>
      <c r="E53" s="41" t="s">
        <v>807</v>
      </c>
      <c r="G53" s="117" t="s">
        <v>853</v>
      </c>
      <c r="H53" s="109" t="s">
        <v>795</v>
      </c>
      <c r="I53" s="41" t="s">
        <v>811</v>
      </c>
      <c r="J53" s="36" t="s">
        <v>797</v>
      </c>
      <c r="K53" s="36" t="s">
        <v>801</v>
      </c>
      <c r="L53" s="121">
        <v>588392</v>
      </c>
      <c r="M53" s="121">
        <v>7103562</v>
      </c>
      <c r="N53" s="121"/>
      <c r="O53" s="46">
        <v>1720367</v>
      </c>
      <c r="Q53" s="55">
        <v>2.79</v>
      </c>
      <c r="R53" s="55">
        <v>50</v>
      </c>
      <c r="S53" s="55">
        <v>0.25</v>
      </c>
      <c r="T53" s="55">
        <v>120</v>
      </c>
      <c r="U53" s="41">
        <v>14</v>
      </c>
      <c r="V53" s="55">
        <v>11</v>
      </c>
      <c r="W53" s="55">
        <v>13</v>
      </c>
      <c r="X53" s="55">
        <v>6</v>
      </c>
      <c r="Y53" s="55">
        <v>0.06</v>
      </c>
      <c r="Z53" s="55" t="s">
        <v>148</v>
      </c>
      <c r="AA53" s="55">
        <v>7.0000000000000007E-2</v>
      </c>
      <c r="AB53" s="55">
        <v>0.01</v>
      </c>
      <c r="AC53" s="55">
        <v>0.11</v>
      </c>
      <c r="AD53" s="55">
        <v>69.900000000000006</v>
      </c>
      <c r="AE53" s="55">
        <v>931</v>
      </c>
      <c r="AF53" s="55">
        <v>0.06</v>
      </c>
      <c r="AG53" s="55">
        <v>1.6</v>
      </c>
      <c r="AH53" s="55">
        <v>4.0199999999999996</v>
      </c>
      <c r="AI53" s="55">
        <v>0.57999999999999996</v>
      </c>
      <c r="AJ53" s="55">
        <v>0.16</v>
      </c>
      <c r="AK53" s="55" t="s">
        <v>68</v>
      </c>
      <c r="AL53" s="55">
        <v>10</v>
      </c>
      <c r="AM53" s="55" t="s">
        <v>245</v>
      </c>
      <c r="AN53" s="55" t="s">
        <v>148</v>
      </c>
      <c r="AO53" s="55" t="s">
        <v>67</v>
      </c>
      <c r="AP53" s="55">
        <v>1.7</v>
      </c>
      <c r="AQ53" s="55">
        <v>11.8</v>
      </c>
      <c r="AR53" s="55">
        <v>957</v>
      </c>
      <c r="AS53" s="55">
        <v>0.06</v>
      </c>
      <c r="AT53" s="55" t="s">
        <v>148</v>
      </c>
      <c r="AU53" s="55">
        <v>0.06</v>
      </c>
      <c r="AV53" s="55">
        <v>991</v>
      </c>
      <c r="AW53" s="55">
        <v>21</v>
      </c>
      <c r="AX53" s="55">
        <v>2E-3</v>
      </c>
      <c r="AY53" s="55">
        <v>5.4999999999999997E-3</v>
      </c>
      <c r="AZ53" s="55">
        <v>0.4</v>
      </c>
      <c r="BA53" s="55" t="s">
        <v>67</v>
      </c>
      <c r="BB53" s="57" t="s">
        <v>81</v>
      </c>
      <c r="BC53" s="55" t="s">
        <v>245</v>
      </c>
      <c r="BD53" s="56">
        <v>5.81</v>
      </c>
      <c r="BE53" s="55">
        <v>8.1</v>
      </c>
      <c r="BF53" s="55" t="s">
        <v>157</v>
      </c>
      <c r="BG53" s="55" t="s">
        <v>157</v>
      </c>
      <c r="BH53" s="55">
        <v>2</v>
      </c>
      <c r="BI53" s="55" t="s">
        <v>148</v>
      </c>
      <c r="BJ53" s="55" t="s">
        <v>148</v>
      </c>
      <c r="BK53" s="55" t="s">
        <v>67</v>
      </c>
      <c r="BL53" s="55" t="s">
        <v>245</v>
      </c>
      <c r="BM53" s="55" t="s">
        <v>148</v>
      </c>
      <c r="BN53" s="55" t="s">
        <v>147</v>
      </c>
      <c r="BO53" s="55">
        <v>33.5</v>
      </c>
      <c r="BP53" s="55">
        <v>0.17</v>
      </c>
      <c r="BQ53" s="55">
        <v>0.3</v>
      </c>
      <c r="BR53" s="55">
        <v>7</v>
      </c>
      <c r="BS53" s="55" t="s">
        <v>138</v>
      </c>
    </row>
    <row r="54" spans="1:71" x14ac:dyDescent="0.25">
      <c r="A54" s="41">
        <v>1</v>
      </c>
      <c r="B54" s="108">
        <v>1720351</v>
      </c>
      <c r="C54" s="44">
        <v>41577.622835648152</v>
      </c>
      <c r="D54" s="41" t="s">
        <v>793</v>
      </c>
      <c r="E54" s="41" t="s">
        <v>144</v>
      </c>
      <c r="G54" s="117" t="s">
        <v>853</v>
      </c>
      <c r="H54" s="108" t="s">
        <v>439</v>
      </c>
      <c r="I54" s="41" t="s">
        <v>811</v>
      </c>
      <c r="J54" s="36"/>
      <c r="K54" s="36"/>
      <c r="L54" s="119">
        <v>588438</v>
      </c>
      <c r="M54" s="119">
        <v>7103552</v>
      </c>
      <c r="N54" s="120" t="s">
        <v>304</v>
      </c>
      <c r="O54" s="46">
        <v>1720351</v>
      </c>
      <c r="P54" s="47">
        <v>1.82</v>
      </c>
      <c r="R54" s="48">
        <v>7</v>
      </c>
      <c r="S54" s="47">
        <v>0.12</v>
      </c>
      <c r="T54" s="49">
        <v>7.1</v>
      </c>
      <c r="U54" s="49">
        <v>0.5</v>
      </c>
      <c r="V54" s="49"/>
      <c r="W54" s="48">
        <v>6</v>
      </c>
      <c r="X54" s="49">
        <v>12.6</v>
      </c>
      <c r="Y54" s="50"/>
      <c r="Z54" s="47" t="s">
        <v>68</v>
      </c>
      <c r="AA54" s="47">
        <v>0.75</v>
      </c>
      <c r="AB54" s="47">
        <v>0.02</v>
      </c>
      <c r="AC54" s="49"/>
      <c r="AD54" s="49">
        <v>70.7</v>
      </c>
      <c r="AE54" s="49">
        <v>808.3</v>
      </c>
      <c r="AF54" s="49"/>
      <c r="AG54" s="47">
        <v>8.9499999999999993</v>
      </c>
      <c r="AH54" s="47">
        <v>2.93</v>
      </c>
      <c r="AI54" s="49">
        <v>0.5</v>
      </c>
      <c r="AJ54" s="47"/>
      <c r="AK54" s="48"/>
      <c r="AL54" s="48" t="s">
        <v>142</v>
      </c>
      <c r="AM54" s="51"/>
      <c r="AN54" s="47" t="s">
        <v>148</v>
      </c>
      <c r="AO54" s="49" t="s">
        <v>138</v>
      </c>
      <c r="AP54" s="52"/>
      <c r="AQ54" s="52">
        <v>11.64</v>
      </c>
      <c r="AR54" s="48">
        <v>828</v>
      </c>
      <c r="AS54" s="47">
        <v>0.03</v>
      </c>
      <c r="AT54" s="51" t="s">
        <v>81</v>
      </c>
      <c r="AU54" s="51"/>
      <c r="AV54" s="50">
        <v>1383.6</v>
      </c>
      <c r="AW54" s="51" t="s">
        <v>81</v>
      </c>
      <c r="AX54" s="51"/>
      <c r="AY54" s="51"/>
      <c r="AZ54" s="47">
        <v>0.9</v>
      </c>
      <c r="BA54" s="47"/>
      <c r="BB54" s="51"/>
      <c r="BC54" s="47" t="s">
        <v>68</v>
      </c>
      <c r="BD54" s="47">
        <v>0.48</v>
      </c>
      <c r="BE54" s="49">
        <v>3.8</v>
      </c>
      <c r="BF54" s="49" t="s">
        <v>67</v>
      </c>
      <c r="BH54" s="49">
        <v>20.6</v>
      </c>
      <c r="BJ54" s="47" t="s">
        <v>68</v>
      </c>
      <c r="BK54" s="49" t="s">
        <v>67</v>
      </c>
      <c r="BL54" s="51" t="s">
        <v>81</v>
      </c>
      <c r="BM54" s="47" t="s">
        <v>68</v>
      </c>
      <c r="BN54" s="47" t="s">
        <v>147</v>
      </c>
      <c r="BO54" s="48">
        <v>13</v>
      </c>
      <c r="BP54" s="47" t="s">
        <v>147</v>
      </c>
      <c r="BR54" s="49">
        <v>8.6999999999999993</v>
      </c>
    </row>
    <row r="55" spans="1:71" x14ac:dyDescent="0.25">
      <c r="A55" s="41">
        <v>2</v>
      </c>
      <c r="B55" s="108">
        <v>1720352</v>
      </c>
      <c r="C55" s="44">
        <v>41577.630208333336</v>
      </c>
      <c r="D55" s="41" t="s">
        <v>793</v>
      </c>
      <c r="E55" s="41" t="s">
        <v>144</v>
      </c>
      <c r="G55" s="117" t="s">
        <v>853</v>
      </c>
      <c r="H55" s="108" t="s">
        <v>439</v>
      </c>
      <c r="I55" s="41" t="s">
        <v>811</v>
      </c>
      <c r="J55" s="36"/>
      <c r="K55" s="36"/>
      <c r="L55" s="119">
        <v>588443</v>
      </c>
      <c r="M55" s="119">
        <v>7103539</v>
      </c>
      <c r="N55" s="120" t="s">
        <v>305</v>
      </c>
      <c r="O55" s="46">
        <v>1720352</v>
      </c>
      <c r="P55" s="47">
        <v>1.05</v>
      </c>
      <c r="R55" s="48">
        <v>25</v>
      </c>
      <c r="S55" s="47">
        <v>0.35</v>
      </c>
      <c r="T55" s="49">
        <v>69.2</v>
      </c>
      <c r="U55" s="49">
        <v>4.2</v>
      </c>
      <c r="V55" s="49"/>
      <c r="W55" s="48" t="s">
        <v>66</v>
      </c>
      <c r="X55" s="49">
        <v>6.9</v>
      </c>
      <c r="Y55" s="49"/>
      <c r="Z55" s="47" t="s">
        <v>68</v>
      </c>
      <c r="AA55" s="47">
        <v>0.33</v>
      </c>
      <c r="AB55" s="47" t="s">
        <v>148</v>
      </c>
      <c r="AC55" s="49"/>
      <c r="AD55" s="49">
        <v>59.4</v>
      </c>
      <c r="AE55" s="50">
        <v>1638.1</v>
      </c>
      <c r="AF55" s="49"/>
      <c r="AG55" s="47">
        <v>3.07</v>
      </c>
      <c r="AH55" s="47">
        <v>6.03</v>
      </c>
      <c r="AI55" s="49">
        <v>1.2</v>
      </c>
      <c r="AJ55" s="47"/>
      <c r="AK55" s="48"/>
      <c r="AL55" s="48" t="s">
        <v>142</v>
      </c>
      <c r="AM55" s="51"/>
      <c r="AN55" s="47" t="s">
        <v>148</v>
      </c>
      <c r="AO55" s="49" t="s">
        <v>138</v>
      </c>
      <c r="AP55" s="47"/>
      <c r="AQ55" s="47">
        <v>8.61</v>
      </c>
      <c r="AR55" s="48">
        <v>540</v>
      </c>
      <c r="AS55" s="47">
        <v>0.02</v>
      </c>
      <c r="AT55" s="51">
        <v>1E-3</v>
      </c>
      <c r="AU55" s="51"/>
      <c r="AV55" s="49">
        <v>952.9</v>
      </c>
      <c r="AW55" s="51" t="s">
        <v>81</v>
      </c>
      <c r="AX55" s="51"/>
      <c r="AY55" s="51"/>
      <c r="AZ55" s="47">
        <v>0.21</v>
      </c>
      <c r="BA55" s="47"/>
      <c r="BB55" s="51"/>
      <c r="BC55" s="47" t="s">
        <v>68</v>
      </c>
      <c r="BD55" s="52">
        <v>2.14</v>
      </c>
      <c r="BE55" s="49">
        <v>8.1</v>
      </c>
      <c r="BF55" s="49" t="s">
        <v>67</v>
      </c>
      <c r="BH55" s="49">
        <v>9.8000000000000007</v>
      </c>
      <c r="BJ55" s="47" t="s">
        <v>68</v>
      </c>
      <c r="BK55" s="49" t="s">
        <v>67</v>
      </c>
      <c r="BL55" s="51" t="s">
        <v>81</v>
      </c>
      <c r="BM55" s="47">
        <v>0.02</v>
      </c>
      <c r="BN55" s="47" t="s">
        <v>147</v>
      </c>
      <c r="BO55" s="48">
        <v>48</v>
      </c>
      <c r="BP55" s="47" t="s">
        <v>147</v>
      </c>
      <c r="BR55" s="49">
        <v>10.199999999999999</v>
      </c>
    </row>
    <row r="56" spans="1:71" x14ac:dyDescent="0.25">
      <c r="A56" s="41">
        <v>3</v>
      </c>
      <c r="B56" s="108">
        <v>1720353</v>
      </c>
      <c r="C56" s="44">
        <v>41577.662187499998</v>
      </c>
      <c r="D56" s="41" t="s">
        <v>793</v>
      </c>
      <c r="E56" s="41" t="s">
        <v>144</v>
      </c>
      <c r="G56" s="117" t="s">
        <v>853</v>
      </c>
      <c r="H56" s="108" t="s">
        <v>439</v>
      </c>
      <c r="I56" s="41" t="s">
        <v>811</v>
      </c>
      <c r="J56" s="36"/>
      <c r="K56" s="36"/>
      <c r="L56" s="119">
        <v>588450</v>
      </c>
      <c r="M56" s="119">
        <v>7103550</v>
      </c>
      <c r="N56" s="120" t="s">
        <v>306</v>
      </c>
      <c r="O56" s="46">
        <v>1720353</v>
      </c>
      <c r="P56" s="47">
        <v>1.38</v>
      </c>
      <c r="R56" s="48">
        <v>93</v>
      </c>
      <c r="S56" s="47">
        <v>0.24</v>
      </c>
      <c r="T56" s="49">
        <v>31.4</v>
      </c>
      <c r="U56" s="49">
        <v>2.5</v>
      </c>
      <c r="V56" s="49"/>
      <c r="W56" s="48" t="s">
        <v>66</v>
      </c>
      <c r="X56" s="49">
        <v>6.7</v>
      </c>
      <c r="Y56" s="49"/>
      <c r="Z56" s="47" t="s">
        <v>68</v>
      </c>
      <c r="AA56" s="47">
        <v>4.97</v>
      </c>
      <c r="AB56" s="47">
        <v>0.12</v>
      </c>
      <c r="AC56" s="49"/>
      <c r="AD56" s="49">
        <v>41.9</v>
      </c>
      <c r="AE56" s="49">
        <v>839.3</v>
      </c>
      <c r="AF56" s="49"/>
      <c r="AG56" s="47">
        <v>7.08</v>
      </c>
      <c r="AH56" s="47">
        <v>3.25</v>
      </c>
      <c r="AI56" s="49">
        <v>0.6</v>
      </c>
      <c r="AJ56" s="47"/>
      <c r="AK56" s="48"/>
      <c r="AL56" s="48" t="s">
        <v>142</v>
      </c>
      <c r="AM56" s="51"/>
      <c r="AN56" s="47" t="s">
        <v>148</v>
      </c>
      <c r="AO56" s="49" t="s">
        <v>138</v>
      </c>
      <c r="AP56" s="47"/>
      <c r="AQ56" s="47">
        <v>9.42</v>
      </c>
      <c r="AR56" s="48">
        <v>2150</v>
      </c>
      <c r="AS56" s="47">
        <v>0.04</v>
      </c>
      <c r="AT56" s="51" t="s">
        <v>81</v>
      </c>
      <c r="AU56" s="51"/>
      <c r="AV56" s="49">
        <v>674.2</v>
      </c>
      <c r="AW56" s="51" t="s">
        <v>81</v>
      </c>
      <c r="AX56" s="51"/>
      <c r="AY56" s="51"/>
      <c r="AZ56" s="47">
        <v>2.38</v>
      </c>
      <c r="BA56" s="47"/>
      <c r="BB56" s="51"/>
      <c r="BC56" s="47" t="s">
        <v>68</v>
      </c>
      <c r="BD56" s="52">
        <v>6.27</v>
      </c>
      <c r="BE56" s="49">
        <v>10.9</v>
      </c>
      <c r="BF56" s="49" t="s">
        <v>67</v>
      </c>
      <c r="BH56" s="49">
        <v>300.8</v>
      </c>
      <c r="BJ56" s="47" t="s">
        <v>68</v>
      </c>
      <c r="BK56" s="49" t="s">
        <v>67</v>
      </c>
      <c r="BL56" s="51" t="s">
        <v>81</v>
      </c>
      <c r="BM56" s="47">
        <v>0.03</v>
      </c>
      <c r="BN56" s="47" t="s">
        <v>147</v>
      </c>
      <c r="BO56" s="48">
        <v>12</v>
      </c>
      <c r="BP56" s="47" t="s">
        <v>147</v>
      </c>
      <c r="BR56" s="49">
        <v>6.8</v>
      </c>
    </row>
    <row r="57" spans="1:71" x14ac:dyDescent="0.25">
      <c r="A57" s="41">
        <v>4</v>
      </c>
      <c r="B57" s="108">
        <v>1720354</v>
      </c>
      <c r="C57" s="44">
        <v>41577.687777777777</v>
      </c>
      <c r="D57" s="41" t="s">
        <v>793</v>
      </c>
      <c r="E57" s="41" t="s">
        <v>144</v>
      </c>
      <c r="G57" s="117" t="s">
        <v>853</v>
      </c>
      <c r="H57" s="108" t="s">
        <v>439</v>
      </c>
      <c r="I57" s="41" t="s">
        <v>811</v>
      </c>
      <c r="J57" s="36"/>
      <c r="K57" s="36"/>
      <c r="L57" s="119">
        <v>588447</v>
      </c>
      <c r="M57" s="119">
        <v>7103546</v>
      </c>
      <c r="N57" s="120" t="s">
        <v>307</v>
      </c>
      <c r="O57" s="46">
        <v>1720354</v>
      </c>
      <c r="P57" s="47">
        <v>0.73</v>
      </c>
      <c r="R57" s="53">
        <v>230</v>
      </c>
      <c r="S57" s="47">
        <v>0.08</v>
      </c>
      <c r="T57" s="49">
        <v>27.7</v>
      </c>
      <c r="U57" s="49">
        <v>17.100000000000001</v>
      </c>
      <c r="V57" s="49"/>
      <c r="W57" s="48" t="s">
        <v>66</v>
      </c>
      <c r="X57" s="49">
        <v>4</v>
      </c>
      <c r="Y57" s="49"/>
      <c r="Z57" s="47" t="s">
        <v>68</v>
      </c>
      <c r="AA57" s="47">
        <v>9</v>
      </c>
      <c r="AB57" s="47">
        <v>0.15</v>
      </c>
      <c r="AC57" s="49"/>
      <c r="AD57" s="49">
        <v>16.2</v>
      </c>
      <c r="AE57" s="49">
        <v>204.2</v>
      </c>
      <c r="AF57" s="49"/>
      <c r="AG57" s="47">
        <v>3.75</v>
      </c>
      <c r="AH57" s="47">
        <v>1.1100000000000001</v>
      </c>
      <c r="AI57" s="49">
        <v>0.2</v>
      </c>
      <c r="AJ57" s="47"/>
      <c r="AK57" s="48"/>
      <c r="AL57" s="48" t="s">
        <v>142</v>
      </c>
      <c r="AM57" s="51"/>
      <c r="AN57" s="47" t="s">
        <v>148</v>
      </c>
      <c r="AO57" s="49">
        <v>0.6</v>
      </c>
      <c r="AP57" s="47"/>
      <c r="AQ57" s="47">
        <v>6.82</v>
      </c>
      <c r="AR57" s="48">
        <v>1455</v>
      </c>
      <c r="AS57" s="47">
        <v>0.03</v>
      </c>
      <c r="AT57" s="51">
        <v>1E-3</v>
      </c>
      <c r="AU57" s="51"/>
      <c r="AV57" s="49">
        <v>297.5</v>
      </c>
      <c r="AW57" s="51" t="s">
        <v>81</v>
      </c>
      <c r="AX57" s="51"/>
      <c r="AY57" s="51"/>
      <c r="AZ57" s="47">
        <v>2.77</v>
      </c>
      <c r="BA57" s="47"/>
      <c r="BB57" s="51"/>
      <c r="BC57" s="47" t="s">
        <v>68</v>
      </c>
      <c r="BD57" s="47">
        <v>1.82</v>
      </c>
      <c r="BE57" s="49">
        <v>8.1999999999999993</v>
      </c>
      <c r="BF57" s="49" t="s">
        <v>67</v>
      </c>
      <c r="BH57" s="49">
        <v>589.79999999999995</v>
      </c>
      <c r="BJ57" s="47">
        <v>0.04</v>
      </c>
      <c r="BK57" s="49" t="s">
        <v>67</v>
      </c>
      <c r="BL57" s="51" t="s">
        <v>81</v>
      </c>
      <c r="BM57" s="47" t="s">
        <v>68</v>
      </c>
      <c r="BN57" s="47" t="s">
        <v>147</v>
      </c>
      <c r="BO57" s="48">
        <v>3</v>
      </c>
      <c r="BP57" s="47" t="s">
        <v>147</v>
      </c>
      <c r="BR57" s="49">
        <v>4.5999999999999996</v>
      </c>
    </row>
    <row r="58" spans="1:71" x14ac:dyDescent="0.25">
      <c r="A58" s="41">
        <v>5</v>
      </c>
      <c r="B58" s="108">
        <v>1720355</v>
      </c>
      <c r="C58" s="44">
        <v>41577.693240740744</v>
      </c>
      <c r="D58" s="41" t="s">
        <v>793</v>
      </c>
      <c r="E58" s="41" t="s">
        <v>144</v>
      </c>
      <c r="G58" s="117" t="s">
        <v>853</v>
      </c>
      <c r="H58" s="108" t="s">
        <v>439</v>
      </c>
      <c r="I58" s="41" t="s">
        <v>811</v>
      </c>
      <c r="J58" s="36"/>
      <c r="K58" s="36"/>
      <c r="L58" s="119">
        <v>588447</v>
      </c>
      <c r="M58" s="119">
        <v>7103542</v>
      </c>
      <c r="N58" s="120" t="s">
        <v>308</v>
      </c>
      <c r="O58" s="46">
        <v>1720355</v>
      </c>
      <c r="P58" s="47">
        <v>1.49</v>
      </c>
      <c r="R58" s="53">
        <v>358</v>
      </c>
      <c r="S58" s="47">
        <v>0.34</v>
      </c>
      <c r="T58" s="49">
        <v>228.7</v>
      </c>
      <c r="U58" s="49">
        <v>4.2</v>
      </c>
      <c r="V58" s="49"/>
      <c r="W58" s="48" t="s">
        <v>66</v>
      </c>
      <c r="X58" s="49">
        <v>12</v>
      </c>
      <c r="Y58" s="50"/>
      <c r="Z58" s="47" t="s">
        <v>68</v>
      </c>
      <c r="AA58" s="47">
        <v>2.09</v>
      </c>
      <c r="AB58" s="47">
        <v>0.02</v>
      </c>
      <c r="AC58" s="49"/>
      <c r="AD58" s="49">
        <v>78.3</v>
      </c>
      <c r="AE58" s="50">
        <v>1291.5</v>
      </c>
      <c r="AF58" s="49"/>
      <c r="AG58" s="47">
        <v>17.25</v>
      </c>
      <c r="AH58" s="47">
        <v>2.98</v>
      </c>
      <c r="AI58" s="49">
        <v>2.2000000000000002</v>
      </c>
      <c r="AJ58" s="47"/>
      <c r="AK58" s="48"/>
      <c r="AL58" s="48" t="s">
        <v>142</v>
      </c>
      <c r="AM58" s="51"/>
      <c r="AN58" s="47" t="s">
        <v>148</v>
      </c>
      <c r="AO58" s="49" t="s">
        <v>138</v>
      </c>
      <c r="AP58" s="47"/>
      <c r="AQ58" s="47">
        <v>6.69</v>
      </c>
      <c r="AR58" s="48">
        <v>457</v>
      </c>
      <c r="AS58" s="47">
        <v>0.08</v>
      </c>
      <c r="AT58" s="51">
        <v>2E-3</v>
      </c>
      <c r="AU58" s="51"/>
      <c r="AV58" s="50">
        <v>1530</v>
      </c>
      <c r="AW58" s="51" t="s">
        <v>81</v>
      </c>
      <c r="AX58" s="51"/>
      <c r="AY58" s="51"/>
      <c r="AZ58" s="47">
        <v>1.26</v>
      </c>
      <c r="BA58" s="47"/>
      <c r="BB58" s="51"/>
      <c r="BC58" s="47" t="s">
        <v>68</v>
      </c>
      <c r="BD58" s="52">
        <v>4.93</v>
      </c>
      <c r="BE58" s="49">
        <v>5.7</v>
      </c>
      <c r="BF58" s="49">
        <v>0.2</v>
      </c>
      <c r="BH58" s="49">
        <v>173.8</v>
      </c>
      <c r="BJ58" s="47" t="s">
        <v>68</v>
      </c>
      <c r="BK58" s="49" t="s">
        <v>67</v>
      </c>
      <c r="BL58" s="51" t="s">
        <v>81</v>
      </c>
      <c r="BM58" s="47">
        <v>0.08</v>
      </c>
      <c r="BN58" s="47" t="s">
        <v>147</v>
      </c>
      <c r="BO58" s="48">
        <v>21</v>
      </c>
      <c r="BP58" s="47" t="s">
        <v>147</v>
      </c>
      <c r="BR58" s="49">
        <v>12</v>
      </c>
    </row>
    <row r="59" spans="1:71" x14ac:dyDescent="0.25">
      <c r="A59" s="41">
        <v>6</v>
      </c>
      <c r="B59" s="108">
        <v>1720356</v>
      </c>
      <c r="C59" s="44">
        <v>41577.71130787037</v>
      </c>
      <c r="D59" s="41" t="s">
        <v>793</v>
      </c>
      <c r="E59" s="41" t="s">
        <v>144</v>
      </c>
      <c r="G59" s="117" t="s">
        <v>853</v>
      </c>
      <c r="H59" s="108" t="s">
        <v>439</v>
      </c>
      <c r="I59" s="41" t="s">
        <v>811</v>
      </c>
      <c r="J59" s="36"/>
      <c r="K59" s="36"/>
      <c r="L59" s="119">
        <v>588447</v>
      </c>
      <c r="M59" s="119">
        <v>7103539</v>
      </c>
      <c r="N59" s="120" t="s">
        <v>309</v>
      </c>
      <c r="O59" s="46">
        <v>1720356</v>
      </c>
      <c r="P59" s="47">
        <v>1.95</v>
      </c>
      <c r="R59" s="48">
        <v>31</v>
      </c>
      <c r="S59" s="47">
        <v>0.62</v>
      </c>
      <c r="T59" s="49">
        <v>43.9</v>
      </c>
      <c r="U59" s="49">
        <v>5.9</v>
      </c>
      <c r="V59" s="49"/>
      <c r="W59" s="48">
        <v>1</v>
      </c>
      <c r="X59" s="49">
        <v>25.3</v>
      </c>
      <c r="Y59" s="49"/>
      <c r="Z59" s="47" t="s">
        <v>68</v>
      </c>
      <c r="AA59" s="47">
        <v>10.96</v>
      </c>
      <c r="AB59" s="47">
        <v>0.16</v>
      </c>
      <c r="AC59" s="49"/>
      <c r="AD59" s="49">
        <v>27.9</v>
      </c>
      <c r="AE59" s="49">
        <v>172.7</v>
      </c>
      <c r="AF59" s="49"/>
      <c r="AG59" s="47">
        <v>4.83</v>
      </c>
      <c r="AH59" s="47">
        <v>2.62</v>
      </c>
      <c r="AI59" s="49">
        <v>1.1000000000000001</v>
      </c>
      <c r="AJ59" s="47"/>
      <c r="AK59" s="48"/>
      <c r="AL59" s="48">
        <v>6</v>
      </c>
      <c r="AM59" s="51"/>
      <c r="AN59" s="47" t="s">
        <v>148</v>
      </c>
      <c r="AO59" s="49" t="s">
        <v>138</v>
      </c>
      <c r="AP59" s="47"/>
      <c r="AQ59" s="47">
        <v>9.91</v>
      </c>
      <c r="AR59" s="48">
        <v>1814</v>
      </c>
      <c r="AS59" s="47">
        <v>0.03</v>
      </c>
      <c r="AT59" s="51">
        <v>3.0000000000000001E-3</v>
      </c>
      <c r="AU59" s="51"/>
      <c r="AV59" s="49">
        <v>513.20000000000005</v>
      </c>
      <c r="AW59" s="51" t="s">
        <v>81</v>
      </c>
      <c r="AX59" s="51"/>
      <c r="AY59" s="51"/>
      <c r="AZ59" s="47">
        <v>2.97</v>
      </c>
      <c r="BA59" s="47"/>
      <c r="BB59" s="51"/>
      <c r="BC59" s="47" t="s">
        <v>68</v>
      </c>
      <c r="BD59" s="47">
        <v>1.82</v>
      </c>
      <c r="BE59" s="49">
        <v>11.6</v>
      </c>
      <c r="BF59" s="49" t="s">
        <v>67</v>
      </c>
      <c r="BH59" s="50">
        <v>563.29999999999995</v>
      </c>
      <c r="BJ59" s="47" t="s">
        <v>68</v>
      </c>
      <c r="BK59" s="49" t="s">
        <v>67</v>
      </c>
      <c r="BL59" s="51" t="s">
        <v>81</v>
      </c>
      <c r="BM59" s="47">
        <v>0.08</v>
      </c>
      <c r="BN59" s="47" t="s">
        <v>147</v>
      </c>
      <c r="BO59" s="48">
        <v>33</v>
      </c>
      <c r="BP59" s="47" t="s">
        <v>147</v>
      </c>
      <c r="BR59" s="49">
        <v>14.3</v>
      </c>
    </row>
    <row r="60" spans="1:71" x14ac:dyDescent="0.25">
      <c r="A60" s="41">
        <v>7</v>
      </c>
      <c r="B60" s="108">
        <v>1720357</v>
      </c>
      <c r="C60" s="44">
        <v>41577.711562500001</v>
      </c>
      <c r="D60" s="41" t="s">
        <v>793</v>
      </c>
      <c r="E60" s="41" t="s">
        <v>144</v>
      </c>
      <c r="G60" s="117" t="s">
        <v>853</v>
      </c>
      <c r="H60" s="108" t="s">
        <v>439</v>
      </c>
      <c r="I60" s="41" t="s">
        <v>811</v>
      </c>
      <c r="J60" s="36"/>
      <c r="K60" s="36"/>
      <c r="L60" s="119">
        <v>588446</v>
      </c>
      <c r="M60" s="119">
        <v>7103542</v>
      </c>
      <c r="N60" s="120" t="s">
        <v>310</v>
      </c>
      <c r="O60" s="46">
        <v>1720357</v>
      </c>
      <c r="P60" s="47">
        <v>1.43</v>
      </c>
      <c r="R60" s="48">
        <v>43</v>
      </c>
      <c r="S60" s="47">
        <v>1.88</v>
      </c>
      <c r="T60" s="49">
        <v>24.1</v>
      </c>
      <c r="U60" s="49">
        <v>9.6</v>
      </c>
      <c r="V60" s="49"/>
      <c r="W60" s="48">
        <v>3</v>
      </c>
      <c r="X60" s="49">
        <v>20.6</v>
      </c>
      <c r="Y60" s="49"/>
      <c r="Z60" s="47" t="s">
        <v>68</v>
      </c>
      <c r="AA60" s="47">
        <v>2.69</v>
      </c>
      <c r="AB60" s="47">
        <v>0.05</v>
      </c>
      <c r="AC60" s="49"/>
      <c r="AD60" s="49">
        <v>45.5</v>
      </c>
      <c r="AE60" s="50">
        <v>1446.9</v>
      </c>
      <c r="AF60" s="49"/>
      <c r="AG60" s="47">
        <v>10.91</v>
      </c>
      <c r="AH60" s="47">
        <v>2.25</v>
      </c>
      <c r="AI60" s="49">
        <v>3.7</v>
      </c>
      <c r="AJ60" s="47"/>
      <c r="AK60" s="48"/>
      <c r="AL60" s="48" t="s">
        <v>142</v>
      </c>
      <c r="AM60" s="51"/>
      <c r="AN60" s="47" t="s">
        <v>148</v>
      </c>
      <c r="AO60" s="49" t="s">
        <v>138</v>
      </c>
      <c r="AP60" s="47"/>
      <c r="AQ60" s="47">
        <v>6.04</v>
      </c>
      <c r="AR60" s="48">
        <v>424</v>
      </c>
      <c r="AS60" s="47" t="s">
        <v>148</v>
      </c>
      <c r="AT60" s="51">
        <v>2E-3</v>
      </c>
      <c r="AU60" s="51"/>
      <c r="AV60" s="49">
        <v>677.8</v>
      </c>
      <c r="AW60" s="51" t="s">
        <v>81</v>
      </c>
      <c r="AX60" s="51"/>
      <c r="AY60" s="51"/>
      <c r="AZ60" s="47">
        <v>1.21</v>
      </c>
      <c r="BA60" s="47"/>
      <c r="BB60" s="51"/>
      <c r="BC60" s="47" t="s">
        <v>68</v>
      </c>
      <c r="BD60" s="47">
        <v>1.26</v>
      </c>
      <c r="BE60" s="49">
        <v>6.8</v>
      </c>
      <c r="BF60" s="49" t="s">
        <v>67</v>
      </c>
      <c r="BH60" s="49">
        <v>107.2</v>
      </c>
      <c r="BJ60" s="47" t="s">
        <v>68</v>
      </c>
      <c r="BK60" s="49" t="s">
        <v>67</v>
      </c>
      <c r="BL60" s="51" t="s">
        <v>81</v>
      </c>
      <c r="BM60" s="47">
        <v>0.03</v>
      </c>
      <c r="BN60" s="47" t="s">
        <v>147</v>
      </c>
      <c r="BO60" s="48">
        <v>46</v>
      </c>
      <c r="BP60" s="47" t="s">
        <v>147</v>
      </c>
      <c r="BR60" s="49">
        <v>19</v>
      </c>
    </row>
    <row r="61" spans="1:71" x14ac:dyDescent="0.25">
      <c r="A61" s="41">
        <v>17</v>
      </c>
      <c r="B61" s="108">
        <v>1962305</v>
      </c>
      <c r="C61" s="44">
        <v>41554.718506944446</v>
      </c>
      <c r="D61" s="41" t="s">
        <v>793</v>
      </c>
      <c r="E61" s="41" t="s">
        <v>144</v>
      </c>
      <c r="G61" s="117" t="s">
        <v>853</v>
      </c>
      <c r="H61" s="108" t="s">
        <v>439</v>
      </c>
      <c r="I61" s="41" t="s">
        <v>811</v>
      </c>
      <c r="J61" s="36"/>
      <c r="K61" s="36"/>
      <c r="L61" s="119">
        <v>588456</v>
      </c>
      <c r="M61" s="119">
        <v>7103550</v>
      </c>
      <c r="N61" s="120" t="s">
        <v>318</v>
      </c>
      <c r="O61" s="46">
        <v>1962305</v>
      </c>
      <c r="P61" s="47">
        <v>0.82</v>
      </c>
      <c r="R61" s="48">
        <v>15</v>
      </c>
      <c r="S61" s="47">
        <v>0.38</v>
      </c>
      <c r="T61" s="49">
        <v>8.6</v>
      </c>
      <c r="U61" s="49">
        <v>0.3</v>
      </c>
      <c r="V61" s="49"/>
      <c r="W61" s="48" t="s">
        <v>66</v>
      </c>
      <c r="X61" s="50">
        <v>159.69999999999999</v>
      </c>
      <c r="Y61" s="50"/>
      <c r="Z61" s="47" t="s">
        <v>68</v>
      </c>
      <c r="AA61" s="47">
        <v>7.0000000000000007E-2</v>
      </c>
      <c r="AB61" s="47">
        <v>0.06</v>
      </c>
      <c r="AC61" s="49"/>
      <c r="AD61" s="49">
        <v>74.7</v>
      </c>
      <c r="AE61" s="50">
        <v>1156.7</v>
      </c>
      <c r="AF61" s="49"/>
      <c r="AG61" s="47">
        <v>12.55</v>
      </c>
      <c r="AH61" s="47">
        <v>6.84</v>
      </c>
      <c r="AI61" s="49">
        <v>1</v>
      </c>
      <c r="AJ61" s="47"/>
      <c r="AK61" s="48"/>
      <c r="AL61" s="48">
        <v>12</v>
      </c>
      <c r="AM61" s="51"/>
      <c r="AN61" s="47" t="s">
        <v>148</v>
      </c>
      <c r="AO61" s="49">
        <v>2</v>
      </c>
      <c r="AP61" s="52"/>
      <c r="AQ61" s="52">
        <v>11.69</v>
      </c>
      <c r="AR61" s="53">
        <v>3093</v>
      </c>
      <c r="AS61" s="47">
        <v>0.48</v>
      </c>
      <c r="AT61" s="51" t="s">
        <v>81</v>
      </c>
      <c r="AU61" s="51"/>
      <c r="AV61" s="50">
        <v>1125.4000000000001</v>
      </c>
      <c r="AW61" s="51">
        <v>6.0000000000000001E-3</v>
      </c>
      <c r="AX61" s="51"/>
      <c r="AY61" s="51"/>
      <c r="AZ61" s="47">
        <v>0.8</v>
      </c>
      <c r="BA61" s="47"/>
      <c r="BB61" s="51"/>
      <c r="BC61" s="47" t="s">
        <v>68</v>
      </c>
      <c r="BD61" s="47">
        <v>0.36</v>
      </c>
      <c r="BE61" s="49">
        <v>9.5</v>
      </c>
      <c r="BF61" s="49" t="s">
        <v>67</v>
      </c>
      <c r="BH61" s="49">
        <v>4.5</v>
      </c>
      <c r="BJ61" s="47">
        <v>0.04</v>
      </c>
      <c r="BK61" s="49">
        <v>0.4</v>
      </c>
      <c r="BL61" s="51">
        <v>5.0000000000000001E-3</v>
      </c>
      <c r="BM61" s="47" t="s">
        <v>68</v>
      </c>
      <c r="BN61" s="47">
        <v>0.46</v>
      </c>
      <c r="BO61" s="48">
        <v>34</v>
      </c>
      <c r="BP61" s="47" t="s">
        <v>147</v>
      </c>
      <c r="BR61" s="49">
        <v>10.8</v>
      </c>
    </row>
    <row r="62" spans="1:71" x14ac:dyDescent="0.25">
      <c r="A62" s="41">
        <v>47</v>
      </c>
      <c r="B62" s="108">
        <v>1962335</v>
      </c>
      <c r="C62" s="44">
        <v>41573.658206018517</v>
      </c>
      <c r="D62" s="41" t="s">
        <v>793</v>
      </c>
      <c r="E62" s="41" t="s">
        <v>144</v>
      </c>
      <c r="G62" s="117" t="s">
        <v>853</v>
      </c>
      <c r="H62" s="108" t="s">
        <v>439</v>
      </c>
      <c r="I62" s="41" t="s">
        <v>811</v>
      </c>
      <c r="J62" s="36"/>
      <c r="K62" s="36"/>
      <c r="L62" s="119">
        <v>588449</v>
      </c>
      <c r="M62" s="119">
        <v>7103555</v>
      </c>
      <c r="N62" s="120" t="s">
        <v>336</v>
      </c>
      <c r="O62" s="46">
        <v>1962335</v>
      </c>
      <c r="P62" s="47">
        <v>1.07</v>
      </c>
      <c r="R62" s="53">
        <v>283</v>
      </c>
      <c r="S62" s="47">
        <v>0.13</v>
      </c>
      <c r="T62" s="49">
        <v>11.6</v>
      </c>
      <c r="U62" s="49">
        <v>1.1000000000000001</v>
      </c>
      <c r="V62" s="49"/>
      <c r="W62" s="48">
        <v>7</v>
      </c>
      <c r="X62" s="49">
        <v>11.8</v>
      </c>
      <c r="Y62" s="50"/>
      <c r="Z62" s="47" t="s">
        <v>68</v>
      </c>
      <c r="AA62" s="47">
        <v>0.14000000000000001</v>
      </c>
      <c r="AB62" s="47">
        <v>0.21</v>
      </c>
      <c r="AC62" s="49"/>
      <c r="AD62" s="49">
        <v>63.4</v>
      </c>
      <c r="AE62" s="50">
        <v>733.1</v>
      </c>
      <c r="AF62" s="49"/>
      <c r="AG62" s="47">
        <v>8.23</v>
      </c>
      <c r="AH62" s="47">
        <v>2.91</v>
      </c>
      <c r="AI62" s="49">
        <v>0.4</v>
      </c>
      <c r="AJ62" s="47"/>
      <c r="AK62" s="48"/>
      <c r="AL62" s="48">
        <v>10</v>
      </c>
      <c r="AM62" s="51"/>
      <c r="AN62" s="47" t="s">
        <v>148</v>
      </c>
      <c r="AO62" s="49" t="s">
        <v>138</v>
      </c>
      <c r="AP62" s="52"/>
      <c r="AQ62" s="52">
        <v>12.64</v>
      </c>
      <c r="AR62" s="48">
        <v>514</v>
      </c>
      <c r="AS62" s="47">
        <v>7.0000000000000007E-2</v>
      </c>
      <c r="AT62" s="51" t="s">
        <v>81</v>
      </c>
      <c r="AU62" s="51"/>
      <c r="AV62" s="50">
        <v>1413.7</v>
      </c>
      <c r="AW62" s="51" t="s">
        <v>81</v>
      </c>
      <c r="AX62" s="51"/>
      <c r="AY62" s="51"/>
      <c r="AZ62" s="47">
        <v>8.26</v>
      </c>
      <c r="BA62" s="47"/>
      <c r="BB62" s="51"/>
      <c r="BC62" s="47" t="s">
        <v>68</v>
      </c>
      <c r="BD62" s="47">
        <v>0.69</v>
      </c>
      <c r="BE62" s="49">
        <v>4.7</v>
      </c>
      <c r="BF62" s="49">
        <v>0.4</v>
      </c>
      <c r="BH62" s="49">
        <v>4</v>
      </c>
      <c r="BJ62" s="47">
        <v>0.04</v>
      </c>
      <c r="BK62" s="49" t="s">
        <v>67</v>
      </c>
      <c r="BL62" s="51">
        <v>1E-3</v>
      </c>
      <c r="BM62" s="47" t="s">
        <v>68</v>
      </c>
      <c r="BN62" s="47" t="s">
        <v>147</v>
      </c>
      <c r="BO62" s="48">
        <v>12</v>
      </c>
      <c r="BP62" s="47" t="s">
        <v>147</v>
      </c>
      <c r="BR62" s="50">
        <v>38.299999999999997</v>
      </c>
    </row>
    <row r="63" spans="1:71" x14ac:dyDescent="0.25">
      <c r="A63" s="41">
        <v>70</v>
      </c>
      <c r="B63" s="107">
        <v>1720369</v>
      </c>
      <c r="D63" s="41" t="s">
        <v>806</v>
      </c>
      <c r="E63" s="41" t="s">
        <v>807</v>
      </c>
      <c r="G63" s="117" t="s">
        <v>853</v>
      </c>
      <c r="H63" s="109" t="s">
        <v>439</v>
      </c>
      <c r="I63" s="41" t="s">
        <v>811</v>
      </c>
      <c r="J63" s="36" t="s">
        <v>802</v>
      </c>
      <c r="K63" s="36" t="s">
        <v>804</v>
      </c>
      <c r="L63" s="121">
        <v>588450</v>
      </c>
      <c r="M63" s="121">
        <v>7103550</v>
      </c>
      <c r="N63" s="121"/>
      <c r="O63" s="46">
        <v>1720369</v>
      </c>
      <c r="Q63" s="55">
        <v>2.93</v>
      </c>
      <c r="R63" s="55">
        <v>20</v>
      </c>
      <c r="S63" s="55">
        <v>0.15</v>
      </c>
      <c r="T63" s="55">
        <v>8.1</v>
      </c>
      <c r="U63" s="41" t="s">
        <v>245</v>
      </c>
      <c r="V63" s="55">
        <v>1</v>
      </c>
      <c r="W63" s="55" t="s">
        <v>142</v>
      </c>
      <c r="X63" s="55">
        <v>7</v>
      </c>
      <c r="Y63" s="55" t="s">
        <v>147</v>
      </c>
      <c r="Z63" s="55" t="s">
        <v>148</v>
      </c>
      <c r="AA63" s="55">
        <v>0.6</v>
      </c>
      <c r="AB63" s="55">
        <v>0.06</v>
      </c>
      <c r="AC63" s="55">
        <v>0.12</v>
      </c>
      <c r="AD63" s="55">
        <v>59.3</v>
      </c>
      <c r="AE63" s="55">
        <v>561</v>
      </c>
      <c r="AF63" s="55" t="s">
        <v>147</v>
      </c>
      <c r="AG63" s="55">
        <v>2.2999999999999998</v>
      </c>
      <c r="AH63" s="55">
        <v>3.49</v>
      </c>
      <c r="AI63" s="55">
        <v>0.49</v>
      </c>
      <c r="AJ63" s="55">
        <v>0.11</v>
      </c>
      <c r="AK63" s="55" t="s">
        <v>68</v>
      </c>
      <c r="AL63" s="55" t="s">
        <v>148</v>
      </c>
      <c r="AM63" s="55" t="s">
        <v>245</v>
      </c>
      <c r="AN63" s="55" t="s">
        <v>148</v>
      </c>
      <c r="AO63" s="55" t="s">
        <v>67</v>
      </c>
      <c r="AP63" s="55">
        <v>0.5</v>
      </c>
      <c r="AQ63" s="55">
        <v>11.1</v>
      </c>
      <c r="AR63" s="55">
        <v>2110</v>
      </c>
      <c r="AS63" s="55">
        <v>0.06</v>
      </c>
      <c r="AT63" s="55" t="s">
        <v>148</v>
      </c>
      <c r="AU63" s="55" t="s">
        <v>147</v>
      </c>
      <c r="AV63" s="55">
        <v>545</v>
      </c>
      <c r="AW63" s="55" t="s">
        <v>254</v>
      </c>
      <c r="AX63" s="55">
        <v>1E-3</v>
      </c>
      <c r="AY63" s="55">
        <v>3.2000000000000002E-3</v>
      </c>
      <c r="AZ63" s="55">
        <v>1.1000000000000001</v>
      </c>
      <c r="BA63" s="55" t="s">
        <v>67</v>
      </c>
      <c r="BB63" s="57" t="s">
        <v>81</v>
      </c>
      <c r="BC63" s="55" t="s">
        <v>245</v>
      </c>
      <c r="BD63" s="55">
        <v>0.24</v>
      </c>
      <c r="BE63" s="55">
        <v>8.5</v>
      </c>
      <c r="BF63" s="55" t="s">
        <v>157</v>
      </c>
      <c r="BG63" s="55" t="s">
        <v>157</v>
      </c>
      <c r="BH63" s="55">
        <v>49.9</v>
      </c>
      <c r="BI63" s="55" t="s">
        <v>148</v>
      </c>
      <c r="BJ63" s="55" t="s">
        <v>148</v>
      </c>
      <c r="BK63" s="55" t="s">
        <v>67</v>
      </c>
      <c r="BL63" s="55" t="s">
        <v>245</v>
      </c>
      <c r="BM63" s="55" t="s">
        <v>148</v>
      </c>
      <c r="BN63" s="55" t="s">
        <v>147</v>
      </c>
      <c r="BO63" s="55">
        <v>20.399999999999999</v>
      </c>
      <c r="BP63" s="55" t="s">
        <v>147</v>
      </c>
      <c r="BQ63" s="55">
        <v>0.59</v>
      </c>
      <c r="BR63" s="55">
        <v>6.3</v>
      </c>
      <c r="BS63" s="55" t="s">
        <v>138</v>
      </c>
    </row>
    <row r="64" spans="1:71" x14ac:dyDescent="0.25">
      <c r="A64" s="41">
        <v>71</v>
      </c>
      <c r="B64" s="107">
        <v>1720370</v>
      </c>
      <c r="D64" s="41" t="s">
        <v>806</v>
      </c>
      <c r="E64" s="41" t="s">
        <v>807</v>
      </c>
      <c r="G64" s="117" t="s">
        <v>853</v>
      </c>
      <c r="H64" s="109" t="s">
        <v>439</v>
      </c>
      <c r="I64" s="41" t="s">
        <v>811</v>
      </c>
      <c r="J64" s="36" t="s">
        <v>797</v>
      </c>
      <c r="K64" s="36" t="s">
        <v>805</v>
      </c>
      <c r="L64" s="121">
        <v>588450</v>
      </c>
      <c r="M64" s="121">
        <v>7103550</v>
      </c>
      <c r="N64" s="121"/>
      <c r="O64" s="46">
        <v>1720370</v>
      </c>
      <c r="Q64" s="55">
        <v>2.72</v>
      </c>
      <c r="R64" s="55">
        <v>10</v>
      </c>
      <c r="S64" s="55">
        <v>0.12</v>
      </c>
      <c r="T64" s="55">
        <v>10.3</v>
      </c>
      <c r="U64" s="41" t="s">
        <v>245</v>
      </c>
      <c r="V64" s="55">
        <v>2</v>
      </c>
      <c r="W64" s="55" t="s">
        <v>142</v>
      </c>
      <c r="X64" s="55">
        <v>16</v>
      </c>
      <c r="Y64" s="55" t="s">
        <v>147</v>
      </c>
      <c r="Z64" s="55">
        <v>0.02</v>
      </c>
      <c r="AA64" s="55">
        <v>0.03</v>
      </c>
      <c r="AB64" s="55">
        <v>0.01</v>
      </c>
      <c r="AC64" s="55">
        <v>0.34</v>
      </c>
      <c r="AD64" s="55">
        <v>79.900000000000006</v>
      </c>
      <c r="AE64" s="56">
        <v>1020</v>
      </c>
      <c r="AF64" s="55" t="s">
        <v>147</v>
      </c>
      <c r="AG64" s="55">
        <v>5</v>
      </c>
      <c r="AH64" s="55">
        <v>3.49</v>
      </c>
      <c r="AI64" s="55">
        <v>0.42</v>
      </c>
      <c r="AJ64" s="55">
        <v>0.21</v>
      </c>
      <c r="AK64" s="55" t="s">
        <v>68</v>
      </c>
      <c r="AL64" s="55">
        <v>20</v>
      </c>
      <c r="AM64" s="55" t="s">
        <v>245</v>
      </c>
      <c r="AN64" s="55" t="s">
        <v>148</v>
      </c>
      <c r="AO64" s="55">
        <v>0.3</v>
      </c>
      <c r="AP64" s="55">
        <v>0.7</v>
      </c>
      <c r="AQ64" s="55">
        <v>10</v>
      </c>
      <c r="AR64" s="55">
        <v>503</v>
      </c>
      <c r="AS64" s="55">
        <v>7.0000000000000007E-2</v>
      </c>
      <c r="AT64" s="55" t="s">
        <v>148</v>
      </c>
      <c r="AU64" s="55" t="s">
        <v>147</v>
      </c>
      <c r="AV64" s="56">
        <v>1380</v>
      </c>
      <c r="AW64" s="55" t="s">
        <v>254</v>
      </c>
      <c r="AX64" s="55">
        <v>4.0000000000000001E-3</v>
      </c>
      <c r="AY64" s="55">
        <v>4.8999999999999998E-3</v>
      </c>
      <c r="AZ64" s="55">
        <v>0.4</v>
      </c>
      <c r="BA64" s="55">
        <v>0.3</v>
      </c>
      <c r="BB64" s="57" t="s">
        <v>81</v>
      </c>
      <c r="BC64" s="55" t="s">
        <v>245</v>
      </c>
      <c r="BD64" s="55">
        <v>0.91</v>
      </c>
      <c r="BE64" s="55">
        <v>4.5999999999999996</v>
      </c>
      <c r="BF64" s="55" t="s">
        <v>157</v>
      </c>
      <c r="BG64" s="55" t="s">
        <v>157</v>
      </c>
      <c r="BH64" s="55">
        <v>1.8</v>
      </c>
      <c r="BI64" s="55" t="s">
        <v>148</v>
      </c>
      <c r="BJ64" s="55" t="s">
        <v>148</v>
      </c>
      <c r="BK64" s="55" t="s">
        <v>67</v>
      </c>
      <c r="BL64" s="55" t="s">
        <v>245</v>
      </c>
      <c r="BM64" s="55" t="s">
        <v>148</v>
      </c>
      <c r="BN64" s="55">
        <v>0.08</v>
      </c>
      <c r="BO64" s="55">
        <v>30.8</v>
      </c>
      <c r="BP64" s="55" t="s">
        <v>147</v>
      </c>
      <c r="BQ64" s="55">
        <v>0.35</v>
      </c>
      <c r="BR64" s="55">
        <v>7</v>
      </c>
      <c r="BS64" s="55" t="s">
        <v>138</v>
      </c>
    </row>
    <row r="65" spans="1:71" x14ac:dyDescent="0.25">
      <c r="A65" s="41">
        <v>80</v>
      </c>
      <c r="B65" s="107">
        <v>1720379</v>
      </c>
      <c r="D65" s="41" t="s">
        <v>806</v>
      </c>
      <c r="E65" s="41" t="s">
        <v>807</v>
      </c>
      <c r="G65" s="117" t="s">
        <v>853</v>
      </c>
      <c r="H65" s="108" t="s">
        <v>439</v>
      </c>
      <c r="I65" s="41" t="s">
        <v>811</v>
      </c>
      <c r="L65" s="122">
        <v>588456</v>
      </c>
      <c r="M65" s="122">
        <v>7103557</v>
      </c>
      <c r="N65" s="121" t="s">
        <v>374</v>
      </c>
      <c r="O65" s="46">
        <v>1720379</v>
      </c>
      <c r="Q65" s="55">
        <v>2.91</v>
      </c>
      <c r="R65" s="55">
        <v>50</v>
      </c>
      <c r="S65" s="55">
        <v>0.2</v>
      </c>
      <c r="T65" s="55">
        <v>27</v>
      </c>
      <c r="U65" s="41" t="s">
        <v>245</v>
      </c>
      <c r="V65" s="55">
        <v>3</v>
      </c>
      <c r="W65" s="55" t="s">
        <v>142</v>
      </c>
      <c r="X65" s="55">
        <v>7</v>
      </c>
      <c r="Y65" s="55" t="s">
        <v>147</v>
      </c>
      <c r="Z65" s="55">
        <v>0.01</v>
      </c>
      <c r="AA65" s="55">
        <v>6.02</v>
      </c>
      <c r="AB65" s="55">
        <v>0.14000000000000001</v>
      </c>
      <c r="AC65" s="55">
        <v>1.08</v>
      </c>
      <c r="AD65" s="55">
        <v>43.5</v>
      </c>
      <c r="AE65" s="55">
        <v>563</v>
      </c>
      <c r="AF65" s="55">
        <v>0.06</v>
      </c>
      <c r="AG65" s="55">
        <v>4.5999999999999996</v>
      </c>
      <c r="AH65" s="55">
        <v>3.05</v>
      </c>
      <c r="AI65" s="55">
        <v>0.65</v>
      </c>
      <c r="AJ65" s="55" t="s">
        <v>147</v>
      </c>
      <c r="AK65" s="55" t="s">
        <v>68</v>
      </c>
      <c r="AL65" s="55">
        <v>10</v>
      </c>
      <c r="AM65" s="55" t="s">
        <v>245</v>
      </c>
      <c r="AN65" s="55" t="s">
        <v>148</v>
      </c>
      <c r="AO65" s="55">
        <v>0.4</v>
      </c>
      <c r="AP65" s="55">
        <v>1.3</v>
      </c>
      <c r="AQ65" s="55">
        <v>10.5</v>
      </c>
      <c r="AR65" s="55">
        <v>2850</v>
      </c>
      <c r="AS65" s="55">
        <v>0.13</v>
      </c>
      <c r="AT65" s="55" t="s">
        <v>148</v>
      </c>
      <c r="AU65" s="55">
        <v>0.05</v>
      </c>
      <c r="AV65" s="55">
        <v>510</v>
      </c>
      <c r="AW65" s="55">
        <v>18</v>
      </c>
      <c r="AX65" s="55">
        <v>2E-3</v>
      </c>
      <c r="AY65" s="55" t="s">
        <v>293</v>
      </c>
      <c r="AZ65" s="55">
        <v>3</v>
      </c>
      <c r="BA65" s="55" t="s">
        <v>67</v>
      </c>
      <c r="BB65" s="57" t="s">
        <v>81</v>
      </c>
      <c r="BC65" s="55">
        <v>7.0999999999999994E-2</v>
      </c>
      <c r="BD65" s="55">
        <v>1.3</v>
      </c>
      <c r="BE65" s="55">
        <v>14.6</v>
      </c>
      <c r="BF65" s="55" t="s">
        <v>157</v>
      </c>
      <c r="BG65" s="55" t="s">
        <v>157</v>
      </c>
      <c r="BH65" s="56">
        <v>501</v>
      </c>
      <c r="BI65" s="55" t="s">
        <v>148</v>
      </c>
      <c r="BJ65" s="55" t="s">
        <v>148</v>
      </c>
      <c r="BK65" s="55" t="s">
        <v>67</v>
      </c>
      <c r="BL65" s="55" t="s">
        <v>245</v>
      </c>
      <c r="BM65" s="55">
        <v>0.03</v>
      </c>
      <c r="BN65" s="55" t="s">
        <v>147</v>
      </c>
      <c r="BO65" s="55">
        <v>21.6</v>
      </c>
      <c r="BP65" s="55" t="s">
        <v>147</v>
      </c>
      <c r="BQ65" s="55">
        <v>2.95</v>
      </c>
      <c r="BR65" s="55">
        <v>4.7</v>
      </c>
      <c r="BS65" s="55" t="s">
        <v>138</v>
      </c>
    </row>
    <row r="66" spans="1:71" x14ac:dyDescent="0.25">
      <c r="A66" s="41">
        <v>81</v>
      </c>
      <c r="B66" s="107">
        <v>1720380</v>
      </c>
      <c r="D66" s="41" t="s">
        <v>806</v>
      </c>
      <c r="E66" s="41" t="s">
        <v>807</v>
      </c>
      <c r="G66" s="117" t="s">
        <v>853</v>
      </c>
      <c r="H66" s="108" t="s">
        <v>439</v>
      </c>
      <c r="I66" s="41" t="s">
        <v>811</v>
      </c>
      <c r="L66" s="122">
        <v>588456</v>
      </c>
      <c r="M66" s="122">
        <v>7103557</v>
      </c>
      <c r="N66" s="121" t="s">
        <v>374</v>
      </c>
      <c r="O66" s="46">
        <v>1720380</v>
      </c>
      <c r="Q66" s="55">
        <v>2.83</v>
      </c>
      <c r="R66" s="55">
        <v>140</v>
      </c>
      <c r="S66" s="55">
        <v>0.23</v>
      </c>
      <c r="T66" s="55">
        <v>21.2</v>
      </c>
      <c r="U66" s="41" t="s">
        <v>245</v>
      </c>
      <c r="V66" s="55">
        <v>3</v>
      </c>
      <c r="W66" s="55" t="s">
        <v>142</v>
      </c>
      <c r="X66" s="55">
        <v>9</v>
      </c>
      <c r="Y66" s="55" t="s">
        <v>147</v>
      </c>
      <c r="Z66" s="55" t="s">
        <v>148</v>
      </c>
      <c r="AA66" s="55">
        <v>3.24</v>
      </c>
      <c r="AB66" s="55">
        <v>0.12</v>
      </c>
      <c r="AC66" s="55">
        <v>0.65</v>
      </c>
      <c r="AD66" s="55">
        <v>37.799999999999997</v>
      </c>
      <c r="AE66" s="55">
        <v>904</v>
      </c>
      <c r="AF66" s="55">
        <v>0.06</v>
      </c>
      <c r="AG66" s="55">
        <v>68</v>
      </c>
      <c r="AH66" s="55">
        <v>1.95</v>
      </c>
      <c r="AI66" s="55">
        <v>0.77</v>
      </c>
      <c r="AJ66" s="55" t="s">
        <v>147</v>
      </c>
      <c r="AK66" s="55" t="s">
        <v>68</v>
      </c>
      <c r="AL66" s="55" t="s">
        <v>148</v>
      </c>
      <c r="AM66" s="55" t="s">
        <v>245</v>
      </c>
      <c r="AN66" s="55" t="s">
        <v>148</v>
      </c>
      <c r="AO66" s="55">
        <v>0.3</v>
      </c>
      <c r="AP66" s="55">
        <v>1.2</v>
      </c>
      <c r="AQ66" s="55">
        <v>3.7</v>
      </c>
      <c r="AR66" s="55">
        <v>887</v>
      </c>
      <c r="AS66" s="55">
        <v>0.08</v>
      </c>
      <c r="AT66" s="55" t="s">
        <v>148</v>
      </c>
      <c r="AU66" s="55" t="s">
        <v>147</v>
      </c>
      <c r="AV66" s="55">
        <v>459</v>
      </c>
      <c r="AW66" s="55" t="s">
        <v>254</v>
      </c>
      <c r="AX66" s="55">
        <v>4.0000000000000001E-3</v>
      </c>
      <c r="AY66" s="55">
        <v>1.8E-3</v>
      </c>
      <c r="AZ66" s="55">
        <v>2.7</v>
      </c>
      <c r="BA66" s="55" t="s">
        <v>67</v>
      </c>
      <c r="BB66" s="57" t="s">
        <v>81</v>
      </c>
      <c r="BC66" s="55">
        <v>3.9E-2</v>
      </c>
      <c r="BD66" s="55">
        <v>1.74</v>
      </c>
      <c r="BE66" s="55">
        <v>7.3</v>
      </c>
      <c r="BF66" s="55" t="s">
        <v>157</v>
      </c>
      <c r="BG66" s="55" t="s">
        <v>157</v>
      </c>
      <c r="BH66" s="55">
        <v>247</v>
      </c>
      <c r="BI66" s="55" t="s">
        <v>148</v>
      </c>
      <c r="BJ66" s="55" t="s">
        <v>148</v>
      </c>
      <c r="BK66" s="55" t="s">
        <v>67</v>
      </c>
      <c r="BL66" s="55" t="s">
        <v>245</v>
      </c>
      <c r="BM66" s="55">
        <v>0.01</v>
      </c>
      <c r="BN66" s="55" t="s">
        <v>147</v>
      </c>
      <c r="BO66" s="55">
        <v>23.9</v>
      </c>
      <c r="BP66" s="55" t="s">
        <v>147</v>
      </c>
      <c r="BQ66" s="55">
        <v>1.78</v>
      </c>
      <c r="BR66" s="55">
        <v>1.3</v>
      </c>
      <c r="BS66" s="55" t="s">
        <v>138</v>
      </c>
    </row>
    <row r="67" spans="1:71" x14ac:dyDescent="0.25">
      <c r="A67" s="41">
        <v>69</v>
      </c>
      <c r="B67" s="107">
        <v>1720368</v>
      </c>
      <c r="D67" s="41" t="s">
        <v>806</v>
      </c>
      <c r="E67" s="41" t="s">
        <v>807</v>
      </c>
      <c r="G67" s="117" t="s">
        <v>853</v>
      </c>
      <c r="H67" s="109" t="s">
        <v>440</v>
      </c>
      <c r="I67" s="41" t="s">
        <v>811</v>
      </c>
      <c r="J67" s="36" t="s">
        <v>802</v>
      </c>
      <c r="K67" s="36" t="s">
        <v>803</v>
      </c>
      <c r="L67" s="122">
        <v>588500</v>
      </c>
      <c r="M67" s="122">
        <v>7103513</v>
      </c>
      <c r="N67" s="121" t="s">
        <v>417</v>
      </c>
      <c r="O67" s="46">
        <v>1720368</v>
      </c>
      <c r="Q67" s="55">
        <v>2.9</v>
      </c>
      <c r="R67" s="55">
        <v>30</v>
      </c>
      <c r="S67" s="55">
        <v>0.19</v>
      </c>
      <c r="T67" s="55">
        <v>9.4</v>
      </c>
      <c r="U67" s="41" t="s">
        <v>245</v>
      </c>
      <c r="V67" s="55">
        <v>3</v>
      </c>
      <c r="W67" s="55" t="s">
        <v>142</v>
      </c>
      <c r="X67" s="55">
        <v>7</v>
      </c>
      <c r="Y67" s="55" t="s">
        <v>147</v>
      </c>
      <c r="Z67" s="55">
        <v>0.03</v>
      </c>
      <c r="AA67" s="55">
        <v>4.34</v>
      </c>
      <c r="AB67" s="55">
        <v>0.12</v>
      </c>
      <c r="AC67" s="55">
        <v>0.75</v>
      </c>
      <c r="AD67" s="55">
        <v>38.6</v>
      </c>
      <c r="AE67" s="55">
        <v>352</v>
      </c>
      <c r="AF67" s="55" t="s">
        <v>147</v>
      </c>
      <c r="AG67" s="55">
        <v>13.1</v>
      </c>
      <c r="AH67" s="55">
        <v>3.21</v>
      </c>
      <c r="AI67" s="55">
        <v>0.55000000000000004</v>
      </c>
      <c r="AJ67" s="55" t="s">
        <v>147</v>
      </c>
      <c r="AK67" s="55" t="s">
        <v>68</v>
      </c>
      <c r="AL67" s="55">
        <v>20</v>
      </c>
      <c r="AM67" s="55" t="s">
        <v>245</v>
      </c>
      <c r="AN67" s="55" t="s">
        <v>148</v>
      </c>
      <c r="AO67" s="55">
        <v>0.3</v>
      </c>
      <c r="AP67" s="55">
        <v>0.6</v>
      </c>
      <c r="AQ67" s="55">
        <v>9.1</v>
      </c>
      <c r="AR67" s="55">
        <v>1920</v>
      </c>
      <c r="AS67" s="55">
        <v>7.0000000000000007E-2</v>
      </c>
      <c r="AT67" s="55" t="s">
        <v>148</v>
      </c>
      <c r="AU67" s="55">
        <v>0.06</v>
      </c>
      <c r="AV67" s="55">
        <v>360</v>
      </c>
      <c r="AW67" s="55" t="s">
        <v>254</v>
      </c>
      <c r="AX67" s="55">
        <v>2E-3</v>
      </c>
      <c r="AY67" s="55">
        <v>1.6000000000000001E-3</v>
      </c>
      <c r="AZ67" s="55">
        <v>4.8</v>
      </c>
      <c r="BA67" s="55" t="s">
        <v>67</v>
      </c>
      <c r="BB67" s="57" t="s">
        <v>81</v>
      </c>
      <c r="BC67" s="55">
        <v>4.8000000000000001E-2</v>
      </c>
      <c r="BD67" s="55">
        <v>0.27</v>
      </c>
      <c r="BE67" s="55">
        <v>16.2</v>
      </c>
      <c r="BF67" s="55">
        <v>0.6</v>
      </c>
      <c r="BG67" s="55" t="s">
        <v>157</v>
      </c>
      <c r="BH67" s="55">
        <v>380</v>
      </c>
      <c r="BI67" s="55" t="s">
        <v>148</v>
      </c>
      <c r="BJ67" s="55" t="s">
        <v>148</v>
      </c>
      <c r="BK67" s="55" t="s">
        <v>67</v>
      </c>
      <c r="BL67" s="55" t="s">
        <v>245</v>
      </c>
      <c r="BM67" s="55" t="s">
        <v>148</v>
      </c>
      <c r="BN67" s="55" t="s">
        <v>147</v>
      </c>
      <c r="BO67" s="55">
        <v>21.7</v>
      </c>
      <c r="BP67" s="55" t="s">
        <v>147</v>
      </c>
      <c r="BQ67" s="55">
        <v>2.34</v>
      </c>
      <c r="BR67" s="55">
        <v>5.0999999999999996</v>
      </c>
      <c r="BS67" s="55" t="s">
        <v>138</v>
      </c>
    </row>
    <row r="68" spans="1:71" x14ac:dyDescent="0.25">
      <c r="A68" s="41">
        <v>79</v>
      </c>
      <c r="B68" s="107">
        <v>1720378</v>
      </c>
      <c r="D68" s="41" t="s">
        <v>806</v>
      </c>
      <c r="E68" s="41" t="s">
        <v>807</v>
      </c>
      <c r="G68" s="117" t="s">
        <v>853</v>
      </c>
      <c r="H68" s="108" t="s">
        <v>440</v>
      </c>
      <c r="I68" s="41" t="s">
        <v>811</v>
      </c>
      <c r="L68" s="122">
        <v>588500</v>
      </c>
      <c r="M68" s="122">
        <v>7103513</v>
      </c>
      <c r="N68" s="121" t="s">
        <v>417</v>
      </c>
      <c r="O68" s="46">
        <v>1720378</v>
      </c>
      <c r="Q68" s="55">
        <v>2.77</v>
      </c>
      <c r="R68" s="55">
        <v>20</v>
      </c>
      <c r="S68" s="55">
        <v>1.87</v>
      </c>
      <c r="T68" s="55">
        <v>42.6</v>
      </c>
      <c r="U68" s="41" t="s">
        <v>245</v>
      </c>
      <c r="V68" s="55">
        <v>3</v>
      </c>
      <c r="W68" s="55" t="s">
        <v>142</v>
      </c>
      <c r="X68" s="55">
        <v>101</v>
      </c>
      <c r="Y68" s="55">
        <v>0.21</v>
      </c>
      <c r="Z68" s="55" t="s">
        <v>148</v>
      </c>
      <c r="AA68" s="55">
        <v>8.5399999999999991</v>
      </c>
      <c r="AB68" s="55">
        <v>0.08</v>
      </c>
      <c r="AC68" s="55">
        <v>1.18</v>
      </c>
      <c r="AD68" s="55">
        <v>67.099999999999994</v>
      </c>
      <c r="AE68" s="55">
        <v>852</v>
      </c>
      <c r="AF68" s="55">
        <v>1.35</v>
      </c>
      <c r="AG68" s="55">
        <v>14.1</v>
      </c>
      <c r="AH68" s="55">
        <v>3.35</v>
      </c>
      <c r="AI68" s="55">
        <v>5.28</v>
      </c>
      <c r="AJ68" s="55" t="s">
        <v>147</v>
      </c>
      <c r="AK68" s="55">
        <v>0.02</v>
      </c>
      <c r="AL68" s="55" t="s">
        <v>148</v>
      </c>
      <c r="AM68" s="55">
        <v>1.6E-2</v>
      </c>
      <c r="AN68" s="55">
        <v>0.03</v>
      </c>
      <c r="AO68" s="55">
        <v>0.9</v>
      </c>
      <c r="AP68" s="55">
        <v>22.6</v>
      </c>
      <c r="AQ68" s="55">
        <v>2.48</v>
      </c>
      <c r="AR68" s="55">
        <v>1480</v>
      </c>
      <c r="AS68" s="55">
        <v>1.46</v>
      </c>
      <c r="AT68" s="55" t="s">
        <v>148</v>
      </c>
      <c r="AU68" s="55">
        <v>0.08</v>
      </c>
      <c r="AV68" s="55">
        <v>746</v>
      </c>
      <c r="AW68" s="55">
        <v>94</v>
      </c>
      <c r="AX68" s="55">
        <v>4.0000000000000001E-3</v>
      </c>
      <c r="AY68" s="55">
        <v>3.7000000000000002E-3</v>
      </c>
      <c r="AZ68" s="55">
        <v>0.6</v>
      </c>
      <c r="BA68" s="55">
        <v>2.2000000000000002</v>
      </c>
      <c r="BB68" s="57" t="s">
        <v>81</v>
      </c>
      <c r="BC68" s="55">
        <v>0.107</v>
      </c>
      <c r="BD68" s="55">
        <v>0.57999999999999996</v>
      </c>
      <c r="BE68" s="55">
        <v>13.4</v>
      </c>
      <c r="BF68" s="55" t="s">
        <v>157</v>
      </c>
      <c r="BG68" s="55" t="s">
        <v>157</v>
      </c>
      <c r="BH68" s="55">
        <v>207</v>
      </c>
      <c r="BI68" s="55" t="s">
        <v>148</v>
      </c>
      <c r="BJ68" s="55" t="s">
        <v>148</v>
      </c>
      <c r="BK68" s="55" t="s">
        <v>67</v>
      </c>
      <c r="BL68" s="55" t="s">
        <v>245</v>
      </c>
      <c r="BM68" s="55">
        <v>0.03</v>
      </c>
      <c r="BN68" s="55">
        <v>0.08</v>
      </c>
      <c r="BO68" s="56">
        <v>160</v>
      </c>
      <c r="BP68" s="55" t="s">
        <v>147</v>
      </c>
      <c r="BQ68" s="55">
        <v>5.82</v>
      </c>
      <c r="BR68" s="55">
        <v>22.6</v>
      </c>
      <c r="BS68" s="55" t="s">
        <v>138</v>
      </c>
    </row>
    <row r="69" spans="1:71" x14ac:dyDescent="0.25">
      <c r="A69" s="41">
        <v>8</v>
      </c>
      <c r="B69" s="108">
        <v>1720358</v>
      </c>
      <c r="C69" s="44">
        <v>41578.689479166664</v>
      </c>
      <c r="D69" s="41" t="s">
        <v>793</v>
      </c>
      <c r="E69" s="41" t="s">
        <v>144</v>
      </c>
      <c r="G69" s="117" t="s">
        <v>853</v>
      </c>
      <c r="H69" s="108" t="s">
        <v>443</v>
      </c>
      <c r="I69" s="41" t="s">
        <v>811</v>
      </c>
      <c r="J69" s="36"/>
      <c r="K69" s="36"/>
      <c r="L69" s="119">
        <v>588305</v>
      </c>
      <c r="M69" s="119">
        <v>7103470</v>
      </c>
      <c r="N69" s="120" t="s">
        <v>310</v>
      </c>
      <c r="O69" s="46">
        <v>1720358</v>
      </c>
      <c r="P69" s="47">
        <v>0.75</v>
      </c>
      <c r="R69" s="48">
        <v>8</v>
      </c>
      <c r="S69" s="47">
        <v>0.93</v>
      </c>
      <c r="T69" s="49">
        <v>16.5</v>
      </c>
      <c r="U69" s="49">
        <v>0.6</v>
      </c>
      <c r="V69" s="49"/>
      <c r="W69" s="48" t="s">
        <v>66</v>
      </c>
      <c r="X69" s="49">
        <v>3</v>
      </c>
      <c r="Y69" s="49"/>
      <c r="Z69" s="47" t="s">
        <v>68</v>
      </c>
      <c r="AA69" s="47">
        <v>15.55</v>
      </c>
      <c r="AB69" s="47">
        <v>0.49</v>
      </c>
      <c r="AC69" s="49"/>
      <c r="AD69" s="49">
        <v>23.7</v>
      </c>
      <c r="AE69" s="49">
        <v>373.8</v>
      </c>
      <c r="AF69" s="49"/>
      <c r="AG69" s="47">
        <v>11.2</v>
      </c>
      <c r="AH69" s="47">
        <v>2.4700000000000002</v>
      </c>
      <c r="AI69" s="49">
        <v>2</v>
      </c>
      <c r="AJ69" s="47"/>
      <c r="AK69" s="48"/>
      <c r="AL69" s="48" t="s">
        <v>142</v>
      </c>
      <c r="AM69" s="51"/>
      <c r="AN69" s="47" t="s">
        <v>148</v>
      </c>
      <c r="AO69" s="49" t="s">
        <v>138</v>
      </c>
      <c r="AP69" s="47"/>
      <c r="AQ69" s="47">
        <v>9.4499999999999993</v>
      </c>
      <c r="AR69" s="48">
        <v>2753</v>
      </c>
      <c r="AS69" s="47">
        <v>0.03</v>
      </c>
      <c r="AT69" s="51" t="s">
        <v>81</v>
      </c>
      <c r="AU69" s="51"/>
      <c r="AV69" s="49">
        <v>300.5</v>
      </c>
      <c r="AW69" s="51" t="s">
        <v>81</v>
      </c>
      <c r="AX69" s="51"/>
      <c r="AY69" s="51"/>
      <c r="AZ69" s="47">
        <v>2.44</v>
      </c>
      <c r="BA69" s="47"/>
      <c r="BB69" s="51"/>
      <c r="BC69" s="47" t="s">
        <v>68</v>
      </c>
      <c r="BD69" s="47">
        <v>0.2</v>
      </c>
      <c r="BE69" s="49">
        <v>16.8</v>
      </c>
      <c r="BF69" s="49" t="s">
        <v>67</v>
      </c>
      <c r="BH69" s="49">
        <v>183.2</v>
      </c>
      <c r="BJ69" s="47" t="s">
        <v>68</v>
      </c>
      <c r="BK69" s="49" t="s">
        <v>67</v>
      </c>
      <c r="BL69" s="51" t="s">
        <v>81</v>
      </c>
      <c r="BM69" s="47" t="s">
        <v>68</v>
      </c>
      <c r="BN69" s="47" t="s">
        <v>147</v>
      </c>
      <c r="BO69" s="48">
        <v>22</v>
      </c>
      <c r="BP69" s="47" t="s">
        <v>147</v>
      </c>
      <c r="BR69" s="49">
        <v>9.6</v>
      </c>
    </row>
    <row r="70" spans="1:71" x14ac:dyDescent="0.25">
      <c r="A70" s="41">
        <v>9</v>
      </c>
      <c r="B70" s="108">
        <v>1720359</v>
      </c>
      <c r="C70" s="44">
        <v>41578.688750000001</v>
      </c>
      <c r="D70" s="41" t="s">
        <v>793</v>
      </c>
      <c r="E70" s="41" t="s">
        <v>144</v>
      </c>
      <c r="G70" s="117" t="s">
        <v>853</v>
      </c>
      <c r="H70" s="108" t="s">
        <v>443</v>
      </c>
      <c r="I70" s="41" t="s">
        <v>811</v>
      </c>
      <c r="J70" s="36"/>
      <c r="K70" s="36"/>
      <c r="L70" s="119">
        <v>588304</v>
      </c>
      <c r="M70" s="119">
        <v>7103469</v>
      </c>
      <c r="N70" s="120" t="s">
        <v>311</v>
      </c>
      <c r="O70" s="46">
        <v>1720359</v>
      </c>
      <c r="P70" s="47">
        <v>0.86</v>
      </c>
      <c r="R70" s="48">
        <v>8</v>
      </c>
      <c r="S70" s="47">
        <v>0.15</v>
      </c>
      <c r="T70" s="49">
        <v>6.3</v>
      </c>
      <c r="U70" s="49" t="s">
        <v>157</v>
      </c>
      <c r="V70" s="49"/>
      <c r="W70" s="48" t="s">
        <v>66</v>
      </c>
      <c r="X70" s="49">
        <v>3.7</v>
      </c>
      <c r="Y70" s="49"/>
      <c r="Z70" s="47" t="s">
        <v>68</v>
      </c>
      <c r="AA70" s="47">
        <v>18.47</v>
      </c>
      <c r="AB70" s="47">
        <v>0.39</v>
      </c>
      <c r="AC70" s="49"/>
      <c r="AD70" s="49">
        <v>12.8</v>
      </c>
      <c r="AE70" s="49">
        <v>131.19999999999999</v>
      </c>
      <c r="AF70" s="49"/>
      <c r="AG70" s="47">
        <v>4.5999999999999996</v>
      </c>
      <c r="AH70" s="47">
        <v>2.2999999999999998</v>
      </c>
      <c r="AI70" s="49">
        <v>0.4</v>
      </c>
      <c r="AJ70" s="47"/>
      <c r="AK70" s="48"/>
      <c r="AL70" s="48" t="s">
        <v>142</v>
      </c>
      <c r="AM70" s="51"/>
      <c r="AN70" s="47" t="s">
        <v>148</v>
      </c>
      <c r="AO70" s="49" t="s">
        <v>138</v>
      </c>
      <c r="AP70" s="47"/>
      <c r="AQ70" s="47">
        <v>9.59</v>
      </c>
      <c r="AR70" s="48">
        <v>3521</v>
      </c>
      <c r="AS70" s="47">
        <v>0.04</v>
      </c>
      <c r="AT70" s="51">
        <v>2E-3</v>
      </c>
      <c r="AU70" s="51"/>
      <c r="AV70" s="49">
        <v>124.6</v>
      </c>
      <c r="AW70" s="51" t="s">
        <v>81</v>
      </c>
      <c r="AX70" s="51"/>
      <c r="AY70" s="51"/>
      <c r="AZ70" s="47">
        <v>2.8</v>
      </c>
      <c r="BA70" s="47"/>
      <c r="BB70" s="51"/>
      <c r="BC70" s="47" t="s">
        <v>68</v>
      </c>
      <c r="BD70" s="47">
        <v>0.12</v>
      </c>
      <c r="BE70" s="49">
        <v>14.6</v>
      </c>
      <c r="BF70" s="49" t="s">
        <v>67</v>
      </c>
      <c r="BH70" s="49">
        <v>220.7</v>
      </c>
      <c r="BJ70" s="47" t="s">
        <v>68</v>
      </c>
      <c r="BK70" s="49" t="s">
        <v>67</v>
      </c>
      <c r="BL70" s="51" t="s">
        <v>81</v>
      </c>
      <c r="BM70" s="47" t="s">
        <v>68</v>
      </c>
      <c r="BN70" s="47" t="s">
        <v>147</v>
      </c>
      <c r="BO70" s="48">
        <v>4</v>
      </c>
      <c r="BP70" s="47" t="s">
        <v>147</v>
      </c>
      <c r="BR70" s="49">
        <v>4.0999999999999996</v>
      </c>
    </row>
    <row r="71" spans="1:71" x14ac:dyDescent="0.25">
      <c r="A71" s="41">
        <v>10</v>
      </c>
      <c r="B71" s="108">
        <v>1720360</v>
      </c>
      <c r="C71" s="44">
        <v>41578.689201388886</v>
      </c>
      <c r="D71" s="41" t="s">
        <v>793</v>
      </c>
      <c r="E71" s="41" t="s">
        <v>144</v>
      </c>
      <c r="G71" s="117" t="s">
        <v>853</v>
      </c>
      <c r="H71" s="108" t="s">
        <v>443</v>
      </c>
      <c r="I71" s="41" t="s">
        <v>811</v>
      </c>
      <c r="J71" s="36"/>
      <c r="K71" s="36"/>
      <c r="L71" s="119">
        <v>588305</v>
      </c>
      <c r="M71" s="119">
        <v>7103471</v>
      </c>
      <c r="N71" s="120" t="s">
        <v>312</v>
      </c>
      <c r="O71" s="46">
        <v>1720360</v>
      </c>
      <c r="P71" s="47">
        <v>0.87</v>
      </c>
      <c r="R71" s="48">
        <v>7</v>
      </c>
      <c r="S71" s="47">
        <v>0.54</v>
      </c>
      <c r="T71" s="49">
        <v>8.3000000000000007</v>
      </c>
      <c r="U71" s="49">
        <v>0.4</v>
      </c>
      <c r="V71" s="49"/>
      <c r="W71" s="48" t="s">
        <v>66</v>
      </c>
      <c r="X71" s="49">
        <v>4.5999999999999996</v>
      </c>
      <c r="Y71" s="49"/>
      <c r="Z71" s="47" t="s">
        <v>68</v>
      </c>
      <c r="AA71" s="47">
        <v>7.29</v>
      </c>
      <c r="AB71" s="47">
        <v>0.19</v>
      </c>
      <c r="AC71" s="49"/>
      <c r="AD71" s="49">
        <v>18.8</v>
      </c>
      <c r="AE71" s="49">
        <v>319</v>
      </c>
      <c r="AF71" s="49"/>
      <c r="AG71" s="47">
        <v>4.99</v>
      </c>
      <c r="AH71" s="47">
        <v>1.25</v>
      </c>
      <c r="AI71" s="49">
        <v>1.2</v>
      </c>
      <c r="AJ71" s="47"/>
      <c r="AK71" s="48"/>
      <c r="AL71" s="48" t="s">
        <v>142</v>
      </c>
      <c r="AM71" s="51"/>
      <c r="AN71" s="47" t="s">
        <v>148</v>
      </c>
      <c r="AO71" s="49" t="s">
        <v>138</v>
      </c>
      <c r="AP71" s="47"/>
      <c r="AQ71" s="47">
        <v>5.2</v>
      </c>
      <c r="AR71" s="48">
        <v>1123</v>
      </c>
      <c r="AS71" s="47">
        <v>0.02</v>
      </c>
      <c r="AT71" s="51" t="s">
        <v>81</v>
      </c>
      <c r="AU71" s="51"/>
      <c r="AV71" s="49">
        <v>195.5</v>
      </c>
      <c r="AW71" s="51" t="s">
        <v>81</v>
      </c>
      <c r="AX71" s="51"/>
      <c r="AY71" s="51"/>
      <c r="AZ71" s="47">
        <v>2.0099999999999998</v>
      </c>
      <c r="BA71" s="47"/>
      <c r="BB71" s="51"/>
      <c r="BC71" s="47" t="s">
        <v>68</v>
      </c>
      <c r="BD71" s="47">
        <v>0.1</v>
      </c>
      <c r="BE71" s="49">
        <v>8.3000000000000007</v>
      </c>
      <c r="BF71" s="49" t="s">
        <v>67</v>
      </c>
      <c r="BH71" s="49">
        <v>112.2</v>
      </c>
      <c r="BJ71" s="47" t="s">
        <v>68</v>
      </c>
      <c r="BK71" s="49" t="s">
        <v>67</v>
      </c>
      <c r="BL71" s="51" t="s">
        <v>81</v>
      </c>
      <c r="BM71" s="47" t="s">
        <v>68</v>
      </c>
      <c r="BN71" s="47" t="s">
        <v>147</v>
      </c>
      <c r="BO71" s="48">
        <v>13</v>
      </c>
      <c r="BP71" s="47" t="s">
        <v>147</v>
      </c>
      <c r="BR71" s="49">
        <v>5.4</v>
      </c>
    </row>
    <row r="72" spans="1:71" x14ac:dyDescent="0.25">
      <c r="A72" s="41">
        <v>11</v>
      </c>
      <c r="B72" s="108">
        <v>1720361</v>
      </c>
      <c r="C72" s="44">
        <v>41578.68849537037</v>
      </c>
      <c r="D72" s="41" t="s">
        <v>793</v>
      </c>
      <c r="E72" s="41" t="s">
        <v>144</v>
      </c>
      <c r="G72" s="117" t="s">
        <v>853</v>
      </c>
      <c r="H72" s="108" t="s">
        <v>443</v>
      </c>
      <c r="I72" s="41" t="s">
        <v>811</v>
      </c>
      <c r="J72" s="36"/>
      <c r="K72" s="36"/>
      <c r="L72" s="119">
        <v>588304</v>
      </c>
      <c r="M72" s="119">
        <v>7103468</v>
      </c>
      <c r="N72" s="120" t="s">
        <v>313</v>
      </c>
      <c r="O72" s="46">
        <v>1720361</v>
      </c>
      <c r="P72" s="47">
        <v>0.63</v>
      </c>
      <c r="R72" s="48">
        <v>24</v>
      </c>
      <c r="S72" s="47">
        <v>0.53</v>
      </c>
      <c r="T72" s="50">
        <v>416.9</v>
      </c>
      <c r="U72" s="49">
        <v>0.6</v>
      </c>
      <c r="V72" s="49"/>
      <c r="W72" s="48" t="s">
        <v>66</v>
      </c>
      <c r="X72" s="49">
        <v>22.7</v>
      </c>
      <c r="Y72" s="50"/>
      <c r="Z72" s="47" t="s">
        <v>68</v>
      </c>
      <c r="AA72" s="47">
        <v>1.52</v>
      </c>
      <c r="AB72" s="47">
        <v>0.05</v>
      </c>
      <c r="AC72" s="50"/>
      <c r="AD72" s="50">
        <v>108.3</v>
      </c>
      <c r="AE72" s="50">
        <v>1252.5</v>
      </c>
      <c r="AF72" s="49"/>
      <c r="AG72" s="47">
        <v>21.92</v>
      </c>
      <c r="AH72" s="47">
        <v>4.05</v>
      </c>
      <c r="AI72" s="49">
        <v>2</v>
      </c>
      <c r="AJ72" s="47"/>
      <c r="AK72" s="48"/>
      <c r="AL72" s="48" t="s">
        <v>142</v>
      </c>
      <c r="AM72" s="51"/>
      <c r="AN72" s="47" t="s">
        <v>148</v>
      </c>
      <c r="AO72" s="49" t="s">
        <v>138</v>
      </c>
      <c r="AP72" s="47"/>
      <c r="AQ72" s="47">
        <v>3.35</v>
      </c>
      <c r="AR72" s="48">
        <v>820</v>
      </c>
      <c r="AS72" s="47">
        <v>0.18</v>
      </c>
      <c r="AT72" s="51" t="s">
        <v>81</v>
      </c>
      <c r="AU72" s="51"/>
      <c r="AV72" s="50">
        <v>1096.8</v>
      </c>
      <c r="AW72" s="51">
        <v>1E-3</v>
      </c>
      <c r="AX72" s="51"/>
      <c r="AY72" s="51"/>
      <c r="AZ72" s="47">
        <v>0.36</v>
      </c>
      <c r="BA72" s="47"/>
      <c r="BB72" s="51"/>
      <c r="BC72" s="47" t="s">
        <v>68</v>
      </c>
      <c r="BD72" s="52">
        <v>2.56</v>
      </c>
      <c r="BE72" s="49">
        <v>9.3000000000000007</v>
      </c>
      <c r="BF72" s="49">
        <v>0.2</v>
      </c>
      <c r="BH72" s="49">
        <v>39.4</v>
      </c>
      <c r="BJ72" s="47" t="s">
        <v>68</v>
      </c>
      <c r="BK72" s="49" t="s">
        <v>67</v>
      </c>
      <c r="BL72" s="51" t="s">
        <v>81</v>
      </c>
      <c r="BM72" s="47" t="s">
        <v>68</v>
      </c>
      <c r="BN72" s="47">
        <v>0.14000000000000001</v>
      </c>
      <c r="BO72" s="48">
        <v>31</v>
      </c>
      <c r="BP72" s="47" t="s">
        <v>147</v>
      </c>
      <c r="BR72" s="49">
        <v>11.9</v>
      </c>
    </row>
    <row r="73" spans="1:71" x14ac:dyDescent="0.25">
      <c r="A73" s="41">
        <v>12</v>
      </c>
      <c r="B73" s="108">
        <v>1720362</v>
      </c>
      <c r="C73" s="44">
        <v>41578.710636574076</v>
      </c>
      <c r="D73" s="41" t="s">
        <v>793</v>
      </c>
      <c r="E73" s="41" t="s">
        <v>144</v>
      </c>
      <c r="G73" s="117" t="s">
        <v>853</v>
      </c>
      <c r="H73" s="108" t="s">
        <v>443</v>
      </c>
      <c r="I73" s="41" t="s">
        <v>811</v>
      </c>
      <c r="J73" s="36"/>
      <c r="K73" s="36"/>
      <c r="L73" s="119">
        <v>588304</v>
      </c>
      <c r="M73" s="119">
        <v>7103470</v>
      </c>
      <c r="N73" s="120" t="s">
        <v>314</v>
      </c>
      <c r="O73" s="46">
        <v>1720362</v>
      </c>
      <c r="P73" s="47">
        <v>0.47</v>
      </c>
      <c r="R73" s="48">
        <v>18</v>
      </c>
      <c r="S73" s="47">
        <v>0.65</v>
      </c>
      <c r="T73" s="50">
        <v>179.4</v>
      </c>
      <c r="U73" s="49">
        <v>0.5</v>
      </c>
      <c r="V73" s="49"/>
      <c r="W73" s="48" t="s">
        <v>66</v>
      </c>
      <c r="X73" s="49">
        <v>29.5</v>
      </c>
      <c r="Y73" s="49"/>
      <c r="Z73" s="47" t="s">
        <v>68</v>
      </c>
      <c r="AA73" s="47">
        <v>2.98</v>
      </c>
      <c r="AB73" s="47">
        <v>0.01</v>
      </c>
      <c r="AC73" s="50"/>
      <c r="AD73" s="49">
        <v>86.4</v>
      </c>
      <c r="AE73" s="50">
        <v>1482.1</v>
      </c>
      <c r="AF73" s="49"/>
      <c r="AG73" s="47">
        <v>12.18</v>
      </c>
      <c r="AH73" s="47">
        <v>3.51</v>
      </c>
      <c r="AI73" s="49">
        <v>2.2000000000000002</v>
      </c>
      <c r="AJ73" s="47"/>
      <c r="AK73" s="48"/>
      <c r="AL73" s="48" t="s">
        <v>142</v>
      </c>
      <c r="AM73" s="51"/>
      <c r="AN73" s="47" t="s">
        <v>148</v>
      </c>
      <c r="AO73" s="49" t="s">
        <v>138</v>
      </c>
      <c r="AP73" s="47"/>
      <c r="AQ73" s="47">
        <v>2.84</v>
      </c>
      <c r="AR73" s="48">
        <v>840</v>
      </c>
      <c r="AS73" s="47">
        <v>0.22</v>
      </c>
      <c r="AT73" s="51" t="s">
        <v>81</v>
      </c>
      <c r="AU73" s="51"/>
      <c r="AV73" s="49">
        <v>864.9</v>
      </c>
      <c r="AW73" s="51">
        <v>2E-3</v>
      </c>
      <c r="AX73" s="51"/>
      <c r="AY73" s="51"/>
      <c r="AZ73" s="47">
        <v>0.31</v>
      </c>
      <c r="BA73" s="47"/>
      <c r="BB73" s="51"/>
      <c r="BC73" s="47" t="s">
        <v>68</v>
      </c>
      <c r="BD73" s="47">
        <v>0.7</v>
      </c>
      <c r="BE73" s="49">
        <v>10.1</v>
      </c>
      <c r="BF73" s="49">
        <v>0.1</v>
      </c>
      <c r="BH73" s="49">
        <v>27.7</v>
      </c>
      <c r="BJ73" s="47" t="s">
        <v>68</v>
      </c>
      <c r="BK73" s="49" t="s">
        <v>67</v>
      </c>
      <c r="BL73" s="51" t="s">
        <v>81</v>
      </c>
      <c r="BM73" s="47" t="s">
        <v>68</v>
      </c>
      <c r="BN73" s="47">
        <v>0.17</v>
      </c>
      <c r="BO73" s="48">
        <v>34</v>
      </c>
      <c r="BP73" s="47" t="s">
        <v>147</v>
      </c>
      <c r="BR73" s="49">
        <v>12.4</v>
      </c>
    </row>
    <row r="74" spans="1:71" x14ac:dyDescent="0.25">
      <c r="A74" s="41">
        <v>72</v>
      </c>
      <c r="B74" s="107">
        <v>1720371</v>
      </c>
      <c r="D74" s="41" t="s">
        <v>806</v>
      </c>
      <c r="E74" s="41" t="s">
        <v>807</v>
      </c>
      <c r="G74" s="117" t="s">
        <v>853</v>
      </c>
      <c r="H74" s="109" t="s">
        <v>443</v>
      </c>
      <c r="I74" s="41" t="s">
        <v>811</v>
      </c>
      <c r="L74" s="122">
        <v>588301</v>
      </c>
      <c r="M74" s="122">
        <v>7103468</v>
      </c>
      <c r="N74" s="121" t="s">
        <v>444</v>
      </c>
      <c r="O74" s="46">
        <v>1720371</v>
      </c>
      <c r="Q74" s="55">
        <v>2.9</v>
      </c>
      <c r="R74" s="55">
        <v>20</v>
      </c>
      <c r="S74" s="55">
        <v>1.97</v>
      </c>
      <c r="T74" s="55">
        <v>1.2</v>
      </c>
      <c r="U74" s="41" t="s">
        <v>245</v>
      </c>
      <c r="V74" s="55">
        <v>2</v>
      </c>
      <c r="W74" s="55" t="s">
        <v>142</v>
      </c>
      <c r="X74" s="55">
        <v>40</v>
      </c>
      <c r="Y74" s="55">
        <v>0.11</v>
      </c>
      <c r="Z74" s="55" t="s">
        <v>148</v>
      </c>
      <c r="AA74" s="55">
        <v>1.1000000000000001</v>
      </c>
      <c r="AB74" s="55">
        <v>0.02</v>
      </c>
      <c r="AC74" s="55">
        <v>1.18</v>
      </c>
      <c r="AD74" s="55">
        <v>9.8000000000000007</v>
      </c>
      <c r="AE74" s="55">
        <v>45.3</v>
      </c>
      <c r="AF74" s="55">
        <v>1.55</v>
      </c>
      <c r="AG74" s="55">
        <v>10.8</v>
      </c>
      <c r="AH74" s="55">
        <v>2.11</v>
      </c>
      <c r="AI74" s="55">
        <v>6.64</v>
      </c>
      <c r="AJ74" s="55" t="s">
        <v>147</v>
      </c>
      <c r="AK74" s="55">
        <v>0.03</v>
      </c>
      <c r="AL74" s="55" t="s">
        <v>148</v>
      </c>
      <c r="AM74" s="55">
        <v>8.0000000000000002E-3</v>
      </c>
      <c r="AN74" s="55">
        <v>0.05</v>
      </c>
      <c r="AO74" s="55">
        <v>0.8</v>
      </c>
      <c r="AP74" s="55">
        <v>24.1</v>
      </c>
      <c r="AQ74" s="55">
        <v>1.94</v>
      </c>
      <c r="AR74" s="55">
        <v>370</v>
      </c>
      <c r="AS74" s="55">
        <v>1.98</v>
      </c>
      <c r="AT74" s="55" t="s">
        <v>148</v>
      </c>
      <c r="AU74" s="55" t="s">
        <v>147</v>
      </c>
      <c r="AV74" s="55">
        <v>41.9</v>
      </c>
      <c r="AW74" s="55">
        <v>94</v>
      </c>
      <c r="AX74" s="55" t="s">
        <v>81</v>
      </c>
      <c r="AY74" s="55" t="s">
        <v>293</v>
      </c>
      <c r="AZ74" s="55">
        <v>0.5</v>
      </c>
      <c r="BA74" s="55">
        <v>4.2</v>
      </c>
      <c r="BB74" s="57" t="s">
        <v>81</v>
      </c>
      <c r="BC74" s="55">
        <v>0.01</v>
      </c>
      <c r="BD74" s="55">
        <v>0.27</v>
      </c>
      <c r="BE74" s="55">
        <v>5.4</v>
      </c>
      <c r="BF74" s="55" t="s">
        <v>157</v>
      </c>
      <c r="BG74" s="55" t="s">
        <v>157</v>
      </c>
      <c r="BH74" s="55">
        <v>83.1</v>
      </c>
      <c r="BI74" s="55" t="s">
        <v>148</v>
      </c>
      <c r="BJ74" s="55" t="s">
        <v>148</v>
      </c>
      <c r="BK74" s="55" t="s">
        <v>67</v>
      </c>
      <c r="BL74" s="55">
        <v>7.0000000000000001E-3</v>
      </c>
      <c r="BM74" s="55">
        <v>0.03</v>
      </c>
      <c r="BN74" s="55">
        <v>7.0000000000000007E-2</v>
      </c>
      <c r="BO74" s="55">
        <v>94.7</v>
      </c>
      <c r="BP74" s="55" t="s">
        <v>147</v>
      </c>
      <c r="BQ74" s="55">
        <v>2.94</v>
      </c>
      <c r="BR74" s="55">
        <v>7.9</v>
      </c>
      <c r="BS74" s="55">
        <v>0.6</v>
      </c>
    </row>
    <row r="75" spans="1:71" x14ac:dyDescent="0.25">
      <c r="A75" s="41">
        <v>73</v>
      </c>
      <c r="B75" s="107">
        <v>1720372</v>
      </c>
      <c r="D75" s="41" t="s">
        <v>806</v>
      </c>
      <c r="E75" s="41" t="s">
        <v>807</v>
      </c>
      <c r="G75" s="117" t="s">
        <v>853</v>
      </c>
      <c r="H75" s="109" t="s">
        <v>443</v>
      </c>
      <c r="I75" s="41" t="s">
        <v>811</v>
      </c>
      <c r="L75" s="122">
        <v>588301</v>
      </c>
      <c r="M75" s="122">
        <v>7103468</v>
      </c>
      <c r="N75" s="121" t="s">
        <v>444</v>
      </c>
      <c r="O75" s="46">
        <v>1720372</v>
      </c>
      <c r="Q75" s="55">
        <v>2.85</v>
      </c>
      <c r="R75" s="55">
        <v>10</v>
      </c>
      <c r="S75" s="55">
        <v>2.23</v>
      </c>
      <c r="T75" s="55">
        <v>1.5</v>
      </c>
      <c r="U75" s="41" t="s">
        <v>245</v>
      </c>
      <c r="V75" s="55">
        <v>2</v>
      </c>
      <c r="W75" s="55" t="s">
        <v>142</v>
      </c>
      <c r="X75" s="55">
        <v>73</v>
      </c>
      <c r="Y75" s="55">
        <v>0.12</v>
      </c>
      <c r="Z75" s="55">
        <v>0.01</v>
      </c>
      <c r="AA75" s="55">
        <v>0.9</v>
      </c>
      <c r="AB75" s="55">
        <v>0.05</v>
      </c>
      <c r="AC75" s="55">
        <v>2.35</v>
      </c>
      <c r="AD75" s="55">
        <v>39</v>
      </c>
      <c r="AE75" s="55">
        <v>58.2</v>
      </c>
      <c r="AF75" s="55">
        <v>0.22</v>
      </c>
      <c r="AG75" s="55">
        <v>145</v>
      </c>
      <c r="AH75" s="55">
        <v>3.31</v>
      </c>
      <c r="AI75" s="55">
        <v>5.88</v>
      </c>
      <c r="AJ75" s="55">
        <v>0.11</v>
      </c>
      <c r="AK75" s="55">
        <v>0.1</v>
      </c>
      <c r="AL75" s="55" t="s">
        <v>148</v>
      </c>
      <c r="AM75" s="55">
        <v>1.0999999999999999E-2</v>
      </c>
      <c r="AN75" s="55">
        <v>0.01</v>
      </c>
      <c r="AO75" s="55">
        <v>1.1000000000000001</v>
      </c>
      <c r="AP75" s="55">
        <v>23.1</v>
      </c>
      <c r="AQ75" s="55">
        <v>2.09</v>
      </c>
      <c r="AR75" s="55">
        <v>711</v>
      </c>
      <c r="AS75" s="55">
        <v>2.25</v>
      </c>
      <c r="AT75" s="55">
        <v>0.01</v>
      </c>
      <c r="AU75" s="55">
        <v>0.09</v>
      </c>
      <c r="AV75" s="55">
        <v>38.9</v>
      </c>
      <c r="AW75" s="55">
        <v>301</v>
      </c>
      <c r="AX75" s="55">
        <v>2E-3</v>
      </c>
      <c r="AY75" s="55" t="s">
        <v>293</v>
      </c>
      <c r="AZ75" s="55">
        <v>0.4</v>
      </c>
      <c r="BA75" s="55">
        <v>0.5</v>
      </c>
      <c r="BB75" s="57" t="s">
        <v>81</v>
      </c>
      <c r="BC75" s="55">
        <v>8.9999999999999993E-3</v>
      </c>
      <c r="BD75" s="55">
        <v>0.23</v>
      </c>
      <c r="BE75" s="55">
        <v>9.6</v>
      </c>
      <c r="BF75" s="55">
        <v>0.3</v>
      </c>
      <c r="BG75" s="55" t="s">
        <v>157</v>
      </c>
      <c r="BH75" s="55">
        <v>41.6</v>
      </c>
      <c r="BI75" s="55" t="s">
        <v>148</v>
      </c>
      <c r="BJ75" s="55" t="s">
        <v>148</v>
      </c>
      <c r="BK75" s="55" t="s">
        <v>67</v>
      </c>
      <c r="BL75" s="55">
        <v>0.19600000000000001</v>
      </c>
      <c r="BM75" s="55" t="s">
        <v>148</v>
      </c>
      <c r="BN75" s="55">
        <v>0.1</v>
      </c>
      <c r="BO75" s="56">
        <v>119</v>
      </c>
      <c r="BP75" s="55">
        <v>0.06</v>
      </c>
      <c r="BQ75" s="55">
        <v>5.5</v>
      </c>
      <c r="BR75" s="55">
        <v>23</v>
      </c>
      <c r="BS75" s="55">
        <v>2.2000000000000002</v>
      </c>
    </row>
    <row r="76" spans="1:71" x14ac:dyDescent="0.25">
      <c r="A76" s="41">
        <v>74</v>
      </c>
      <c r="B76" s="107">
        <v>1720373</v>
      </c>
      <c r="D76" s="41" t="s">
        <v>806</v>
      </c>
      <c r="E76" s="41" t="s">
        <v>807</v>
      </c>
      <c r="G76" s="117" t="s">
        <v>853</v>
      </c>
      <c r="H76" s="109" t="s">
        <v>443</v>
      </c>
      <c r="I76" s="41" t="s">
        <v>811</v>
      </c>
      <c r="L76" s="122">
        <v>588301</v>
      </c>
      <c r="M76" s="122">
        <v>7103468</v>
      </c>
      <c r="N76" s="121" t="s">
        <v>444</v>
      </c>
      <c r="O76" s="46">
        <v>1720373</v>
      </c>
      <c r="Q76" s="55">
        <v>2.87</v>
      </c>
      <c r="R76" s="55" t="s">
        <v>148</v>
      </c>
      <c r="S76" s="55">
        <v>1.95</v>
      </c>
      <c r="T76" s="55">
        <v>1.6</v>
      </c>
      <c r="U76" s="41" t="s">
        <v>245</v>
      </c>
      <c r="V76" s="55">
        <v>2</v>
      </c>
      <c r="W76" s="55" t="s">
        <v>142</v>
      </c>
      <c r="X76" s="55">
        <v>27</v>
      </c>
      <c r="Y76" s="55">
        <v>0.08</v>
      </c>
      <c r="Z76" s="55" t="s">
        <v>148</v>
      </c>
      <c r="AA76" s="55">
        <v>0.74</v>
      </c>
      <c r="AB76" s="55">
        <v>0.01</v>
      </c>
      <c r="AC76" s="55">
        <v>1.46</v>
      </c>
      <c r="AD76" s="55">
        <v>12.9</v>
      </c>
      <c r="AE76" s="55">
        <v>71.099999999999994</v>
      </c>
      <c r="AF76" s="55">
        <v>0.12</v>
      </c>
      <c r="AG76" s="55">
        <v>32.1</v>
      </c>
      <c r="AH76" s="55">
        <v>2.97</v>
      </c>
      <c r="AI76" s="55">
        <v>4.71</v>
      </c>
      <c r="AJ76" s="55">
        <v>0.1</v>
      </c>
      <c r="AK76" s="55">
        <v>0.09</v>
      </c>
      <c r="AL76" s="55" t="s">
        <v>148</v>
      </c>
      <c r="AM76" s="55">
        <v>6.0000000000000001E-3</v>
      </c>
      <c r="AN76" s="55" t="s">
        <v>148</v>
      </c>
      <c r="AO76" s="55">
        <v>0.6</v>
      </c>
      <c r="AP76" s="55">
        <v>19.100000000000001</v>
      </c>
      <c r="AQ76" s="55">
        <v>1.79</v>
      </c>
      <c r="AR76" s="55">
        <v>513</v>
      </c>
      <c r="AS76" s="55">
        <v>2.14</v>
      </c>
      <c r="AT76" s="55">
        <v>0.02</v>
      </c>
      <c r="AU76" s="55">
        <v>0.08</v>
      </c>
      <c r="AV76" s="55">
        <v>34.6</v>
      </c>
      <c r="AW76" s="55">
        <v>196</v>
      </c>
      <c r="AX76" s="55">
        <v>1E-3</v>
      </c>
      <c r="AY76" s="55">
        <v>2.3999999999999998E-3</v>
      </c>
      <c r="AZ76" s="55">
        <v>0.2</v>
      </c>
      <c r="BA76" s="55">
        <v>0.2</v>
      </c>
      <c r="BB76" s="57" t="s">
        <v>81</v>
      </c>
      <c r="BC76" s="55">
        <v>7.0000000000000001E-3</v>
      </c>
      <c r="BD76" s="55">
        <v>0.27</v>
      </c>
      <c r="BE76" s="55">
        <v>8.6999999999999993</v>
      </c>
      <c r="BF76" s="55" t="s">
        <v>157</v>
      </c>
      <c r="BG76" s="55" t="s">
        <v>157</v>
      </c>
      <c r="BH76" s="55">
        <v>27.7</v>
      </c>
      <c r="BI76" s="55" t="s">
        <v>148</v>
      </c>
      <c r="BJ76" s="55" t="s">
        <v>148</v>
      </c>
      <c r="BK76" s="55" t="s">
        <v>67</v>
      </c>
      <c r="BL76" s="55">
        <v>0.23300000000000001</v>
      </c>
      <c r="BM76" s="55" t="s">
        <v>148</v>
      </c>
      <c r="BN76" s="55">
        <v>0.08</v>
      </c>
      <c r="BO76" s="56">
        <v>110</v>
      </c>
      <c r="BP76" s="55">
        <v>0.08</v>
      </c>
      <c r="BQ76" s="55">
        <v>3.96</v>
      </c>
      <c r="BR76" s="55">
        <v>21.5</v>
      </c>
      <c r="BS76" s="55">
        <v>1.7</v>
      </c>
    </row>
    <row r="77" spans="1:71" x14ac:dyDescent="0.25">
      <c r="A77" s="41">
        <v>75</v>
      </c>
      <c r="B77" s="107">
        <v>1720374</v>
      </c>
      <c r="D77" s="41" t="s">
        <v>806</v>
      </c>
      <c r="E77" s="41" t="s">
        <v>807</v>
      </c>
      <c r="G77" s="117" t="s">
        <v>853</v>
      </c>
      <c r="H77" s="109" t="s">
        <v>443</v>
      </c>
      <c r="I77" s="41" t="s">
        <v>811</v>
      </c>
      <c r="L77" s="122">
        <v>588301</v>
      </c>
      <c r="M77" s="122">
        <v>7103468</v>
      </c>
      <c r="N77" s="121" t="s">
        <v>444</v>
      </c>
      <c r="O77" s="46">
        <v>1720374</v>
      </c>
      <c r="Q77" s="55">
        <v>2.87</v>
      </c>
      <c r="R77" s="55">
        <v>20</v>
      </c>
      <c r="S77" s="55">
        <v>0.33</v>
      </c>
      <c r="T77" s="55">
        <v>7.1</v>
      </c>
      <c r="U77" s="41" t="s">
        <v>245</v>
      </c>
      <c r="V77" s="55">
        <v>3</v>
      </c>
      <c r="W77" s="55" t="s">
        <v>142</v>
      </c>
      <c r="X77" s="55">
        <v>4</v>
      </c>
      <c r="Y77" s="55" t="s">
        <v>147</v>
      </c>
      <c r="Z77" s="55" t="s">
        <v>148</v>
      </c>
      <c r="AA77" s="55">
        <v>16.5</v>
      </c>
      <c r="AB77" s="55">
        <v>0.52</v>
      </c>
      <c r="AC77" s="55">
        <v>0.8</v>
      </c>
      <c r="AD77" s="55">
        <v>17.8</v>
      </c>
      <c r="AE77" s="55">
        <v>152</v>
      </c>
      <c r="AF77" s="55">
        <v>0.05</v>
      </c>
      <c r="AG77" s="55">
        <v>1.8</v>
      </c>
      <c r="AH77" s="55">
        <v>2.3199999999999998</v>
      </c>
      <c r="AI77" s="55">
        <v>0.83</v>
      </c>
      <c r="AJ77" s="55" t="s">
        <v>147</v>
      </c>
      <c r="AK77" s="55" t="s">
        <v>68</v>
      </c>
      <c r="AL77" s="55">
        <v>20</v>
      </c>
      <c r="AM77" s="55">
        <v>5.0000000000000001E-3</v>
      </c>
      <c r="AN77" s="55" t="s">
        <v>148</v>
      </c>
      <c r="AO77" s="55">
        <v>0.3</v>
      </c>
      <c r="AP77" s="55">
        <v>3.2</v>
      </c>
      <c r="AQ77" s="55">
        <v>10.199999999999999</v>
      </c>
      <c r="AR77" s="55">
        <v>3800</v>
      </c>
      <c r="AS77" s="55">
        <v>0.51</v>
      </c>
      <c r="AT77" s="55" t="s">
        <v>148</v>
      </c>
      <c r="AU77" s="55">
        <v>0.13</v>
      </c>
      <c r="AV77" s="55">
        <v>125</v>
      </c>
      <c r="AW77" s="55">
        <v>18</v>
      </c>
      <c r="AX77" s="55" t="s">
        <v>81</v>
      </c>
      <c r="AY77" s="55" t="s">
        <v>293</v>
      </c>
      <c r="AZ77" s="55">
        <v>2.8</v>
      </c>
      <c r="BA77" s="55">
        <v>0.1</v>
      </c>
      <c r="BB77" s="57" t="s">
        <v>81</v>
      </c>
      <c r="BC77" s="55">
        <v>0.214</v>
      </c>
      <c r="BD77" s="55">
        <v>0.11</v>
      </c>
      <c r="BE77" s="55">
        <v>18.899999999999999</v>
      </c>
      <c r="BF77" s="55" t="s">
        <v>157</v>
      </c>
      <c r="BG77" s="55" t="s">
        <v>157</v>
      </c>
      <c r="BH77" s="55">
        <v>347</v>
      </c>
      <c r="BI77" s="55" t="s">
        <v>148</v>
      </c>
      <c r="BJ77" s="55" t="s">
        <v>148</v>
      </c>
      <c r="BK77" s="55" t="s">
        <v>67</v>
      </c>
      <c r="BL77" s="55" t="s">
        <v>245</v>
      </c>
      <c r="BM77" s="55" t="s">
        <v>148</v>
      </c>
      <c r="BN77" s="55" t="s">
        <v>147</v>
      </c>
      <c r="BO77" s="55">
        <v>21.1</v>
      </c>
      <c r="BP77" s="55" t="s">
        <v>147</v>
      </c>
      <c r="BQ77" s="55">
        <v>5.34</v>
      </c>
      <c r="BR77" s="55">
        <v>3.2</v>
      </c>
      <c r="BS77" s="55" t="s">
        <v>138</v>
      </c>
    </row>
    <row r="78" spans="1:71" x14ac:dyDescent="0.25">
      <c r="A78" s="41">
        <v>76</v>
      </c>
      <c r="B78" s="107">
        <v>1720375</v>
      </c>
      <c r="D78" s="41" t="s">
        <v>806</v>
      </c>
      <c r="E78" s="41" t="s">
        <v>807</v>
      </c>
      <c r="G78" s="117" t="s">
        <v>853</v>
      </c>
      <c r="H78" s="109" t="s">
        <v>443</v>
      </c>
      <c r="I78" s="41" t="s">
        <v>811</v>
      </c>
      <c r="L78" s="122">
        <v>588301</v>
      </c>
      <c r="M78" s="122">
        <v>7103468</v>
      </c>
      <c r="N78" s="121" t="s">
        <v>444</v>
      </c>
      <c r="O78" s="46">
        <v>1720375</v>
      </c>
      <c r="Q78" s="55">
        <v>2.85</v>
      </c>
      <c r="R78" s="55">
        <v>20</v>
      </c>
      <c r="S78" s="55">
        <v>0.53</v>
      </c>
      <c r="T78" s="55">
        <v>36.200000000000003</v>
      </c>
      <c r="U78" s="41" t="s">
        <v>245</v>
      </c>
      <c r="V78" s="55">
        <v>3</v>
      </c>
      <c r="W78" s="55" t="s">
        <v>142</v>
      </c>
      <c r="X78" s="55">
        <v>5</v>
      </c>
      <c r="Y78" s="55" t="s">
        <v>147</v>
      </c>
      <c r="Z78" s="55" t="s">
        <v>148</v>
      </c>
      <c r="AA78" s="55">
        <v>12.2</v>
      </c>
      <c r="AB78" s="55">
        <v>0.28000000000000003</v>
      </c>
      <c r="AC78" s="55">
        <v>1.1100000000000001</v>
      </c>
      <c r="AD78" s="55">
        <v>35.5</v>
      </c>
      <c r="AE78" s="55">
        <v>917</v>
      </c>
      <c r="AF78" s="55">
        <v>0.06</v>
      </c>
      <c r="AG78" s="55">
        <v>11.4</v>
      </c>
      <c r="AH78" s="55">
        <v>2.02</v>
      </c>
      <c r="AI78" s="55">
        <v>1.58</v>
      </c>
      <c r="AJ78" s="55" t="s">
        <v>147</v>
      </c>
      <c r="AK78" s="55" t="s">
        <v>68</v>
      </c>
      <c r="AL78" s="55">
        <v>10</v>
      </c>
      <c r="AM78" s="55" t="s">
        <v>245</v>
      </c>
      <c r="AN78" s="55" t="s">
        <v>148</v>
      </c>
      <c r="AO78" s="55">
        <v>0.4</v>
      </c>
      <c r="AP78" s="55">
        <v>1.2</v>
      </c>
      <c r="AQ78" s="55">
        <v>8.25</v>
      </c>
      <c r="AR78" s="55">
        <v>2980</v>
      </c>
      <c r="AS78" s="55">
        <v>0.12</v>
      </c>
      <c r="AT78" s="55" t="s">
        <v>148</v>
      </c>
      <c r="AU78" s="55">
        <v>0.08</v>
      </c>
      <c r="AV78" s="55">
        <v>349</v>
      </c>
      <c r="AW78" s="55" t="s">
        <v>254</v>
      </c>
      <c r="AX78" s="55">
        <v>1E-3</v>
      </c>
      <c r="AY78" s="55">
        <v>6.9999999999999999E-4</v>
      </c>
      <c r="AZ78" s="55">
        <v>2</v>
      </c>
      <c r="BA78" s="55" t="s">
        <v>67</v>
      </c>
      <c r="BB78" s="57" t="s">
        <v>81</v>
      </c>
      <c r="BC78" s="55">
        <v>0.153</v>
      </c>
      <c r="BD78" s="55">
        <v>0.23</v>
      </c>
      <c r="BE78" s="55">
        <v>10.6</v>
      </c>
      <c r="BF78" s="55" t="s">
        <v>157</v>
      </c>
      <c r="BG78" s="55" t="s">
        <v>157</v>
      </c>
      <c r="BH78" s="55">
        <v>221</v>
      </c>
      <c r="BI78" s="55" t="s">
        <v>148</v>
      </c>
      <c r="BJ78" s="55" t="s">
        <v>148</v>
      </c>
      <c r="BK78" s="55" t="s">
        <v>67</v>
      </c>
      <c r="BL78" s="55" t="s">
        <v>245</v>
      </c>
      <c r="BM78" s="55" t="s">
        <v>148</v>
      </c>
      <c r="BN78" s="55" t="s">
        <v>147</v>
      </c>
      <c r="BO78" s="55">
        <v>28.4</v>
      </c>
      <c r="BP78" s="55" t="s">
        <v>147</v>
      </c>
      <c r="BQ78" s="55">
        <v>3.71</v>
      </c>
      <c r="BR78" s="55">
        <v>3.3</v>
      </c>
      <c r="BS78" s="55" t="s">
        <v>138</v>
      </c>
    </row>
    <row r="79" spans="1:71" x14ac:dyDescent="0.25">
      <c r="A79" s="41">
        <v>77</v>
      </c>
      <c r="B79" s="107">
        <v>1720376</v>
      </c>
      <c r="D79" s="41" t="s">
        <v>806</v>
      </c>
      <c r="E79" s="41" t="s">
        <v>807</v>
      </c>
      <c r="G79" s="117" t="s">
        <v>853</v>
      </c>
      <c r="H79" s="109" t="s">
        <v>443</v>
      </c>
      <c r="I79" s="41" t="s">
        <v>811</v>
      </c>
      <c r="L79" s="122">
        <v>588301</v>
      </c>
      <c r="M79" s="122">
        <v>7103468</v>
      </c>
      <c r="N79" s="121" t="s">
        <v>444</v>
      </c>
      <c r="O79" s="46">
        <v>1720376</v>
      </c>
      <c r="Q79" s="55">
        <v>2.94</v>
      </c>
      <c r="R79" s="55">
        <v>40</v>
      </c>
      <c r="S79" s="55">
        <v>0.37</v>
      </c>
      <c r="T79" s="56">
        <v>1240</v>
      </c>
      <c r="U79" s="41" t="s">
        <v>245</v>
      </c>
      <c r="V79" s="55">
        <v>2</v>
      </c>
      <c r="W79" s="55" t="s">
        <v>142</v>
      </c>
      <c r="X79" s="55">
        <v>38</v>
      </c>
      <c r="Y79" s="55" t="s">
        <v>147</v>
      </c>
      <c r="Z79" s="55">
        <v>0.02</v>
      </c>
      <c r="AA79" s="55">
        <v>2.78</v>
      </c>
      <c r="AB79" s="55">
        <v>0.06</v>
      </c>
      <c r="AC79" s="55">
        <v>0.15</v>
      </c>
      <c r="AD79" s="55">
        <v>154</v>
      </c>
      <c r="AE79" s="56">
        <v>1320</v>
      </c>
      <c r="AF79" s="55">
        <v>0.15</v>
      </c>
      <c r="AG79" s="55">
        <v>50.9</v>
      </c>
      <c r="AH79" s="55">
        <v>6.84</v>
      </c>
      <c r="AI79" s="55">
        <v>1.59</v>
      </c>
      <c r="AJ79" s="55">
        <v>0.19</v>
      </c>
      <c r="AK79" s="55" t="s">
        <v>68</v>
      </c>
      <c r="AL79" s="55" t="s">
        <v>148</v>
      </c>
      <c r="AM79" s="55">
        <v>8.0000000000000002E-3</v>
      </c>
      <c r="AN79" s="55" t="s">
        <v>148</v>
      </c>
      <c r="AO79" s="55" t="s">
        <v>67</v>
      </c>
      <c r="AP79" s="55">
        <v>0.9</v>
      </c>
      <c r="AQ79" s="55">
        <v>3.38</v>
      </c>
      <c r="AR79" s="55">
        <v>1330</v>
      </c>
      <c r="AS79" s="55">
        <v>0.56000000000000005</v>
      </c>
      <c r="AT79" s="55" t="s">
        <v>148</v>
      </c>
      <c r="AU79" s="55">
        <v>7.0000000000000007E-2</v>
      </c>
      <c r="AV79" s="56">
        <v>1650</v>
      </c>
      <c r="AW79" s="55">
        <v>14</v>
      </c>
      <c r="AX79" s="55">
        <v>2E-3</v>
      </c>
      <c r="AY79" s="55">
        <v>8.9999999999999998E-4</v>
      </c>
      <c r="AZ79" s="55">
        <v>0.4</v>
      </c>
      <c r="BA79" s="55" t="s">
        <v>67</v>
      </c>
      <c r="BB79" s="57" t="s">
        <v>81</v>
      </c>
      <c r="BC79" s="55">
        <v>3.2000000000000001E-2</v>
      </c>
      <c r="BD79" s="56">
        <v>2.34</v>
      </c>
      <c r="BE79" s="55">
        <v>14.7</v>
      </c>
      <c r="BF79" s="55" t="s">
        <v>157</v>
      </c>
      <c r="BG79" s="55" t="s">
        <v>157</v>
      </c>
      <c r="BH79" s="55">
        <v>35.799999999999997</v>
      </c>
      <c r="BI79" s="55" t="s">
        <v>148</v>
      </c>
      <c r="BJ79" s="55" t="s">
        <v>148</v>
      </c>
      <c r="BK79" s="55" t="s">
        <v>67</v>
      </c>
      <c r="BL79" s="55" t="s">
        <v>245</v>
      </c>
      <c r="BM79" s="55">
        <v>0.06</v>
      </c>
      <c r="BN79" s="55">
        <v>0.27</v>
      </c>
      <c r="BO79" s="55">
        <v>37.5</v>
      </c>
      <c r="BP79" s="55" t="s">
        <v>147</v>
      </c>
      <c r="BQ79" s="55">
        <v>0.45</v>
      </c>
      <c r="BR79" s="55">
        <v>12.8</v>
      </c>
      <c r="BS79" s="55" t="s">
        <v>138</v>
      </c>
    </row>
    <row r="80" spans="1:71" x14ac:dyDescent="0.25">
      <c r="A80" s="41">
        <v>78</v>
      </c>
      <c r="B80" s="107">
        <v>1720377</v>
      </c>
      <c r="D80" s="41" t="s">
        <v>806</v>
      </c>
      <c r="E80" s="41" t="s">
        <v>807</v>
      </c>
      <c r="G80" s="117" t="s">
        <v>853</v>
      </c>
      <c r="H80" s="109" t="s">
        <v>443</v>
      </c>
      <c r="I80" s="41" t="s">
        <v>811</v>
      </c>
      <c r="L80" s="122">
        <v>588301</v>
      </c>
      <c r="M80" s="122">
        <v>7103468</v>
      </c>
      <c r="N80" s="121" t="s">
        <v>444</v>
      </c>
      <c r="O80" s="46">
        <v>1720377</v>
      </c>
      <c r="Q80" s="55">
        <v>2.78</v>
      </c>
      <c r="R80" s="55">
        <v>90</v>
      </c>
      <c r="S80" s="55">
        <v>2.9</v>
      </c>
      <c r="T80" s="55">
        <v>49.1</v>
      </c>
      <c r="U80" s="41" t="s">
        <v>245</v>
      </c>
      <c r="V80" s="55">
        <v>3</v>
      </c>
      <c r="W80" s="55" t="s">
        <v>142</v>
      </c>
      <c r="X80" s="55">
        <v>10</v>
      </c>
      <c r="Y80" s="55">
        <v>0.05</v>
      </c>
      <c r="Z80" s="55">
        <v>0.02</v>
      </c>
      <c r="AA80" s="55">
        <v>10.7</v>
      </c>
      <c r="AB80" s="55">
        <v>0.32</v>
      </c>
      <c r="AC80" s="55">
        <v>1.88</v>
      </c>
      <c r="AD80" s="55">
        <v>50</v>
      </c>
      <c r="AE80" s="55">
        <v>475</v>
      </c>
      <c r="AF80" s="55">
        <v>0.06</v>
      </c>
      <c r="AG80" s="55">
        <v>65.599999999999994</v>
      </c>
      <c r="AH80" s="55">
        <v>3.91</v>
      </c>
      <c r="AI80" s="55">
        <v>5.22</v>
      </c>
      <c r="AJ80" s="55" t="s">
        <v>147</v>
      </c>
      <c r="AK80" s="55" t="s">
        <v>68</v>
      </c>
      <c r="AL80" s="55">
        <v>10</v>
      </c>
      <c r="AM80" s="55">
        <v>1.0999999999999999E-2</v>
      </c>
      <c r="AN80" s="55" t="s">
        <v>148</v>
      </c>
      <c r="AO80" s="55">
        <v>0.7</v>
      </c>
      <c r="AP80" s="55">
        <v>14.3</v>
      </c>
      <c r="AQ80" s="55">
        <v>10.4</v>
      </c>
      <c r="AR80" s="55">
        <v>3580</v>
      </c>
      <c r="AS80" s="55">
        <v>0.18</v>
      </c>
      <c r="AT80" s="55" t="s">
        <v>148</v>
      </c>
      <c r="AU80" s="55">
        <v>0.12</v>
      </c>
      <c r="AV80" s="55">
        <v>460</v>
      </c>
      <c r="AW80" s="55" t="s">
        <v>254</v>
      </c>
      <c r="AX80" s="55" t="s">
        <v>81</v>
      </c>
      <c r="AY80" s="55">
        <v>6.9999999999999999E-4</v>
      </c>
      <c r="AZ80" s="55">
        <v>6.3</v>
      </c>
      <c r="BA80" s="55">
        <v>0.3</v>
      </c>
      <c r="BB80" s="57" t="s">
        <v>81</v>
      </c>
      <c r="BC80" s="55">
        <v>0.13500000000000001</v>
      </c>
      <c r="BD80" s="55">
        <v>0.14000000000000001</v>
      </c>
      <c r="BE80" s="55">
        <v>16.7</v>
      </c>
      <c r="BF80" s="55" t="s">
        <v>157</v>
      </c>
      <c r="BG80" s="55" t="s">
        <v>157</v>
      </c>
      <c r="BH80" s="55">
        <v>146</v>
      </c>
      <c r="BI80" s="55" t="s">
        <v>148</v>
      </c>
      <c r="BJ80" s="55" t="s">
        <v>148</v>
      </c>
      <c r="BK80" s="55" t="s">
        <v>67</v>
      </c>
      <c r="BL80" s="55" t="s">
        <v>245</v>
      </c>
      <c r="BM80" s="55" t="s">
        <v>148</v>
      </c>
      <c r="BN80" s="55" t="s">
        <v>147</v>
      </c>
      <c r="BO80" s="55">
        <v>77.5</v>
      </c>
      <c r="BP80" s="55" t="s">
        <v>147</v>
      </c>
      <c r="BQ80" s="55">
        <v>4.79</v>
      </c>
      <c r="BR80" s="55">
        <v>26.6</v>
      </c>
      <c r="BS80" s="55" t="s">
        <v>138</v>
      </c>
    </row>
    <row r="81" spans="1:70" x14ac:dyDescent="0.25">
      <c r="A81" s="41">
        <v>18</v>
      </c>
      <c r="B81" s="110">
        <v>1962306</v>
      </c>
      <c r="C81" s="44">
        <v>41555.514999999999</v>
      </c>
      <c r="D81" s="41" t="s">
        <v>793</v>
      </c>
      <c r="E81" s="41" t="s">
        <v>144</v>
      </c>
      <c r="G81" s="117" t="s">
        <v>857</v>
      </c>
      <c r="H81" s="110" t="s">
        <v>861</v>
      </c>
      <c r="I81" s="41" t="s">
        <v>811</v>
      </c>
      <c r="J81" s="36"/>
      <c r="K81" s="36"/>
      <c r="L81" s="119">
        <v>583993</v>
      </c>
      <c r="M81" s="119">
        <v>7106328</v>
      </c>
      <c r="N81" s="120" t="s">
        <v>319</v>
      </c>
      <c r="O81" s="46">
        <v>1962306</v>
      </c>
      <c r="P81" s="47">
        <v>0.55000000000000004</v>
      </c>
      <c r="R81" s="48">
        <v>56</v>
      </c>
      <c r="S81" s="47">
        <v>3.58</v>
      </c>
      <c r="T81" s="49">
        <v>6.7</v>
      </c>
      <c r="U81" s="49" t="s">
        <v>157</v>
      </c>
      <c r="V81" s="49"/>
      <c r="W81" s="48" t="s">
        <v>66</v>
      </c>
      <c r="X81" s="49">
        <v>43.8</v>
      </c>
      <c r="Y81" s="49"/>
      <c r="Z81" s="47">
        <v>0.11</v>
      </c>
      <c r="AA81" s="47">
        <v>7.0000000000000007E-2</v>
      </c>
      <c r="AB81" s="47">
        <v>1.66</v>
      </c>
      <c r="AC81" s="49"/>
      <c r="AD81" s="49">
        <v>23.3</v>
      </c>
      <c r="AE81" s="49">
        <v>39.200000000000003</v>
      </c>
      <c r="AF81" s="49"/>
      <c r="AG81" s="52">
        <v>31.04</v>
      </c>
      <c r="AH81" s="47">
        <v>5.09</v>
      </c>
      <c r="AI81" s="50">
        <v>8.9</v>
      </c>
      <c r="AJ81" s="47"/>
      <c r="AK81" s="48"/>
      <c r="AL81" s="48">
        <v>7</v>
      </c>
      <c r="AM81" s="51"/>
      <c r="AN81" s="47">
        <v>0.03</v>
      </c>
      <c r="AO81" s="49">
        <v>31.9</v>
      </c>
      <c r="AP81" s="47"/>
      <c r="AQ81" s="47">
        <v>3.05</v>
      </c>
      <c r="AR81" s="48">
        <v>1877</v>
      </c>
      <c r="AS81" s="47">
        <v>1.25</v>
      </c>
      <c r="AT81" s="51">
        <v>1E-3</v>
      </c>
      <c r="AU81" s="51"/>
      <c r="AV81" s="49">
        <v>56</v>
      </c>
      <c r="AW81" s="51">
        <v>2.5999999999999999E-2</v>
      </c>
      <c r="AX81" s="51"/>
      <c r="AY81" s="51"/>
      <c r="AZ81" s="52">
        <v>56.72</v>
      </c>
      <c r="BA81" s="47"/>
      <c r="BB81" s="51"/>
      <c r="BC81" s="47" t="s">
        <v>68</v>
      </c>
      <c r="BD81" s="47">
        <v>0.28000000000000003</v>
      </c>
      <c r="BE81" s="49">
        <v>7.1</v>
      </c>
      <c r="BF81" s="49">
        <v>0.9</v>
      </c>
      <c r="BH81" s="49">
        <v>4.0999999999999996</v>
      </c>
      <c r="BJ81" s="47">
        <v>0.02</v>
      </c>
      <c r="BK81" s="49">
        <v>3.4</v>
      </c>
      <c r="BL81" s="51">
        <v>5.0000000000000001E-3</v>
      </c>
      <c r="BM81" s="47" t="s">
        <v>68</v>
      </c>
      <c r="BN81" s="47">
        <v>0.41</v>
      </c>
      <c r="BO81" s="48">
        <v>56</v>
      </c>
      <c r="BP81" s="47" t="s">
        <v>147</v>
      </c>
      <c r="BR81" s="50">
        <v>175.7</v>
      </c>
    </row>
    <row r="82" spans="1:70" x14ac:dyDescent="0.25">
      <c r="A82" s="41">
        <v>14</v>
      </c>
      <c r="B82" s="110">
        <v>1962302</v>
      </c>
      <c r="C82" s="44">
        <v>41553.738379629627</v>
      </c>
      <c r="D82" s="41" t="s">
        <v>793</v>
      </c>
      <c r="E82" s="41" t="s">
        <v>144</v>
      </c>
      <c r="G82" s="117" t="s">
        <v>851</v>
      </c>
      <c r="H82" s="110" t="s">
        <v>862</v>
      </c>
      <c r="I82" s="41" t="s">
        <v>811</v>
      </c>
      <c r="J82" s="36"/>
      <c r="K82" s="36"/>
      <c r="L82" s="119">
        <v>588069</v>
      </c>
      <c r="M82" s="119">
        <v>7106283</v>
      </c>
      <c r="N82" s="120" t="s">
        <v>316</v>
      </c>
      <c r="O82" s="46">
        <v>1962302</v>
      </c>
      <c r="P82" s="47">
        <v>0.4</v>
      </c>
      <c r="R82" s="48">
        <v>23</v>
      </c>
      <c r="S82" s="47">
        <v>2.79</v>
      </c>
      <c r="T82" s="49">
        <v>16.2</v>
      </c>
      <c r="U82" s="49">
        <v>1</v>
      </c>
      <c r="V82" s="49"/>
      <c r="W82" s="48" t="s">
        <v>66</v>
      </c>
      <c r="X82" s="49">
        <v>95.6</v>
      </c>
      <c r="Y82" s="49"/>
      <c r="Z82" s="47" t="s">
        <v>68</v>
      </c>
      <c r="AA82" s="47">
        <v>3.88</v>
      </c>
      <c r="AB82" s="47">
        <v>0.1</v>
      </c>
      <c r="AC82" s="49"/>
      <c r="AD82" s="49">
        <v>28.9</v>
      </c>
      <c r="AE82" s="49">
        <v>113.2</v>
      </c>
      <c r="AF82" s="49"/>
      <c r="AG82" s="47">
        <v>37.76</v>
      </c>
      <c r="AH82" s="47">
        <v>4.96</v>
      </c>
      <c r="AI82" s="50">
        <v>6.6</v>
      </c>
      <c r="AJ82" s="47"/>
      <c r="AK82" s="53"/>
      <c r="AL82" s="48">
        <v>12</v>
      </c>
      <c r="AM82" s="51"/>
      <c r="AN82" s="47" t="s">
        <v>148</v>
      </c>
      <c r="AO82" s="49">
        <v>2.7</v>
      </c>
      <c r="AP82" s="47"/>
      <c r="AQ82" s="47">
        <v>3</v>
      </c>
      <c r="AR82" s="48">
        <v>1048</v>
      </c>
      <c r="AS82" s="47">
        <v>0.34</v>
      </c>
      <c r="AT82" s="51">
        <v>2.1000000000000001E-2</v>
      </c>
      <c r="AU82" s="51"/>
      <c r="AV82" s="49">
        <v>59</v>
      </c>
      <c r="AW82" s="51">
        <v>7.4999999999999997E-2</v>
      </c>
      <c r="AX82" s="51"/>
      <c r="AY82" s="51"/>
      <c r="AZ82" s="47">
        <v>0.8</v>
      </c>
      <c r="BA82" s="47"/>
      <c r="BB82" s="51"/>
      <c r="BC82" s="47">
        <v>0.53</v>
      </c>
      <c r="BD82" s="47">
        <v>0.14000000000000001</v>
      </c>
      <c r="BE82" s="50">
        <v>20.2</v>
      </c>
      <c r="BF82" s="49">
        <v>0.3</v>
      </c>
      <c r="BH82" s="49">
        <v>176.4</v>
      </c>
      <c r="BJ82" s="47" t="s">
        <v>68</v>
      </c>
      <c r="BK82" s="49">
        <v>0.3</v>
      </c>
      <c r="BL82" s="51">
        <v>0.11799999999999999</v>
      </c>
      <c r="BM82" s="47" t="s">
        <v>68</v>
      </c>
      <c r="BN82" s="47">
        <v>0.11</v>
      </c>
      <c r="BO82" s="53">
        <v>161</v>
      </c>
      <c r="BP82" s="47" t="s">
        <v>147</v>
      </c>
      <c r="BR82" s="50">
        <v>69.7</v>
      </c>
    </row>
    <row r="83" spans="1:70" x14ac:dyDescent="0.25">
      <c r="A83" s="41">
        <v>15</v>
      </c>
      <c r="B83" s="110">
        <v>1962303</v>
      </c>
      <c r="C83" s="44"/>
      <c r="D83" s="41" t="s">
        <v>793</v>
      </c>
      <c r="E83" s="41" t="s">
        <v>144</v>
      </c>
      <c r="G83" s="117" t="s">
        <v>851</v>
      </c>
      <c r="H83" s="110" t="s">
        <v>862</v>
      </c>
      <c r="I83" s="41" t="s">
        <v>811</v>
      </c>
      <c r="J83" s="36"/>
      <c r="K83" s="36" t="s">
        <v>735</v>
      </c>
      <c r="L83" s="119">
        <v>589000</v>
      </c>
      <c r="M83" s="119">
        <v>7104620</v>
      </c>
      <c r="N83" s="120" t="s">
        <v>317</v>
      </c>
      <c r="O83" s="46">
        <v>1962303</v>
      </c>
      <c r="P83" s="47">
        <v>1.72</v>
      </c>
      <c r="R83" s="48">
        <v>11</v>
      </c>
      <c r="S83" s="47">
        <v>0.11</v>
      </c>
      <c r="T83" s="49">
        <v>0.9</v>
      </c>
      <c r="U83" s="49">
        <v>0.6</v>
      </c>
      <c r="V83" s="49"/>
      <c r="W83" s="48" t="s">
        <v>66</v>
      </c>
      <c r="X83" s="49">
        <v>15.3</v>
      </c>
      <c r="Y83" s="49"/>
      <c r="Z83" s="47" t="s">
        <v>68</v>
      </c>
      <c r="AA83" s="47">
        <v>0.05</v>
      </c>
      <c r="AB83" s="47" t="s">
        <v>148</v>
      </c>
      <c r="AC83" s="49"/>
      <c r="AD83" s="49">
        <v>0.7</v>
      </c>
      <c r="AE83" s="49">
        <v>4.7</v>
      </c>
      <c r="AF83" s="49"/>
      <c r="AG83" s="47">
        <v>5.71</v>
      </c>
      <c r="AH83" s="47">
        <v>0.49</v>
      </c>
      <c r="AI83" s="49">
        <v>0.3</v>
      </c>
      <c r="AJ83" s="47"/>
      <c r="AK83" s="48"/>
      <c r="AL83" s="48">
        <v>6</v>
      </c>
      <c r="AM83" s="51"/>
      <c r="AN83" s="47">
        <v>0.03</v>
      </c>
      <c r="AO83" s="49">
        <v>1.3</v>
      </c>
      <c r="AP83" s="47"/>
      <c r="AQ83" s="47">
        <v>0.06</v>
      </c>
      <c r="AR83" s="48">
        <v>79</v>
      </c>
      <c r="AS83" s="47">
        <v>0.18</v>
      </c>
      <c r="AT83" s="51">
        <v>2E-3</v>
      </c>
      <c r="AU83" s="51"/>
      <c r="AV83" s="49">
        <v>2.5</v>
      </c>
      <c r="AW83" s="51">
        <v>8.0000000000000002E-3</v>
      </c>
      <c r="AX83" s="51"/>
      <c r="AY83" s="51"/>
      <c r="AZ83" s="47">
        <v>0.98</v>
      </c>
      <c r="BA83" s="47"/>
      <c r="BB83" s="51"/>
      <c r="BC83" s="47" t="s">
        <v>68</v>
      </c>
      <c r="BD83" s="47">
        <v>0.05</v>
      </c>
      <c r="BE83" s="49">
        <v>0.4</v>
      </c>
      <c r="BF83" s="49" t="s">
        <v>67</v>
      </c>
      <c r="BH83" s="49">
        <v>3.8</v>
      </c>
      <c r="BJ83" s="47" t="s">
        <v>68</v>
      </c>
      <c r="BK83" s="49" t="s">
        <v>67</v>
      </c>
      <c r="BL83" s="51">
        <v>1E-3</v>
      </c>
      <c r="BM83" s="47" t="s">
        <v>68</v>
      </c>
      <c r="BN83" s="47">
        <v>7.0000000000000007E-2</v>
      </c>
      <c r="BO83" s="48">
        <v>2</v>
      </c>
      <c r="BP83" s="47" t="s">
        <v>147</v>
      </c>
      <c r="BR83" s="49">
        <v>4</v>
      </c>
    </row>
    <row r="84" spans="1:70" x14ac:dyDescent="0.25">
      <c r="A84" s="41">
        <v>16</v>
      </c>
      <c r="B84" s="110">
        <v>1962304</v>
      </c>
      <c r="C84" s="44">
        <v>41554.64912037037</v>
      </c>
      <c r="D84" s="41" t="s">
        <v>793</v>
      </c>
      <c r="E84" s="41" t="s">
        <v>144</v>
      </c>
      <c r="G84" s="117" t="s">
        <v>851</v>
      </c>
      <c r="H84" s="110" t="s">
        <v>862</v>
      </c>
      <c r="I84" s="41" t="s">
        <v>811</v>
      </c>
      <c r="J84" s="36"/>
      <c r="K84" s="36"/>
      <c r="L84" s="119">
        <v>589001</v>
      </c>
      <c r="M84" s="119">
        <v>7104621</v>
      </c>
      <c r="N84" s="120" t="s">
        <v>317</v>
      </c>
      <c r="O84" s="46">
        <v>1962304</v>
      </c>
      <c r="P84" s="47">
        <v>0.74</v>
      </c>
      <c r="R84" s="48">
        <v>14</v>
      </c>
      <c r="S84" s="47">
        <v>0.14000000000000001</v>
      </c>
      <c r="T84" s="49">
        <v>5.8</v>
      </c>
      <c r="U84" s="49">
        <v>0.4</v>
      </c>
      <c r="V84" s="49"/>
      <c r="W84" s="48" t="s">
        <v>66</v>
      </c>
      <c r="X84" s="49">
        <v>9.3000000000000007</v>
      </c>
      <c r="Y84" s="49"/>
      <c r="Z84" s="47" t="s">
        <v>68</v>
      </c>
      <c r="AA84" s="47">
        <v>0.01</v>
      </c>
      <c r="AB84" s="47">
        <v>0.02</v>
      </c>
      <c r="AC84" s="49"/>
      <c r="AD84" s="49">
        <v>1.2</v>
      </c>
      <c r="AE84" s="49">
        <v>4.4000000000000004</v>
      </c>
      <c r="AF84" s="49"/>
      <c r="AG84" s="47">
        <v>8.84</v>
      </c>
      <c r="AH84" s="47">
        <v>0.56000000000000005</v>
      </c>
      <c r="AI84" s="49">
        <v>0.3</v>
      </c>
      <c r="AJ84" s="47"/>
      <c r="AK84" s="48"/>
      <c r="AL84" s="48">
        <v>11</v>
      </c>
      <c r="AM84" s="51"/>
      <c r="AN84" s="47" t="s">
        <v>148</v>
      </c>
      <c r="AO84" s="49" t="s">
        <v>138</v>
      </c>
      <c r="AP84" s="47"/>
      <c r="AQ84" s="47">
        <v>7.0000000000000007E-2</v>
      </c>
      <c r="AR84" s="48">
        <v>79</v>
      </c>
      <c r="AS84" s="47">
        <v>0.83</v>
      </c>
      <c r="AT84" s="51">
        <v>2E-3</v>
      </c>
      <c r="AU84" s="51"/>
      <c r="AV84" s="49">
        <v>4.3</v>
      </c>
      <c r="AW84" s="51">
        <v>6.0000000000000001E-3</v>
      </c>
      <c r="AX84" s="51"/>
      <c r="AY84" s="51"/>
      <c r="AZ84" s="47">
        <v>1.56</v>
      </c>
      <c r="BA84" s="47"/>
      <c r="BB84" s="51"/>
      <c r="BC84" s="47" t="s">
        <v>68</v>
      </c>
      <c r="BD84" s="47">
        <v>0.15</v>
      </c>
      <c r="BE84" s="49">
        <v>0.4</v>
      </c>
      <c r="BF84" s="49" t="s">
        <v>67</v>
      </c>
      <c r="BH84" s="49">
        <v>1.5</v>
      </c>
      <c r="BJ84" s="47" t="s">
        <v>68</v>
      </c>
      <c r="BK84" s="49">
        <v>0.2</v>
      </c>
      <c r="BL84" s="51" t="s">
        <v>81</v>
      </c>
      <c r="BM84" s="47" t="s">
        <v>68</v>
      </c>
      <c r="BN84" s="47">
        <v>0.12</v>
      </c>
      <c r="BO84" s="48">
        <v>3</v>
      </c>
      <c r="BP84" s="47" t="s">
        <v>147</v>
      </c>
      <c r="BR84" s="49">
        <v>11.9</v>
      </c>
    </row>
    <row r="85" spans="1:70" x14ac:dyDescent="0.25">
      <c r="A85" s="41">
        <v>48</v>
      </c>
      <c r="B85" s="110">
        <v>1962336</v>
      </c>
      <c r="C85" s="44">
        <v>41571.554525462961</v>
      </c>
      <c r="D85" s="41" t="s">
        <v>793</v>
      </c>
      <c r="E85" s="41" t="s">
        <v>144</v>
      </c>
      <c r="G85" s="117" t="s">
        <v>704</v>
      </c>
      <c r="H85" s="110" t="s">
        <v>860</v>
      </c>
      <c r="I85" s="41" t="s">
        <v>811</v>
      </c>
      <c r="J85" s="36"/>
      <c r="K85" s="36"/>
      <c r="L85" s="119">
        <v>584615</v>
      </c>
      <c r="M85" s="119">
        <v>7103155</v>
      </c>
      <c r="N85" s="120" t="s">
        <v>337</v>
      </c>
      <c r="O85" s="46">
        <v>1962336</v>
      </c>
      <c r="P85" s="47">
        <v>1.87</v>
      </c>
      <c r="R85" s="53">
        <v>340</v>
      </c>
      <c r="S85" s="47">
        <v>0.63</v>
      </c>
      <c r="T85" s="49">
        <v>10.8</v>
      </c>
      <c r="U85" s="49">
        <v>3.1</v>
      </c>
      <c r="V85" s="49"/>
      <c r="W85" s="48" t="s">
        <v>66</v>
      </c>
      <c r="X85" s="49">
        <v>21.1</v>
      </c>
      <c r="Y85" s="49"/>
      <c r="Z85" s="47">
        <v>0.03</v>
      </c>
      <c r="AA85" s="47">
        <v>0.05</v>
      </c>
      <c r="AB85" s="47">
        <v>0.54</v>
      </c>
      <c r="AC85" s="49"/>
      <c r="AD85" s="49">
        <v>7.5</v>
      </c>
      <c r="AE85" s="49">
        <v>14.4</v>
      </c>
      <c r="AF85" s="49"/>
      <c r="AG85" s="47">
        <v>32.54</v>
      </c>
      <c r="AH85" s="47">
        <v>1.66</v>
      </c>
      <c r="AI85" s="49">
        <v>1.5</v>
      </c>
      <c r="AJ85" s="47"/>
      <c r="AK85" s="48"/>
      <c r="AL85" s="48">
        <v>12</v>
      </c>
      <c r="AM85" s="51"/>
      <c r="AN85" s="47">
        <v>0.03</v>
      </c>
      <c r="AO85" s="49">
        <v>5</v>
      </c>
      <c r="AP85" s="47"/>
      <c r="AQ85" s="47">
        <v>0.3</v>
      </c>
      <c r="AR85" s="48">
        <v>363</v>
      </c>
      <c r="AS85" s="47">
        <v>2.2599999999999998</v>
      </c>
      <c r="AT85" s="51">
        <v>7.0000000000000001E-3</v>
      </c>
      <c r="AU85" s="51"/>
      <c r="AV85" s="49">
        <v>22.6</v>
      </c>
      <c r="AW85" s="51">
        <v>2.3E-2</v>
      </c>
      <c r="AX85" s="51"/>
      <c r="AY85" s="51"/>
      <c r="AZ85" s="47">
        <v>9.1199999999999992</v>
      </c>
      <c r="BA85" s="47"/>
      <c r="BB85" s="51"/>
      <c r="BC85" s="47">
        <v>0.03</v>
      </c>
      <c r="BD85" s="47">
        <v>1.1299999999999999</v>
      </c>
      <c r="BE85" s="49">
        <v>0.9</v>
      </c>
      <c r="BF85" s="49">
        <v>0.8</v>
      </c>
      <c r="BH85" s="49">
        <v>4.9000000000000004</v>
      </c>
      <c r="BJ85" s="47" t="s">
        <v>68</v>
      </c>
      <c r="BK85" s="49">
        <v>1.8</v>
      </c>
      <c r="BL85" s="51" t="s">
        <v>81</v>
      </c>
      <c r="BM85" s="47" t="s">
        <v>68</v>
      </c>
      <c r="BN85" s="47">
        <v>1.04</v>
      </c>
      <c r="BO85" s="48">
        <v>12</v>
      </c>
      <c r="BP85" s="47" t="s">
        <v>147</v>
      </c>
      <c r="BR85" s="50">
        <v>92.5</v>
      </c>
    </row>
    <row r="86" spans="1:70" x14ac:dyDescent="0.25">
      <c r="A86" s="41">
        <v>49</v>
      </c>
      <c r="B86" s="110">
        <v>1962337</v>
      </c>
      <c r="C86" s="44">
        <v>41571.554745370369</v>
      </c>
      <c r="D86" s="41" t="s">
        <v>793</v>
      </c>
      <c r="E86" s="41" t="s">
        <v>144</v>
      </c>
      <c r="G86" s="117" t="s">
        <v>704</v>
      </c>
      <c r="H86" s="110" t="s">
        <v>860</v>
      </c>
      <c r="I86" s="41" t="s">
        <v>811</v>
      </c>
      <c r="J86" s="36"/>
      <c r="K86" s="36"/>
      <c r="L86" s="119">
        <v>584618</v>
      </c>
      <c r="M86" s="119">
        <v>7103160</v>
      </c>
      <c r="N86" s="120" t="s">
        <v>338</v>
      </c>
      <c r="O86" s="46">
        <v>1962337</v>
      </c>
      <c r="P86" s="47">
        <v>1.36</v>
      </c>
      <c r="R86" s="53">
        <v>255</v>
      </c>
      <c r="S86" s="47">
        <v>0.02</v>
      </c>
      <c r="T86" s="49">
        <v>2.4</v>
      </c>
      <c r="U86" s="49">
        <v>2.2000000000000002</v>
      </c>
      <c r="V86" s="49"/>
      <c r="W86" s="48" t="s">
        <v>66</v>
      </c>
      <c r="X86" s="49">
        <v>1.4</v>
      </c>
      <c r="Y86" s="49"/>
      <c r="Z86" s="47" t="s">
        <v>68</v>
      </c>
      <c r="AA86" s="47" t="s">
        <v>148</v>
      </c>
      <c r="AB86" s="47">
        <v>0.25</v>
      </c>
      <c r="AC86" s="49"/>
      <c r="AD86" s="49">
        <v>1.5</v>
      </c>
      <c r="AE86" s="49">
        <v>8.4</v>
      </c>
      <c r="AF86" s="49"/>
      <c r="AG86" s="47">
        <v>5.75</v>
      </c>
      <c r="AH86" s="47">
        <v>0.46</v>
      </c>
      <c r="AI86" s="49" t="s">
        <v>67</v>
      </c>
      <c r="AJ86" s="47"/>
      <c r="AK86" s="48"/>
      <c r="AL86" s="48">
        <v>12</v>
      </c>
      <c r="AM86" s="51"/>
      <c r="AN86" s="47" t="s">
        <v>148</v>
      </c>
      <c r="AO86" s="49" t="s">
        <v>138</v>
      </c>
      <c r="AP86" s="47"/>
      <c r="AQ86" s="47">
        <v>0.05</v>
      </c>
      <c r="AR86" s="48">
        <v>75</v>
      </c>
      <c r="AS86" s="47">
        <v>0.31</v>
      </c>
      <c r="AT86" s="51">
        <v>2E-3</v>
      </c>
      <c r="AU86" s="51"/>
      <c r="AV86" s="49">
        <v>7.1</v>
      </c>
      <c r="AW86" s="51" t="s">
        <v>81</v>
      </c>
      <c r="AX86" s="51"/>
      <c r="AY86" s="51"/>
      <c r="AZ86" s="47">
        <v>7.05</v>
      </c>
      <c r="BA86" s="47"/>
      <c r="BB86" s="51"/>
      <c r="BC86" s="47" t="s">
        <v>68</v>
      </c>
      <c r="BD86" s="47">
        <v>0.62</v>
      </c>
      <c r="BE86" s="49" t="s">
        <v>67</v>
      </c>
      <c r="BF86" s="49">
        <v>0.1</v>
      </c>
      <c r="BH86" s="49" t="s">
        <v>138</v>
      </c>
      <c r="BJ86" s="47" t="s">
        <v>68</v>
      </c>
      <c r="BK86" s="49" t="s">
        <v>67</v>
      </c>
      <c r="BL86" s="51" t="s">
        <v>81</v>
      </c>
      <c r="BM86" s="47" t="s">
        <v>68</v>
      </c>
      <c r="BN86" s="47" t="s">
        <v>147</v>
      </c>
      <c r="BO86" s="48" t="s">
        <v>170</v>
      </c>
      <c r="BP86" s="47" t="s">
        <v>147</v>
      </c>
      <c r="BR86" s="50">
        <v>33</v>
      </c>
    </row>
    <row r="90" spans="1:70" x14ac:dyDescent="0.25">
      <c r="U90" s="55"/>
      <c r="V90" s="59"/>
    </row>
    <row r="91" spans="1:70" x14ac:dyDescent="0.25">
      <c r="R91" s="55"/>
      <c r="S91" s="59"/>
      <c r="U91" s="55"/>
      <c r="V91" s="55"/>
    </row>
    <row r="92" spans="1:70" x14ac:dyDescent="0.25">
      <c r="R92" s="55"/>
      <c r="S92" s="59"/>
      <c r="U92" s="55"/>
      <c r="V92" s="55"/>
    </row>
    <row r="93" spans="1:70" x14ac:dyDescent="0.25">
      <c r="R93" s="55"/>
      <c r="S93" s="59"/>
      <c r="U93" s="55"/>
      <c r="V93" s="59"/>
    </row>
    <row r="94" spans="1:70" x14ac:dyDescent="0.25">
      <c r="R94" s="55"/>
      <c r="S94" s="59"/>
      <c r="U94" s="55"/>
      <c r="V94" s="59"/>
    </row>
    <row r="95" spans="1:70" x14ac:dyDescent="0.25">
      <c r="R95" s="55"/>
      <c r="S95" s="59"/>
      <c r="U95" s="55"/>
      <c r="V95" s="55"/>
    </row>
    <row r="96" spans="1:70" x14ac:dyDescent="0.25">
      <c r="R96" s="55"/>
      <c r="S96" s="59"/>
      <c r="U96" s="55"/>
      <c r="V96" s="55"/>
      <c r="AL96" s="55">
        <v>0.01</v>
      </c>
      <c r="AM96" s="59">
        <f>AL96*1000</f>
        <v>10</v>
      </c>
    </row>
    <row r="97" spans="18:39" x14ac:dyDescent="0.25">
      <c r="R97" s="55"/>
      <c r="S97" s="59"/>
      <c r="U97" s="55"/>
      <c r="V97" s="55"/>
      <c r="AL97" s="55" t="s">
        <v>148</v>
      </c>
      <c r="AM97" s="55" t="s">
        <v>148</v>
      </c>
    </row>
    <row r="98" spans="18:39" x14ac:dyDescent="0.25">
      <c r="R98" s="55"/>
      <c r="S98" s="59"/>
      <c r="U98" s="55"/>
      <c r="V98" s="55"/>
      <c r="AL98" s="55">
        <v>0.01</v>
      </c>
      <c r="AM98" s="59">
        <f t="shared" ref="AM98:AM101" si="0">AL98*1000</f>
        <v>10</v>
      </c>
    </row>
    <row r="99" spans="18:39" x14ac:dyDescent="0.25">
      <c r="R99" s="55"/>
      <c r="S99" s="59"/>
      <c r="U99" s="55"/>
      <c r="V99" s="55"/>
      <c r="AL99" s="55">
        <v>0.02</v>
      </c>
      <c r="AM99" s="59">
        <f t="shared" si="0"/>
        <v>20</v>
      </c>
    </row>
    <row r="100" spans="18:39" x14ac:dyDescent="0.25">
      <c r="R100" s="55"/>
      <c r="S100" s="59"/>
      <c r="U100" s="55"/>
      <c r="V100" s="55"/>
      <c r="AL100" s="55">
        <v>0.01</v>
      </c>
      <c r="AM100" s="59">
        <f t="shared" si="0"/>
        <v>10</v>
      </c>
    </row>
    <row r="101" spans="18:39" x14ac:dyDescent="0.25">
      <c r="R101" s="55"/>
      <c r="U101" s="55"/>
      <c r="V101" s="55"/>
      <c r="AL101" s="55">
        <v>0.02</v>
      </c>
      <c r="AM101" s="59">
        <f t="shared" si="0"/>
        <v>20</v>
      </c>
    </row>
    <row r="102" spans="18:39" x14ac:dyDescent="0.25">
      <c r="R102" s="55"/>
      <c r="S102" s="59"/>
      <c r="U102" s="55"/>
      <c r="V102" s="55"/>
      <c r="AL102" s="55" t="s">
        <v>148</v>
      </c>
      <c r="AM102" s="55" t="s">
        <v>148</v>
      </c>
    </row>
    <row r="103" spans="18:39" x14ac:dyDescent="0.25">
      <c r="R103" s="55"/>
      <c r="S103" s="59"/>
      <c r="U103" s="55"/>
      <c r="V103" s="55"/>
      <c r="AL103" s="55">
        <v>0.02</v>
      </c>
      <c r="AM103" s="59">
        <f>AL103*1000</f>
        <v>20</v>
      </c>
    </row>
    <row r="104" spans="18:39" x14ac:dyDescent="0.25">
      <c r="R104" s="55"/>
      <c r="S104" s="59"/>
      <c r="U104" s="55"/>
      <c r="V104" s="55"/>
      <c r="AL104" s="55" t="s">
        <v>148</v>
      </c>
      <c r="AM104" s="55" t="s">
        <v>148</v>
      </c>
    </row>
    <row r="105" spans="18:39" x14ac:dyDescent="0.25">
      <c r="R105" s="55"/>
      <c r="S105" s="59"/>
      <c r="U105" s="55"/>
      <c r="V105" s="55"/>
      <c r="AL105" s="55" t="s">
        <v>148</v>
      </c>
      <c r="AM105" s="55" t="s">
        <v>148</v>
      </c>
    </row>
    <row r="106" spans="18:39" x14ac:dyDescent="0.25">
      <c r="R106" s="55"/>
      <c r="S106" s="59"/>
      <c r="U106" s="55"/>
      <c r="V106" s="55"/>
      <c r="AL106" s="55" t="s">
        <v>148</v>
      </c>
      <c r="AM106" s="55" t="s">
        <v>148</v>
      </c>
    </row>
    <row r="107" spans="18:39" x14ac:dyDescent="0.25">
      <c r="R107" s="55"/>
      <c r="S107" s="59"/>
      <c r="U107" s="55"/>
      <c r="V107" s="55"/>
      <c r="AL107" s="55">
        <v>0.02</v>
      </c>
      <c r="AM107" s="59">
        <f t="shared" ref="AM107:AM108" si="1">AL107*1000</f>
        <v>20</v>
      </c>
    </row>
    <row r="108" spans="18:39" x14ac:dyDescent="0.25">
      <c r="R108" s="55"/>
      <c r="S108" s="59"/>
      <c r="U108" s="55"/>
      <c r="V108" s="55"/>
      <c r="AL108" s="55">
        <v>0.01</v>
      </c>
      <c r="AM108" s="59">
        <f t="shared" si="1"/>
        <v>10</v>
      </c>
    </row>
    <row r="109" spans="18:39" x14ac:dyDescent="0.25">
      <c r="R109" s="55"/>
      <c r="S109" s="59"/>
      <c r="U109" s="55"/>
      <c r="V109" s="55"/>
      <c r="AL109" s="55" t="s">
        <v>148</v>
      </c>
      <c r="AM109" s="55" t="s">
        <v>148</v>
      </c>
    </row>
    <row r="110" spans="18:39" x14ac:dyDescent="0.25">
      <c r="R110" s="55"/>
      <c r="S110" s="59"/>
      <c r="U110" s="55"/>
      <c r="V110" s="55"/>
      <c r="AL110" s="55">
        <v>0.01</v>
      </c>
      <c r="AM110" s="59">
        <f>AL110*1000</f>
        <v>10</v>
      </c>
    </row>
    <row r="111" spans="18:39" x14ac:dyDescent="0.25">
      <c r="R111" s="55"/>
      <c r="S111" s="59"/>
      <c r="U111" s="55"/>
      <c r="V111" s="55"/>
      <c r="AL111" s="55" t="s">
        <v>148</v>
      </c>
      <c r="AM111" s="55" t="s">
        <v>148</v>
      </c>
    </row>
    <row r="112" spans="18:39" x14ac:dyDescent="0.25">
      <c r="U112" s="55"/>
      <c r="V112" s="55"/>
      <c r="AL112" s="55">
        <v>0.01</v>
      </c>
      <c r="AM112" s="59">
        <f>AL112*1000</f>
        <v>10</v>
      </c>
    </row>
    <row r="113" spans="21:39" x14ac:dyDescent="0.25">
      <c r="U113" s="55"/>
      <c r="V113" s="55"/>
      <c r="AL113" s="55" t="s">
        <v>148</v>
      </c>
      <c r="AM113" s="55" t="s">
        <v>148</v>
      </c>
    </row>
    <row r="114" spans="21:39" x14ac:dyDescent="0.25">
      <c r="U114" s="55"/>
      <c r="V114" s="55"/>
      <c r="AL114" s="55" t="s">
        <v>148</v>
      </c>
      <c r="AM114" s="55" t="s">
        <v>148</v>
      </c>
    </row>
    <row r="115" spans="21:39" x14ac:dyDescent="0.25">
      <c r="U115" s="55"/>
      <c r="V115" s="55"/>
      <c r="AL115" s="55" t="s">
        <v>148</v>
      </c>
      <c r="AM115" s="55" t="s">
        <v>148</v>
      </c>
    </row>
    <row r="116" spans="21:39" x14ac:dyDescent="0.25">
      <c r="AL116" s="55" t="s">
        <v>148</v>
      </c>
      <c r="AM116" s="55" t="s">
        <v>148</v>
      </c>
    </row>
  </sheetData>
  <sortState ref="A3:BS86">
    <sortCondition ref="H3:H86"/>
  </sortState>
  <pageMargins left="0.7" right="0.7" top="0.75" bottom="0.75" header="0.3" footer="0.3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workbookViewId="0">
      <selection activeCell="D11" sqref="D11"/>
    </sheetView>
  </sheetViews>
  <sheetFormatPr defaultRowHeight="15" x14ac:dyDescent="0.25"/>
  <cols>
    <col min="1" max="1" width="16.28515625" style="40" bestFit="1" customWidth="1"/>
    <col min="2" max="2" width="7.7109375" style="41" bestFit="1" customWidth="1"/>
    <col min="3" max="3" width="8.5703125" style="41" customWidth="1"/>
    <col min="4" max="4" width="7.7109375" style="41" customWidth="1"/>
    <col min="5" max="5" width="8.140625" style="41" bestFit="1" customWidth="1"/>
    <col min="6" max="7" width="9.140625" style="99"/>
    <col min="8" max="8" width="9.140625" style="100"/>
  </cols>
  <sheetData>
    <row r="1" spans="1:8" x14ac:dyDescent="0.25">
      <c r="A1" s="40" t="s">
        <v>850</v>
      </c>
      <c r="B1" s="45">
        <v>588438</v>
      </c>
      <c r="C1" s="45">
        <v>7103552</v>
      </c>
      <c r="D1" s="41" t="s">
        <v>304</v>
      </c>
      <c r="E1" s="46">
        <v>1720351</v>
      </c>
      <c r="F1" s="101">
        <v>0.5</v>
      </c>
      <c r="G1" s="101">
        <v>7</v>
      </c>
      <c r="H1" s="101">
        <v>8.9499999999999993</v>
      </c>
    </row>
    <row r="2" spans="1:8" x14ac:dyDescent="0.25">
      <c r="A2" s="40" t="s">
        <v>850</v>
      </c>
      <c r="B2" s="45">
        <v>588443</v>
      </c>
      <c r="C2" s="45">
        <v>7103539</v>
      </c>
      <c r="D2" s="41" t="s">
        <v>305</v>
      </c>
      <c r="E2" s="46">
        <v>1720352</v>
      </c>
      <c r="F2" s="101">
        <v>4.2</v>
      </c>
      <c r="G2" s="101">
        <v>25</v>
      </c>
      <c r="H2" s="101">
        <v>3.07</v>
      </c>
    </row>
    <row r="3" spans="1:8" x14ac:dyDescent="0.25">
      <c r="A3" s="40" t="s">
        <v>850</v>
      </c>
      <c r="B3" s="45">
        <v>588450</v>
      </c>
      <c r="C3" s="45">
        <v>7103550</v>
      </c>
      <c r="D3" s="41" t="s">
        <v>306</v>
      </c>
      <c r="E3" s="46">
        <v>1720353</v>
      </c>
      <c r="F3" s="101">
        <v>2.5</v>
      </c>
      <c r="G3" s="101">
        <v>93</v>
      </c>
      <c r="H3" s="101">
        <v>7.08</v>
      </c>
    </row>
    <row r="4" spans="1:8" x14ac:dyDescent="0.25">
      <c r="A4" s="40" t="s">
        <v>850</v>
      </c>
      <c r="B4" s="45">
        <v>588447</v>
      </c>
      <c r="C4" s="45">
        <v>7103546</v>
      </c>
      <c r="D4" s="41" t="s">
        <v>307</v>
      </c>
      <c r="E4" s="46">
        <v>1720354</v>
      </c>
      <c r="F4" s="101">
        <v>17.100000000000001</v>
      </c>
      <c r="G4" s="102">
        <v>230</v>
      </c>
      <c r="H4" s="101">
        <v>3.75</v>
      </c>
    </row>
    <row r="5" spans="1:8" x14ac:dyDescent="0.25">
      <c r="A5" s="40" t="s">
        <v>850</v>
      </c>
      <c r="B5" s="45">
        <v>588447</v>
      </c>
      <c r="C5" s="45">
        <v>7103542</v>
      </c>
      <c r="D5" s="41" t="s">
        <v>308</v>
      </c>
      <c r="E5" s="46">
        <v>1720355</v>
      </c>
      <c r="F5" s="101">
        <v>4.2</v>
      </c>
      <c r="G5" s="102">
        <v>358</v>
      </c>
      <c r="H5" s="101">
        <v>17.25</v>
      </c>
    </row>
    <row r="6" spans="1:8" x14ac:dyDescent="0.25">
      <c r="A6" s="40" t="s">
        <v>850</v>
      </c>
      <c r="B6" s="45">
        <v>588447</v>
      </c>
      <c r="C6" s="45">
        <v>7103539</v>
      </c>
      <c r="D6" s="41" t="s">
        <v>309</v>
      </c>
      <c r="E6" s="46">
        <v>1720356</v>
      </c>
      <c r="F6" s="101">
        <v>5.9</v>
      </c>
      <c r="G6" s="101">
        <v>31</v>
      </c>
      <c r="H6" s="101">
        <v>4.83</v>
      </c>
    </row>
    <row r="7" spans="1:8" x14ac:dyDescent="0.25">
      <c r="A7" s="40" t="s">
        <v>850</v>
      </c>
      <c r="B7" s="45">
        <v>588446</v>
      </c>
      <c r="C7" s="45">
        <v>7103542</v>
      </c>
      <c r="D7" s="41" t="s">
        <v>310</v>
      </c>
      <c r="E7" s="46">
        <v>1720357</v>
      </c>
      <c r="F7" s="101">
        <v>9.6</v>
      </c>
      <c r="G7" s="101">
        <v>43</v>
      </c>
      <c r="H7" s="101">
        <v>10.91</v>
      </c>
    </row>
    <row r="8" spans="1:8" x14ac:dyDescent="0.25">
      <c r="A8" s="40" t="s">
        <v>850</v>
      </c>
      <c r="B8" s="45">
        <v>588305</v>
      </c>
      <c r="C8" s="45">
        <v>7103470</v>
      </c>
      <c r="D8" s="41" t="s">
        <v>310</v>
      </c>
      <c r="E8" s="46">
        <v>1720358</v>
      </c>
      <c r="F8" s="101">
        <v>0.6</v>
      </c>
      <c r="G8" s="101">
        <v>8</v>
      </c>
      <c r="H8" s="101">
        <v>11.2</v>
      </c>
    </row>
    <row r="9" spans="1:8" x14ac:dyDescent="0.25">
      <c r="A9" s="40" t="s">
        <v>850</v>
      </c>
      <c r="B9" s="45">
        <v>588304</v>
      </c>
      <c r="C9" s="45">
        <v>7103469</v>
      </c>
      <c r="D9" s="41" t="s">
        <v>311</v>
      </c>
      <c r="E9" s="46">
        <v>1720359</v>
      </c>
      <c r="F9" s="101">
        <v>0</v>
      </c>
      <c r="G9" s="101">
        <v>8</v>
      </c>
      <c r="H9" s="101">
        <v>4.5999999999999996</v>
      </c>
    </row>
    <row r="10" spans="1:8" x14ac:dyDescent="0.25">
      <c r="A10" s="40" t="s">
        <v>850</v>
      </c>
      <c r="B10" s="45">
        <v>588305</v>
      </c>
      <c r="C10" s="45">
        <v>7103471</v>
      </c>
      <c r="D10" s="41" t="s">
        <v>312</v>
      </c>
      <c r="E10" s="46">
        <v>1720360</v>
      </c>
      <c r="F10" s="101">
        <v>0.4</v>
      </c>
      <c r="G10" s="101">
        <v>7</v>
      </c>
      <c r="H10" s="101">
        <v>4.99</v>
      </c>
    </row>
    <row r="11" spans="1:8" x14ac:dyDescent="0.25">
      <c r="A11" s="40" t="s">
        <v>850</v>
      </c>
      <c r="B11" s="45">
        <v>588304</v>
      </c>
      <c r="C11" s="45">
        <v>7103468</v>
      </c>
      <c r="D11" s="41" t="s">
        <v>313</v>
      </c>
      <c r="E11" s="46">
        <v>1720361</v>
      </c>
      <c r="F11" s="101">
        <v>0.6</v>
      </c>
      <c r="G11" s="101">
        <v>24</v>
      </c>
      <c r="H11" s="101">
        <v>21.92</v>
      </c>
    </row>
    <row r="12" spans="1:8" x14ac:dyDescent="0.25">
      <c r="A12" s="40" t="s">
        <v>850</v>
      </c>
      <c r="B12" s="45">
        <v>588304</v>
      </c>
      <c r="C12" s="45">
        <v>7103470</v>
      </c>
      <c r="D12" s="41" t="s">
        <v>314</v>
      </c>
      <c r="E12" s="46">
        <v>1720362</v>
      </c>
      <c r="F12" s="101">
        <v>0.5</v>
      </c>
      <c r="G12" s="101">
        <v>18</v>
      </c>
      <c r="H12" s="101">
        <v>12.18</v>
      </c>
    </row>
    <row r="13" spans="1:8" x14ac:dyDescent="0.25">
      <c r="A13" s="40" t="s">
        <v>850</v>
      </c>
      <c r="B13" s="45">
        <v>587554</v>
      </c>
      <c r="C13" s="45">
        <v>7102698</v>
      </c>
      <c r="D13" s="41" t="s">
        <v>315</v>
      </c>
      <c r="E13" s="46">
        <v>1962301</v>
      </c>
      <c r="F13" s="102">
        <v>110.1</v>
      </c>
      <c r="G13" s="102">
        <v>3021</v>
      </c>
      <c r="H13" s="102">
        <v>2107.71</v>
      </c>
    </row>
    <row r="14" spans="1:8" x14ac:dyDescent="0.25">
      <c r="A14" s="40" t="s">
        <v>850</v>
      </c>
      <c r="B14" s="45">
        <v>588069</v>
      </c>
      <c r="C14" s="45">
        <v>7106283</v>
      </c>
      <c r="D14" s="41" t="s">
        <v>316</v>
      </c>
      <c r="E14" s="46">
        <v>1962302</v>
      </c>
      <c r="F14" s="101">
        <v>1</v>
      </c>
      <c r="G14" s="101">
        <v>23</v>
      </c>
      <c r="H14" s="101">
        <v>37.76</v>
      </c>
    </row>
    <row r="15" spans="1:8" x14ac:dyDescent="0.25">
      <c r="A15" s="40" t="s">
        <v>850</v>
      </c>
      <c r="B15" s="45">
        <v>589000</v>
      </c>
      <c r="C15" s="45">
        <v>7104620</v>
      </c>
      <c r="D15" s="41" t="s">
        <v>317</v>
      </c>
      <c r="E15" s="46">
        <v>1962303</v>
      </c>
      <c r="F15" s="101">
        <v>0.6</v>
      </c>
      <c r="G15" s="101">
        <v>11</v>
      </c>
      <c r="H15" s="101">
        <v>5.71</v>
      </c>
    </row>
    <row r="16" spans="1:8" x14ac:dyDescent="0.25">
      <c r="A16" s="40" t="s">
        <v>850</v>
      </c>
      <c r="B16" s="45">
        <v>589001</v>
      </c>
      <c r="C16" s="45">
        <v>7104621</v>
      </c>
      <c r="D16" s="41" t="s">
        <v>317</v>
      </c>
      <c r="E16" s="46">
        <v>1962304</v>
      </c>
      <c r="F16" s="101">
        <v>0.4</v>
      </c>
      <c r="G16" s="101">
        <v>14</v>
      </c>
      <c r="H16" s="101">
        <v>8.84</v>
      </c>
    </row>
    <row r="17" spans="1:8" x14ac:dyDescent="0.25">
      <c r="A17" s="40" t="s">
        <v>850</v>
      </c>
      <c r="B17" s="45">
        <v>588456</v>
      </c>
      <c r="C17" s="45">
        <v>7103550</v>
      </c>
      <c r="D17" s="41" t="s">
        <v>318</v>
      </c>
      <c r="E17" s="46">
        <v>1962305</v>
      </c>
      <c r="F17" s="101">
        <v>0.3</v>
      </c>
      <c r="G17" s="101">
        <v>15</v>
      </c>
      <c r="H17" s="101">
        <v>12.55</v>
      </c>
    </row>
    <row r="18" spans="1:8" x14ac:dyDescent="0.25">
      <c r="A18" s="40" t="s">
        <v>850</v>
      </c>
      <c r="B18" s="45">
        <v>583993</v>
      </c>
      <c r="C18" s="45">
        <v>7106328</v>
      </c>
      <c r="D18" s="41" t="s">
        <v>319</v>
      </c>
      <c r="E18" s="46">
        <v>1962306</v>
      </c>
      <c r="F18" s="101">
        <v>0</v>
      </c>
      <c r="G18" s="101">
        <v>56</v>
      </c>
      <c r="H18" s="102">
        <v>31.04</v>
      </c>
    </row>
    <row r="19" spans="1:8" x14ac:dyDescent="0.25">
      <c r="A19" s="40" t="s">
        <v>850</v>
      </c>
      <c r="B19" s="45">
        <v>584576</v>
      </c>
      <c r="C19" s="45">
        <v>7106696</v>
      </c>
      <c r="D19" s="41" t="s">
        <v>320</v>
      </c>
      <c r="E19" s="46">
        <v>1962307</v>
      </c>
      <c r="F19" s="101">
        <v>0.9</v>
      </c>
      <c r="G19" s="101">
        <v>22</v>
      </c>
      <c r="H19" s="101">
        <v>3.22</v>
      </c>
    </row>
    <row r="20" spans="1:8" x14ac:dyDescent="0.25">
      <c r="A20" s="40" t="s">
        <v>850</v>
      </c>
      <c r="B20" s="45">
        <v>584580</v>
      </c>
      <c r="C20" s="45">
        <v>7106701</v>
      </c>
      <c r="D20" s="41" t="s">
        <v>321</v>
      </c>
      <c r="E20" s="46">
        <v>1962308</v>
      </c>
      <c r="F20" s="101">
        <v>1.2</v>
      </c>
      <c r="G20" s="101">
        <v>11</v>
      </c>
      <c r="H20" s="101">
        <v>8.6</v>
      </c>
    </row>
    <row r="21" spans="1:8" x14ac:dyDescent="0.25">
      <c r="A21" s="40" t="s">
        <v>850</v>
      </c>
      <c r="B21" s="45">
        <v>584586</v>
      </c>
      <c r="C21" s="45">
        <v>7106705</v>
      </c>
      <c r="D21" s="41" t="s">
        <v>322</v>
      </c>
      <c r="E21" s="46">
        <v>1962309</v>
      </c>
      <c r="F21" s="101">
        <v>0.6</v>
      </c>
      <c r="G21" s="101">
        <v>7</v>
      </c>
      <c r="H21" s="101">
        <v>1.51</v>
      </c>
    </row>
    <row r="22" spans="1:8" x14ac:dyDescent="0.25">
      <c r="A22" s="40" t="s">
        <v>850</v>
      </c>
      <c r="B22" s="45">
        <v>584588</v>
      </c>
      <c r="C22" s="45">
        <v>7106708</v>
      </c>
      <c r="D22" s="41" t="s">
        <v>322</v>
      </c>
      <c r="E22" s="46">
        <v>1962310</v>
      </c>
      <c r="F22" s="101">
        <v>0.3</v>
      </c>
      <c r="G22" s="101">
        <v>38</v>
      </c>
      <c r="H22" s="101">
        <v>4.4000000000000004</v>
      </c>
    </row>
    <row r="23" spans="1:8" x14ac:dyDescent="0.25">
      <c r="A23" s="40" t="s">
        <v>850</v>
      </c>
      <c r="B23" s="45">
        <v>585077</v>
      </c>
      <c r="C23" s="45">
        <v>7106939</v>
      </c>
      <c r="D23" s="41" t="s">
        <v>323</v>
      </c>
      <c r="E23" s="46">
        <v>1962311</v>
      </c>
      <c r="F23" s="101">
        <v>0.2</v>
      </c>
      <c r="G23" s="101">
        <v>34</v>
      </c>
      <c r="H23" s="101">
        <v>5.78</v>
      </c>
    </row>
    <row r="24" spans="1:8" x14ac:dyDescent="0.25">
      <c r="A24" s="40" t="s">
        <v>850</v>
      </c>
      <c r="B24" s="45">
        <v>585215</v>
      </c>
      <c r="C24" s="45">
        <v>7107161</v>
      </c>
      <c r="D24" s="41" t="s">
        <v>324</v>
      </c>
      <c r="E24" s="46">
        <v>1962312</v>
      </c>
      <c r="F24" s="102">
        <v>92.7</v>
      </c>
      <c r="G24" s="102">
        <v>288</v>
      </c>
      <c r="H24" s="101">
        <v>11.09</v>
      </c>
    </row>
    <row r="25" spans="1:8" x14ac:dyDescent="0.25">
      <c r="A25" s="40" t="s">
        <v>850</v>
      </c>
      <c r="B25" s="45">
        <v>585219</v>
      </c>
      <c r="C25" s="45">
        <v>7107166</v>
      </c>
      <c r="D25" s="41" t="s">
        <v>325</v>
      </c>
      <c r="E25" s="46">
        <v>1962313</v>
      </c>
      <c r="F25" s="101">
        <v>1.3</v>
      </c>
      <c r="G25" s="102">
        <v>159</v>
      </c>
      <c r="H25" s="102">
        <v>23.7</v>
      </c>
    </row>
    <row r="26" spans="1:8" x14ac:dyDescent="0.25">
      <c r="A26" s="40" t="s">
        <v>850</v>
      </c>
      <c r="B26" s="45">
        <v>585222</v>
      </c>
      <c r="C26" s="45">
        <v>7107166</v>
      </c>
      <c r="D26" s="41" t="s">
        <v>326</v>
      </c>
      <c r="E26" s="46">
        <v>1962314</v>
      </c>
      <c r="F26" s="101">
        <v>1.6</v>
      </c>
      <c r="G26" s="102">
        <v>195</v>
      </c>
      <c r="H26" s="102">
        <v>49.97</v>
      </c>
    </row>
    <row r="27" spans="1:8" x14ac:dyDescent="0.25">
      <c r="A27" s="40" t="s">
        <v>850</v>
      </c>
      <c r="B27" s="45">
        <v>585248</v>
      </c>
      <c r="C27" s="45">
        <v>7107235</v>
      </c>
      <c r="D27" s="41" t="s">
        <v>326</v>
      </c>
      <c r="E27" s="46">
        <v>1962315</v>
      </c>
      <c r="F27" s="101">
        <v>0</v>
      </c>
      <c r="G27" s="101">
        <v>38</v>
      </c>
      <c r="H27" s="101">
        <v>8.99</v>
      </c>
    </row>
    <row r="28" spans="1:8" x14ac:dyDescent="0.25">
      <c r="A28" s="40" t="s">
        <v>850</v>
      </c>
      <c r="B28" s="45">
        <v>585237</v>
      </c>
      <c r="C28" s="45">
        <v>7107198</v>
      </c>
      <c r="D28" s="41" t="s">
        <v>325</v>
      </c>
      <c r="E28" s="46">
        <v>1962316</v>
      </c>
      <c r="F28" s="101">
        <v>0.3</v>
      </c>
      <c r="G28" s="101">
        <v>62</v>
      </c>
      <c r="H28" s="101">
        <v>41.52</v>
      </c>
    </row>
    <row r="29" spans="1:8" x14ac:dyDescent="0.25">
      <c r="A29" s="40" t="s">
        <v>850</v>
      </c>
      <c r="B29" s="45">
        <v>585230</v>
      </c>
      <c r="C29" s="45">
        <v>7107192</v>
      </c>
      <c r="D29" s="41" t="s">
        <v>326</v>
      </c>
      <c r="E29" s="46">
        <v>1962317</v>
      </c>
      <c r="F29" s="101">
        <v>1.8</v>
      </c>
      <c r="G29" s="101">
        <v>68</v>
      </c>
      <c r="H29" s="102">
        <v>24.76</v>
      </c>
    </row>
    <row r="30" spans="1:8" x14ac:dyDescent="0.25">
      <c r="A30" s="40" t="s">
        <v>850</v>
      </c>
      <c r="B30" s="45">
        <v>585219</v>
      </c>
      <c r="C30" s="45">
        <v>7107163</v>
      </c>
      <c r="D30" s="41" t="s">
        <v>327</v>
      </c>
      <c r="E30" s="46">
        <v>1962318</v>
      </c>
      <c r="F30" s="102">
        <v>43.3</v>
      </c>
      <c r="G30" s="102">
        <v>1440</v>
      </c>
      <c r="H30" s="102">
        <v>23.94</v>
      </c>
    </row>
    <row r="31" spans="1:8" x14ac:dyDescent="0.25">
      <c r="A31" s="40" t="s">
        <v>850</v>
      </c>
      <c r="B31" s="45">
        <v>585211</v>
      </c>
      <c r="C31" s="45">
        <v>7107148</v>
      </c>
      <c r="D31" s="41" t="s">
        <v>328</v>
      </c>
      <c r="E31" s="46">
        <v>1962319</v>
      </c>
      <c r="F31" s="101">
        <v>0.8</v>
      </c>
      <c r="G31" s="102">
        <v>562</v>
      </c>
      <c r="H31" s="102">
        <v>22.83</v>
      </c>
    </row>
    <row r="32" spans="1:8" x14ac:dyDescent="0.25">
      <c r="A32" s="40" t="s">
        <v>850</v>
      </c>
      <c r="B32" s="45">
        <v>585136</v>
      </c>
      <c r="C32" s="45">
        <v>7106999</v>
      </c>
      <c r="D32" s="41" t="s">
        <v>329</v>
      </c>
      <c r="E32" s="46">
        <v>1962320</v>
      </c>
      <c r="F32" s="101">
        <v>7</v>
      </c>
      <c r="G32" s="101">
        <v>37</v>
      </c>
      <c r="H32" s="101">
        <v>11.5</v>
      </c>
    </row>
    <row r="33" spans="1:8" x14ac:dyDescent="0.25">
      <c r="A33" s="40" t="s">
        <v>850</v>
      </c>
      <c r="B33" s="45">
        <v>585202</v>
      </c>
      <c r="C33" s="45">
        <v>7107132</v>
      </c>
      <c r="D33" s="41" t="s">
        <v>330</v>
      </c>
      <c r="E33" s="46">
        <v>1962321</v>
      </c>
      <c r="F33" s="101">
        <v>1.5</v>
      </c>
      <c r="G33" s="101">
        <v>75</v>
      </c>
      <c r="H33" s="102">
        <v>30.74</v>
      </c>
    </row>
    <row r="34" spans="1:8" x14ac:dyDescent="0.25">
      <c r="A34" s="40" t="s">
        <v>850</v>
      </c>
      <c r="B34" s="45">
        <v>585202</v>
      </c>
      <c r="C34" s="45">
        <v>7107132</v>
      </c>
      <c r="D34" s="41" t="s">
        <v>331</v>
      </c>
      <c r="E34" s="46">
        <v>1962322</v>
      </c>
      <c r="F34" s="101">
        <v>9.4</v>
      </c>
      <c r="G34" s="101">
        <v>62</v>
      </c>
      <c r="H34" s="102">
        <v>143.19999999999999</v>
      </c>
    </row>
    <row r="35" spans="1:8" x14ac:dyDescent="0.25">
      <c r="A35" s="40" t="s">
        <v>850</v>
      </c>
      <c r="B35" s="45">
        <v>585205</v>
      </c>
      <c r="C35" s="45">
        <v>7107128</v>
      </c>
      <c r="D35" s="41" t="s">
        <v>332</v>
      </c>
      <c r="E35" s="46">
        <v>1962323</v>
      </c>
      <c r="F35" s="102">
        <v>139.30000000000001</v>
      </c>
      <c r="G35" s="102">
        <v>1380</v>
      </c>
      <c r="H35" s="101">
        <v>9.4600000000000009</v>
      </c>
    </row>
    <row r="36" spans="1:8" x14ac:dyDescent="0.25">
      <c r="A36" s="40" t="s">
        <v>850</v>
      </c>
      <c r="B36" s="45">
        <v>585204</v>
      </c>
      <c r="C36" s="45">
        <v>7107117</v>
      </c>
      <c r="D36" s="41" t="s">
        <v>331</v>
      </c>
      <c r="E36" s="46">
        <v>1962324</v>
      </c>
      <c r="F36" s="101">
        <v>1.3</v>
      </c>
      <c r="G36" s="102">
        <v>832</v>
      </c>
      <c r="H36" s="101">
        <v>10.53</v>
      </c>
    </row>
    <row r="37" spans="1:8" x14ac:dyDescent="0.25">
      <c r="A37" s="40" t="s">
        <v>850</v>
      </c>
      <c r="B37" s="45">
        <v>585133</v>
      </c>
      <c r="C37" s="45">
        <v>7106991</v>
      </c>
      <c r="D37" s="41" t="s">
        <v>333</v>
      </c>
      <c r="E37" s="46">
        <v>1962325</v>
      </c>
      <c r="F37" s="101">
        <v>0</v>
      </c>
      <c r="G37" s="102">
        <v>163</v>
      </c>
      <c r="H37" s="101">
        <v>6.37</v>
      </c>
    </row>
    <row r="38" spans="1:8" x14ac:dyDescent="0.25">
      <c r="A38" s="40" t="s">
        <v>850</v>
      </c>
      <c r="B38" s="45">
        <v>585150</v>
      </c>
      <c r="C38" s="45">
        <v>7107022</v>
      </c>
      <c r="D38" s="41" t="s">
        <v>330</v>
      </c>
      <c r="E38" s="46">
        <v>1962326</v>
      </c>
      <c r="F38" s="101">
        <v>1</v>
      </c>
      <c r="G38" s="102">
        <v>284</v>
      </c>
      <c r="H38" s="101">
        <v>8.93</v>
      </c>
    </row>
    <row r="39" spans="1:8" x14ac:dyDescent="0.25">
      <c r="A39" s="40" t="s">
        <v>850</v>
      </c>
      <c r="B39" s="45">
        <v>585157</v>
      </c>
      <c r="C39" s="45">
        <v>7107032</v>
      </c>
      <c r="D39" s="41" t="s">
        <v>330</v>
      </c>
      <c r="E39" s="46">
        <v>1962327</v>
      </c>
      <c r="F39" s="101">
        <v>1.9</v>
      </c>
      <c r="G39" s="102">
        <v>130</v>
      </c>
      <c r="H39" s="101">
        <v>7.54</v>
      </c>
    </row>
    <row r="40" spans="1:8" x14ac:dyDescent="0.25">
      <c r="A40" s="40" t="s">
        <v>850</v>
      </c>
      <c r="B40" s="45">
        <v>585172</v>
      </c>
      <c r="C40" s="45">
        <v>7107061</v>
      </c>
      <c r="D40" s="41" t="s">
        <v>330</v>
      </c>
      <c r="E40" s="46">
        <v>1962328</v>
      </c>
      <c r="F40" s="101">
        <v>9.1</v>
      </c>
      <c r="G40" s="102">
        <v>292</v>
      </c>
      <c r="H40" s="101">
        <v>13.07</v>
      </c>
    </row>
    <row r="41" spans="1:8" x14ac:dyDescent="0.25">
      <c r="A41" s="40" t="s">
        <v>850</v>
      </c>
      <c r="B41" s="45">
        <v>585187</v>
      </c>
      <c r="C41" s="45">
        <v>7107091</v>
      </c>
      <c r="D41" s="41" t="s">
        <v>331</v>
      </c>
      <c r="E41" s="46">
        <v>1962329</v>
      </c>
      <c r="F41" s="101">
        <v>5.3</v>
      </c>
      <c r="G41" s="102">
        <v>164</v>
      </c>
      <c r="H41" s="102">
        <v>27.44</v>
      </c>
    </row>
    <row r="42" spans="1:8" x14ac:dyDescent="0.25">
      <c r="A42" s="40" t="s">
        <v>850</v>
      </c>
      <c r="B42" s="45">
        <v>585194</v>
      </c>
      <c r="C42" s="45">
        <v>7107097</v>
      </c>
      <c r="D42" s="41" t="s">
        <v>333</v>
      </c>
      <c r="E42" s="46">
        <v>1962330</v>
      </c>
      <c r="F42" s="102">
        <v>20.7</v>
      </c>
      <c r="G42" s="102">
        <v>616</v>
      </c>
      <c r="H42" s="101">
        <v>18.45</v>
      </c>
    </row>
    <row r="43" spans="1:8" x14ac:dyDescent="0.25">
      <c r="A43" s="40" t="s">
        <v>850</v>
      </c>
      <c r="B43" s="45">
        <v>585196</v>
      </c>
      <c r="C43" s="45">
        <v>7107100</v>
      </c>
      <c r="D43" s="41" t="s">
        <v>331</v>
      </c>
      <c r="E43" s="46">
        <v>1962331</v>
      </c>
      <c r="F43" s="102">
        <v>31.7</v>
      </c>
      <c r="G43" s="102">
        <v>566</v>
      </c>
      <c r="H43" s="102">
        <v>24.87</v>
      </c>
    </row>
    <row r="44" spans="1:8" x14ac:dyDescent="0.25">
      <c r="A44" s="40" t="s">
        <v>850</v>
      </c>
      <c r="B44" s="45">
        <v>585206</v>
      </c>
      <c r="C44" s="45">
        <v>7107130</v>
      </c>
      <c r="D44" s="41" t="s">
        <v>334</v>
      </c>
      <c r="E44" s="46">
        <v>1962332</v>
      </c>
      <c r="F44" s="101">
        <v>7.4</v>
      </c>
      <c r="G44" s="102">
        <v>287</v>
      </c>
      <c r="H44" s="102">
        <v>22.02</v>
      </c>
    </row>
    <row r="45" spans="1:8" x14ac:dyDescent="0.25">
      <c r="A45" s="40" t="s">
        <v>850</v>
      </c>
      <c r="B45" s="45">
        <v>585209</v>
      </c>
      <c r="C45" s="45">
        <v>7107134</v>
      </c>
      <c r="D45" s="41" t="s">
        <v>325</v>
      </c>
      <c r="E45" s="46">
        <v>1962333</v>
      </c>
      <c r="F45" s="101">
        <v>10.6</v>
      </c>
      <c r="G45" s="102">
        <v>330</v>
      </c>
      <c r="H45" s="101">
        <v>15.64</v>
      </c>
    </row>
    <row r="46" spans="1:8" x14ac:dyDescent="0.25">
      <c r="A46" s="40" t="s">
        <v>850</v>
      </c>
      <c r="B46" s="45">
        <v>587297</v>
      </c>
      <c r="C46" s="45">
        <v>7102232</v>
      </c>
      <c r="D46" s="41" t="s">
        <v>335</v>
      </c>
      <c r="E46" s="46">
        <v>1962334</v>
      </c>
      <c r="F46" s="101">
        <v>0.6</v>
      </c>
      <c r="G46" s="102">
        <v>246</v>
      </c>
      <c r="H46" s="101">
        <v>12.67</v>
      </c>
    </row>
    <row r="47" spans="1:8" x14ac:dyDescent="0.25">
      <c r="A47" s="40" t="s">
        <v>850</v>
      </c>
      <c r="B47" s="45">
        <v>588449</v>
      </c>
      <c r="C47" s="45">
        <v>7103555</v>
      </c>
      <c r="D47" s="41" t="s">
        <v>336</v>
      </c>
      <c r="E47" s="46">
        <v>1962335</v>
      </c>
      <c r="F47" s="101">
        <v>1.1000000000000001</v>
      </c>
      <c r="G47" s="102">
        <v>283</v>
      </c>
      <c r="H47" s="101">
        <v>8.23</v>
      </c>
    </row>
    <row r="48" spans="1:8" x14ac:dyDescent="0.25">
      <c r="A48" s="40" t="s">
        <v>850</v>
      </c>
      <c r="B48" s="45">
        <v>584615</v>
      </c>
      <c r="C48" s="45">
        <v>7103155</v>
      </c>
      <c r="D48" s="41" t="s">
        <v>337</v>
      </c>
      <c r="E48" s="46">
        <v>1962336</v>
      </c>
      <c r="F48" s="101">
        <v>3.1</v>
      </c>
      <c r="G48" s="102">
        <v>340</v>
      </c>
      <c r="H48" s="101">
        <v>32.54</v>
      </c>
    </row>
    <row r="49" spans="1:8" x14ac:dyDescent="0.25">
      <c r="A49" s="40" t="s">
        <v>850</v>
      </c>
      <c r="B49" s="45">
        <v>584618</v>
      </c>
      <c r="C49" s="45">
        <v>7103160</v>
      </c>
      <c r="D49" s="41" t="s">
        <v>338</v>
      </c>
      <c r="E49" s="46">
        <v>1962337</v>
      </c>
      <c r="F49" s="101">
        <v>2.2000000000000002</v>
      </c>
      <c r="G49" s="102">
        <v>255</v>
      </c>
      <c r="H49" s="101">
        <v>5.75</v>
      </c>
    </row>
    <row r="50" spans="1:8" x14ac:dyDescent="0.25">
      <c r="A50" s="40" t="s">
        <v>850</v>
      </c>
      <c r="B50" s="45">
        <v>587522</v>
      </c>
      <c r="C50" s="45">
        <v>7102678</v>
      </c>
      <c r="D50" s="41" t="s">
        <v>339</v>
      </c>
      <c r="E50" s="46">
        <v>1962338</v>
      </c>
      <c r="F50" s="101">
        <v>4.5999999999999996</v>
      </c>
      <c r="G50" s="102">
        <v>333</v>
      </c>
      <c r="H50" s="102">
        <v>106.83</v>
      </c>
    </row>
    <row r="51" spans="1:8" x14ac:dyDescent="0.25">
      <c r="A51" s="40" t="s">
        <v>850</v>
      </c>
      <c r="B51" s="45">
        <v>587541</v>
      </c>
      <c r="C51" s="45">
        <v>7102687</v>
      </c>
      <c r="D51" s="41" t="s">
        <v>340</v>
      </c>
      <c r="E51" s="46">
        <v>1962339</v>
      </c>
      <c r="F51" s="101">
        <v>4.8</v>
      </c>
      <c r="G51" s="102">
        <v>341</v>
      </c>
      <c r="H51" s="102">
        <v>338.31</v>
      </c>
    </row>
    <row r="52" spans="1:8" x14ac:dyDescent="0.25">
      <c r="A52" s="40" t="s">
        <v>850</v>
      </c>
      <c r="B52" s="45">
        <v>587540</v>
      </c>
      <c r="C52" s="45">
        <v>7102683</v>
      </c>
      <c r="D52" s="41" t="s">
        <v>343</v>
      </c>
      <c r="E52" s="40">
        <v>1962343</v>
      </c>
      <c r="F52" s="101">
        <v>9.3000000000000007</v>
      </c>
      <c r="G52" s="102">
        <v>571</v>
      </c>
      <c r="H52" s="102">
        <v>1280.52</v>
      </c>
    </row>
    <row r="53" spans="1:8" x14ac:dyDescent="0.25">
      <c r="A53" s="40" t="s">
        <v>850</v>
      </c>
      <c r="B53" s="45">
        <v>587539</v>
      </c>
      <c r="C53" s="45">
        <v>7102680</v>
      </c>
      <c r="D53" s="41" t="s">
        <v>344</v>
      </c>
      <c r="E53" s="40">
        <v>1962344</v>
      </c>
      <c r="F53" s="101">
        <v>4.5999999999999996</v>
      </c>
      <c r="G53" s="102">
        <v>207</v>
      </c>
      <c r="H53" s="102">
        <v>167.63</v>
      </c>
    </row>
    <row r="54" spans="1:8" x14ac:dyDescent="0.25">
      <c r="A54" s="40" t="s">
        <v>850</v>
      </c>
      <c r="B54" s="45">
        <v>587536</v>
      </c>
      <c r="C54" s="45">
        <v>7102677</v>
      </c>
      <c r="D54" s="41" t="s">
        <v>345</v>
      </c>
      <c r="E54" s="40">
        <v>1962345</v>
      </c>
      <c r="F54" s="102">
        <v>24.1</v>
      </c>
      <c r="G54" s="102">
        <v>698</v>
      </c>
      <c r="H54" s="102">
        <v>1874.14</v>
      </c>
    </row>
    <row r="55" spans="1:8" x14ac:dyDescent="0.25">
      <c r="A55" s="40" t="s">
        <v>850</v>
      </c>
      <c r="B55" s="45">
        <v>587534</v>
      </c>
      <c r="C55" s="45">
        <v>7102672</v>
      </c>
      <c r="D55" s="41" t="s">
        <v>346</v>
      </c>
      <c r="E55" s="40">
        <v>1962346</v>
      </c>
      <c r="F55" s="101">
        <v>8.4</v>
      </c>
      <c r="G55" s="102">
        <v>376</v>
      </c>
      <c r="H55" s="102">
        <v>722.34</v>
      </c>
    </row>
    <row r="56" spans="1:8" x14ac:dyDescent="0.25">
      <c r="A56" s="40" t="s">
        <v>850</v>
      </c>
      <c r="B56" s="45">
        <v>587529</v>
      </c>
      <c r="C56" s="45">
        <v>7102675</v>
      </c>
      <c r="D56" s="41" t="s">
        <v>347</v>
      </c>
      <c r="E56" s="40">
        <v>1962347</v>
      </c>
      <c r="F56" s="101">
        <v>1.7</v>
      </c>
      <c r="G56" s="102">
        <v>138</v>
      </c>
      <c r="H56" s="102">
        <v>62.01</v>
      </c>
    </row>
    <row r="57" spans="1:8" x14ac:dyDescent="0.25">
      <c r="A57" s="40" t="s">
        <v>850</v>
      </c>
      <c r="B57" s="45">
        <v>587529</v>
      </c>
      <c r="C57" s="45">
        <v>7102673</v>
      </c>
      <c r="D57" s="41" t="s">
        <v>345</v>
      </c>
      <c r="E57" s="40">
        <v>1962348</v>
      </c>
      <c r="F57" s="101">
        <v>2.2999999999999998</v>
      </c>
      <c r="G57" s="102">
        <v>807</v>
      </c>
      <c r="H57" s="102">
        <v>146.56</v>
      </c>
    </row>
    <row r="58" spans="1:8" x14ac:dyDescent="0.25">
      <c r="A58" s="40" t="s">
        <v>850</v>
      </c>
      <c r="B58" s="45">
        <v>587545</v>
      </c>
      <c r="C58" s="45">
        <v>7102684</v>
      </c>
      <c r="D58" s="41" t="s">
        <v>348</v>
      </c>
      <c r="E58" s="40">
        <v>1962349</v>
      </c>
      <c r="F58" s="101">
        <v>8.1999999999999993</v>
      </c>
      <c r="G58" s="102">
        <v>311</v>
      </c>
      <c r="H58" s="102">
        <v>1281.19</v>
      </c>
    </row>
    <row r="59" spans="1:8" x14ac:dyDescent="0.25">
      <c r="A59" s="40" t="s">
        <v>850</v>
      </c>
      <c r="B59" s="45">
        <v>587540</v>
      </c>
      <c r="C59" s="45">
        <v>7102685</v>
      </c>
      <c r="D59" s="41" t="s">
        <v>346</v>
      </c>
      <c r="E59" s="40">
        <v>1962350</v>
      </c>
      <c r="F59" s="102">
        <v>272</v>
      </c>
      <c r="G59" s="102">
        <v>3998</v>
      </c>
      <c r="H59" s="102">
        <v>670.68</v>
      </c>
    </row>
    <row r="60" spans="1:8" x14ac:dyDescent="0.25">
      <c r="A60" s="40" t="s">
        <v>850</v>
      </c>
      <c r="B60" s="45">
        <v>587538</v>
      </c>
      <c r="C60" s="45">
        <v>7102686</v>
      </c>
      <c r="D60" s="41" t="s">
        <v>351</v>
      </c>
      <c r="E60" s="40" t="s">
        <v>733</v>
      </c>
      <c r="F60" s="102">
        <v>22.1</v>
      </c>
      <c r="G60" s="102">
        <v>494</v>
      </c>
      <c r="H60" s="102">
        <v>5117.92</v>
      </c>
    </row>
    <row r="61" spans="1:8" x14ac:dyDescent="0.25">
      <c r="A61" s="40" t="s">
        <v>850</v>
      </c>
      <c r="B61" s="45">
        <v>587540</v>
      </c>
      <c r="C61" s="45">
        <v>7102685</v>
      </c>
      <c r="D61" s="41" t="s">
        <v>353</v>
      </c>
      <c r="E61" s="40" t="s">
        <v>732</v>
      </c>
      <c r="F61" s="101">
        <v>4.5</v>
      </c>
      <c r="G61" s="102">
        <v>214</v>
      </c>
      <c r="H61" s="102">
        <v>302.13</v>
      </c>
    </row>
    <row r="62" spans="1:8" x14ac:dyDescent="0.25">
      <c r="A62" s="40" t="s">
        <v>850</v>
      </c>
      <c r="B62" s="45">
        <v>587498</v>
      </c>
      <c r="C62" s="45">
        <v>7102449</v>
      </c>
      <c r="D62" s="41" t="s">
        <v>355</v>
      </c>
      <c r="E62" s="40" t="s">
        <v>734</v>
      </c>
      <c r="F62" s="101">
        <v>1.8</v>
      </c>
      <c r="G62" s="101">
        <v>58</v>
      </c>
      <c r="H62" s="101">
        <v>16.559999999999999</v>
      </c>
    </row>
    <row r="63" spans="1:8" x14ac:dyDescent="0.25">
      <c r="A63" s="40" t="s">
        <v>850</v>
      </c>
      <c r="B63" s="45">
        <v>587608</v>
      </c>
      <c r="C63" s="45">
        <v>7102512</v>
      </c>
      <c r="D63" s="41" t="s">
        <v>357</v>
      </c>
      <c r="E63" s="40" t="s">
        <v>731</v>
      </c>
      <c r="F63" s="101">
        <v>1.1000000000000001</v>
      </c>
      <c r="G63" s="101">
        <v>52</v>
      </c>
      <c r="H63" s="102">
        <v>164.03</v>
      </c>
    </row>
    <row r="64" spans="1:8" x14ac:dyDescent="0.25">
      <c r="A64" s="40" t="s">
        <v>850</v>
      </c>
      <c r="B64" s="36">
        <v>588328</v>
      </c>
      <c r="C64" s="36">
        <v>7103492</v>
      </c>
      <c r="D64" s="36" t="s">
        <v>495</v>
      </c>
      <c r="E64" s="46">
        <v>1720363</v>
      </c>
      <c r="F64" s="103">
        <v>13</v>
      </c>
      <c r="G64" s="104">
        <v>260</v>
      </c>
      <c r="H64" s="104">
        <v>237</v>
      </c>
    </row>
    <row r="65" spans="1:8" x14ac:dyDescent="0.25">
      <c r="A65" s="40" t="s">
        <v>850</v>
      </c>
      <c r="B65" s="36">
        <v>588328</v>
      </c>
      <c r="C65" s="36">
        <v>7103492</v>
      </c>
      <c r="D65" s="36"/>
      <c r="E65" s="46">
        <v>1720364</v>
      </c>
      <c r="F65" s="103">
        <v>0</v>
      </c>
      <c r="G65" s="105">
        <v>60</v>
      </c>
      <c r="H65" s="105">
        <v>15.1</v>
      </c>
    </row>
    <row r="66" spans="1:8" x14ac:dyDescent="0.25">
      <c r="A66" s="40" t="s">
        <v>850</v>
      </c>
      <c r="B66" s="36">
        <v>588392</v>
      </c>
      <c r="C66" s="36">
        <v>7103562</v>
      </c>
      <c r="D66" s="36"/>
      <c r="E66" s="46">
        <v>1720365</v>
      </c>
      <c r="F66" s="103">
        <v>0</v>
      </c>
      <c r="G66" s="105">
        <v>50</v>
      </c>
      <c r="H66" s="105">
        <v>16.2</v>
      </c>
    </row>
    <row r="67" spans="1:8" x14ac:dyDescent="0.25">
      <c r="A67" s="40" t="s">
        <v>850</v>
      </c>
      <c r="B67" s="36">
        <v>588392</v>
      </c>
      <c r="C67" s="36">
        <v>7103562</v>
      </c>
      <c r="D67" s="36"/>
      <c r="E67" s="46">
        <v>1720366</v>
      </c>
      <c r="F67" s="106">
        <v>306</v>
      </c>
      <c r="G67" s="105">
        <v>100</v>
      </c>
      <c r="H67" s="105">
        <v>2.1</v>
      </c>
    </row>
    <row r="68" spans="1:8" x14ac:dyDescent="0.25">
      <c r="A68" s="40" t="s">
        <v>850</v>
      </c>
      <c r="B68" s="36">
        <v>588392</v>
      </c>
      <c r="C68" s="36">
        <v>7103562</v>
      </c>
      <c r="D68" s="36"/>
      <c r="E68" s="46">
        <v>1720367</v>
      </c>
      <c r="F68" s="103">
        <v>14</v>
      </c>
      <c r="G68" s="105">
        <v>50</v>
      </c>
      <c r="H68" s="105">
        <v>1.6</v>
      </c>
    </row>
    <row r="69" spans="1:8" x14ac:dyDescent="0.25">
      <c r="A69" s="40" t="s">
        <v>850</v>
      </c>
      <c r="B69" s="38">
        <v>588500</v>
      </c>
      <c r="C69" s="38">
        <v>7103513</v>
      </c>
      <c r="D69" s="36" t="s">
        <v>417</v>
      </c>
      <c r="E69" s="46">
        <v>1720368</v>
      </c>
      <c r="F69" s="103">
        <v>0</v>
      </c>
      <c r="G69" s="105">
        <v>30</v>
      </c>
      <c r="H69" s="105">
        <v>13.1</v>
      </c>
    </row>
    <row r="70" spans="1:8" x14ac:dyDescent="0.25">
      <c r="A70" s="40" t="s">
        <v>850</v>
      </c>
      <c r="B70" s="36">
        <v>588450</v>
      </c>
      <c r="C70" s="36">
        <v>7103550</v>
      </c>
      <c r="D70" s="36"/>
      <c r="E70" s="46">
        <v>1720369</v>
      </c>
      <c r="F70" s="103">
        <v>0</v>
      </c>
      <c r="G70" s="105">
        <v>20</v>
      </c>
      <c r="H70" s="105">
        <v>2.2999999999999998</v>
      </c>
    </row>
    <row r="71" spans="1:8" x14ac:dyDescent="0.25">
      <c r="A71" s="40" t="s">
        <v>850</v>
      </c>
      <c r="B71" s="36">
        <v>588450</v>
      </c>
      <c r="C71" s="36">
        <v>7103550</v>
      </c>
      <c r="D71" s="36"/>
      <c r="E71" s="46">
        <v>1720370</v>
      </c>
      <c r="F71" s="103">
        <v>0</v>
      </c>
      <c r="G71" s="105">
        <v>10</v>
      </c>
      <c r="H71" s="105">
        <v>5</v>
      </c>
    </row>
    <row r="72" spans="1:8" x14ac:dyDescent="0.25">
      <c r="A72" s="40" t="s">
        <v>850</v>
      </c>
      <c r="B72" s="38">
        <v>588301</v>
      </c>
      <c r="C72" s="38">
        <v>7103468</v>
      </c>
      <c r="D72" s="36" t="s">
        <v>444</v>
      </c>
      <c r="E72" s="46">
        <v>1720371</v>
      </c>
      <c r="F72" s="103">
        <v>0</v>
      </c>
      <c r="G72" s="105">
        <v>20</v>
      </c>
      <c r="H72" s="105">
        <v>10.8</v>
      </c>
    </row>
    <row r="73" spans="1:8" x14ac:dyDescent="0.25">
      <c r="A73" s="40" t="s">
        <v>850</v>
      </c>
      <c r="B73" s="38">
        <v>588301</v>
      </c>
      <c r="C73" s="38">
        <v>7103468</v>
      </c>
      <c r="D73" s="36" t="s">
        <v>444</v>
      </c>
      <c r="E73" s="46">
        <v>1720372</v>
      </c>
      <c r="F73" s="103">
        <v>0</v>
      </c>
      <c r="G73" s="105">
        <v>10</v>
      </c>
      <c r="H73" s="105">
        <v>145</v>
      </c>
    </row>
    <row r="74" spans="1:8" x14ac:dyDescent="0.25">
      <c r="A74" s="40" t="s">
        <v>850</v>
      </c>
      <c r="B74" s="38">
        <v>588301</v>
      </c>
      <c r="C74" s="38">
        <v>7103468</v>
      </c>
      <c r="D74" s="36" t="s">
        <v>444</v>
      </c>
      <c r="E74" s="46">
        <v>1720373</v>
      </c>
      <c r="F74" s="103">
        <v>0</v>
      </c>
      <c r="G74" s="105">
        <v>0</v>
      </c>
      <c r="H74" s="105">
        <v>32.1</v>
      </c>
    </row>
    <row r="75" spans="1:8" x14ac:dyDescent="0.25">
      <c r="A75" s="40" t="s">
        <v>850</v>
      </c>
      <c r="B75" s="38">
        <v>588301</v>
      </c>
      <c r="C75" s="38">
        <v>7103468</v>
      </c>
      <c r="D75" s="36" t="s">
        <v>444</v>
      </c>
      <c r="E75" s="46">
        <v>1720374</v>
      </c>
      <c r="F75" s="103">
        <v>0</v>
      </c>
      <c r="G75" s="105">
        <v>20</v>
      </c>
      <c r="H75" s="105">
        <v>1.8</v>
      </c>
    </row>
    <row r="76" spans="1:8" x14ac:dyDescent="0.25">
      <c r="A76" s="40" t="s">
        <v>850</v>
      </c>
      <c r="B76" s="38">
        <v>588301</v>
      </c>
      <c r="C76" s="38">
        <v>7103468</v>
      </c>
      <c r="D76" s="36" t="s">
        <v>444</v>
      </c>
      <c r="E76" s="46">
        <v>1720375</v>
      </c>
      <c r="F76" s="103">
        <v>0</v>
      </c>
      <c r="G76" s="105">
        <v>20</v>
      </c>
      <c r="H76" s="105">
        <v>11.4</v>
      </c>
    </row>
    <row r="77" spans="1:8" x14ac:dyDescent="0.25">
      <c r="A77" s="40" t="s">
        <v>850</v>
      </c>
      <c r="B77" s="38">
        <v>588301</v>
      </c>
      <c r="C77" s="38">
        <v>7103468</v>
      </c>
      <c r="D77" s="36" t="s">
        <v>444</v>
      </c>
      <c r="E77" s="46">
        <v>1720376</v>
      </c>
      <c r="F77" s="103">
        <v>0</v>
      </c>
      <c r="G77" s="105">
        <v>40</v>
      </c>
      <c r="H77" s="105">
        <v>50.9</v>
      </c>
    </row>
    <row r="78" spans="1:8" x14ac:dyDescent="0.25">
      <c r="A78" s="40" t="s">
        <v>850</v>
      </c>
      <c r="B78" s="38">
        <v>588301</v>
      </c>
      <c r="C78" s="38">
        <v>7103468</v>
      </c>
      <c r="D78" s="36" t="s">
        <v>444</v>
      </c>
      <c r="E78" s="46">
        <v>1720377</v>
      </c>
      <c r="F78" s="103">
        <v>0</v>
      </c>
      <c r="G78" s="105">
        <v>90</v>
      </c>
      <c r="H78" s="105">
        <v>65.599999999999994</v>
      </c>
    </row>
    <row r="79" spans="1:8" x14ac:dyDescent="0.25">
      <c r="A79" s="40" t="s">
        <v>850</v>
      </c>
      <c r="B79" s="38">
        <v>588500</v>
      </c>
      <c r="C79" s="38">
        <v>7103513</v>
      </c>
      <c r="D79" s="36" t="s">
        <v>417</v>
      </c>
      <c r="E79" s="46">
        <v>1720378</v>
      </c>
      <c r="F79" s="103">
        <v>0</v>
      </c>
      <c r="G79" s="105">
        <v>20</v>
      </c>
      <c r="H79" s="105">
        <v>14.1</v>
      </c>
    </row>
    <row r="80" spans="1:8" x14ac:dyDescent="0.25">
      <c r="A80" s="40" t="s">
        <v>850</v>
      </c>
      <c r="B80" s="38">
        <v>588456</v>
      </c>
      <c r="C80" s="38">
        <v>7103557</v>
      </c>
      <c r="D80" s="36" t="s">
        <v>374</v>
      </c>
      <c r="E80" s="46">
        <v>1720379</v>
      </c>
      <c r="F80" s="103">
        <v>0</v>
      </c>
      <c r="G80" s="105">
        <v>50</v>
      </c>
      <c r="H80" s="105">
        <v>4.5999999999999996</v>
      </c>
    </row>
    <row r="81" spans="1:8" x14ac:dyDescent="0.25">
      <c r="A81" s="40" t="s">
        <v>850</v>
      </c>
      <c r="B81" s="38">
        <v>588456</v>
      </c>
      <c r="C81" s="38">
        <v>7103557</v>
      </c>
      <c r="D81" s="36" t="s">
        <v>374</v>
      </c>
      <c r="E81" s="46">
        <v>1720380</v>
      </c>
      <c r="F81" s="103">
        <v>0</v>
      </c>
      <c r="G81" s="105">
        <v>140</v>
      </c>
      <c r="H81" s="105">
        <v>68</v>
      </c>
    </row>
    <row r="82" spans="1:8" x14ac:dyDescent="0.25">
      <c r="A82" s="40" t="s">
        <v>850</v>
      </c>
      <c r="B82" s="38">
        <v>587555</v>
      </c>
      <c r="C82" s="38">
        <v>7102699</v>
      </c>
      <c r="D82" s="36" t="s">
        <v>341</v>
      </c>
      <c r="E82" s="46">
        <v>1962340</v>
      </c>
      <c r="F82" s="103">
        <v>8</v>
      </c>
      <c r="G82" s="105">
        <v>220</v>
      </c>
      <c r="H82" s="104">
        <v>788</v>
      </c>
    </row>
    <row r="83" spans="1:8" x14ac:dyDescent="0.25">
      <c r="A83" s="40" t="s">
        <v>850</v>
      </c>
      <c r="B83" s="38">
        <v>587554</v>
      </c>
      <c r="C83" s="38">
        <v>7102697</v>
      </c>
      <c r="D83" s="36" t="s">
        <v>341</v>
      </c>
      <c r="E83" s="46">
        <v>1962341</v>
      </c>
      <c r="F83" s="106">
        <v>92</v>
      </c>
      <c r="G83" s="104">
        <v>250</v>
      </c>
      <c r="H83" s="104">
        <v>486</v>
      </c>
    </row>
    <row r="84" spans="1:8" x14ac:dyDescent="0.25">
      <c r="A84" s="40" t="s">
        <v>850</v>
      </c>
      <c r="B84" s="38">
        <v>587541</v>
      </c>
      <c r="C84" s="38">
        <v>7102685</v>
      </c>
      <c r="D84" s="36" t="s">
        <v>342</v>
      </c>
      <c r="E84" s="46">
        <v>1962342</v>
      </c>
      <c r="F84" s="103">
        <v>0</v>
      </c>
      <c r="G84" s="104">
        <v>250</v>
      </c>
      <c r="H84" s="104">
        <v>358</v>
      </c>
    </row>
    <row r="88" spans="1:8" x14ac:dyDescent="0.25">
      <c r="F88" s="98"/>
    </row>
    <row r="89" spans="1:8" x14ac:dyDescent="0.25">
      <c r="F89" s="98"/>
      <c r="G89" s="98"/>
    </row>
    <row r="90" spans="1:8" x14ac:dyDescent="0.25">
      <c r="F90" s="98"/>
      <c r="G90" s="98"/>
    </row>
    <row r="91" spans="1:8" x14ac:dyDescent="0.25">
      <c r="F91" s="98"/>
      <c r="G91" s="98"/>
    </row>
    <row r="92" spans="1:8" x14ac:dyDescent="0.25">
      <c r="F92" s="98"/>
      <c r="G92" s="98"/>
    </row>
    <row r="93" spans="1:8" x14ac:dyDescent="0.25">
      <c r="F93" s="98"/>
      <c r="G93" s="98"/>
    </row>
    <row r="94" spans="1:8" x14ac:dyDescent="0.25">
      <c r="F94" s="98"/>
      <c r="G94" s="98"/>
    </row>
    <row r="95" spans="1:8" x14ac:dyDescent="0.25">
      <c r="F95" s="98"/>
      <c r="G95" s="98"/>
    </row>
    <row r="96" spans="1:8" x14ac:dyDescent="0.25">
      <c r="F96" s="98"/>
      <c r="G96" s="98"/>
    </row>
    <row r="97" spans="6:7" x14ac:dyDescent="0.25">
      <c r="F97" s="98"/>
      <c r="G97" s="98"/>
    </row>
    <row r="98" spans="6:7" x14ac:dyDescent="0.25">
      <c r="F98" s="98"/>
      <c r="G98" s="98"/>
    </row>
    <row r="99" spans="6:7" x14ac:dyDescent="0.25">
      <c r="F99" s="98"/>
      <c r="G99" s="98"/>
    </row>
    <row r="100" spans="6:7" x14ac:dyDescent="0.25">
      <c r="F100" s="98"/>
      <c r="G100" s="98"/>
    </row>
    <row r="101" spans="6:7" x14ac:dyDescent="0.25">
      <c r="F101" s="98"/>
      <c r="G101" s="98"/>
    </row>
    <row r="102" spans="6:7" x14ac:dyDescent="0.25">
      <c r="F102" s="98"/>
      <c r="G102" s="98"/>
    </row>
    <row r="103" spans="6:7" x14ac:dyDescent="0.25">
      <c r="F103" s="98"/>
      <c r="G103" s="98"/>
    </row>
    <row r="104" spans="6:7" x14ac:dyDescent="0.25">
      <c r="F104" s="98"/>
      <c r="G104" s="98"/>
    </row>
    <row r="105" spans="6:7" x14ac:dyDescent="0.25">
      <c r="F105" s="98"/>
      <c r="G105" s="98"/>
    </row>
    <row r="106" spans="6:7" x14ac:dyDescent="0.25">
      <c r="F106" s="98"/>
      <c r="G106" s="98"/>
    </row>
    <row r="107" spans="6:7" x14ac:dyDescent="0.25">
      <c r="F107" s="98"/>
      <c r="G107" s="98"/>
    </row>
    <row r="108" spans="6:7" x14ac:dyDescent="0.25">
      <c r="F108" s="98"/>
      <c r="G108" s="98"/>
    </row>
    <row r="109" spans="6:7" x14ac:dyDescent="0.25">
      <c r="F109" s="98"/>
      <c r="G109" s="98"/>
    </row>
    <row r="110" spans="6:7" x14ac:dyDescent="0.25">
      <c r="F110" s="98"/>
    </row>
    <row r="111" spans="6:7" x14ac:dyDescent="0.25">
      <c r="F111" s="98"/>
    </row>
    <row r="112" spans="6:7" x14ac:dyDescent="0.25">
      <c r="F112" s="98"/>
    </row>
    <row r="113" spans="6:6" x14ac:dyDescent="0.25">
      <c r="F113" s="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3"/>
  <sheetViews>
    <sheetView topLeftCell="A37" workbookViewId="0">
      <selection activeCell="C34" sqref="C34"/>
    </sheetView>
  </sheetViews>
  <sheetFormatPr defaultRowHeight="15" x14ac:dyDescent="0.25"/>
  <cols>
    <col min="1" max="1" width="9.140625" style="20"/>
    <col min="2" max="2" width="15.85546875" style="20" customWidth="1"/>
    <col min="3" max="3" width="22.5703125" style="20" customWidth="1"/>
    <col min="4" max="4" width="7.28515625" style="20" customWidth="1"/>
    <col min="5" max="7" width="9.140625" style="20"/>
    <col min="8" max="8" width="12.28515625" style="20" customWidth="1"/>
    <col min="9" max="16384" width="9.140625" style="20"/>
  </cols>
  <sheetData>
    <row r="1" spans="1:46" x14ac:dyDescent="0.25">
      <c r="A1" s="23" t="s">
        <v>296</v>
      </c>
      <c r="B1" s="23" t="s">
        <v>297</v>
      </c>
      <c r="C1" s="24" t="s">
        <v>298</v>
      </c>
      <c r="D1" s="24" t="s">
        <v>299</v>
      </c>
      <c r="E1" s="25" t="s">
        <v>300</v>
      </c>
      <c r="F1" s="25" t="s">
        <v>301</v>
      </c>
      <c r="G1" s="24" t="s">
        <v>302</v>
      </c>
      <c r="H1" s="26" t="s">
        <v>62</v>
      </c>
      <c r="I1" s="26" t="s">
        <v>63</v>
      </c>
      <c r="J1" s="3" t="s">
        <v>20</v>
      </c>
      <c r="K1" s="3" t="s">
        <v>21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32</v>
      </c>
      <c r="W1" s="3" t="s">
        <v>33</v>
      </c>
      <c r="X1" s="3" t="s">
        <v>34</v>
      </c>
      <c r="Y1" s="3" t="s">
        <v>35</v>
      </c>
      <c r="Z1" s="3" t="s">
        <v>36</v>
      </c>
      <c r="AA1" s="3" t="s">
        <v>37</v>
      </c>
      <c r="AB1" s="3" t="s">
        <v>38</v>
      </c>
      <c r="AC1" s="3" t="s">
        <v>39</v>
      </c>
      <c r="AD1" s="3" t="s">
        <v>40</v>
      </c>
      <c r="AE1" s="3" t="s">
        <v>41</v>
      </c>
      <c r="AF1" s="3" t="s">
        <v>42</v>
      </c>
      <c r="AG1" s="3" t="s">
        <v>43</v>
      </c>
      <c r="AH1" s="3" t="s">
        <v>44</v>
      </c>
      <c r="AI1" s="3" t="s">
        <v>45</v>
      </c>
      <c r="AJ1" s="3" t="s">
        <v>46</v>
      </c>
      <c r="AK1" s="3" t="s">
        <v>47</v>
      </c>
      <c r="AL1" s="3" t="s">
        <v>48</v>
      </c>
      <c r="AM1" s="3" t="s">
        <v>49</v>
      </c>
      <c r="AN1" s="3" t="s">
        <v>50</v>
      </c>
      <c r="AO1" s="3" t="s">
        <v>51</v>
      </c>
      <c r="AP1" s="3" t="s">
        <v>52</v>
      </c>
      <c r="AQ1" s="3" t="s">
        <v>53</v>
      </c>
      <c r="AR1" s="3" t="s">
        <v>54</v>
      </c>
      <c r="AS1" s="3" t="s">
        <v>55</v>
      </c>
      <c r="AT1" s="3" t="s">
        <v>56</v>
      </c>
    </row>
    <row r="2" spans="1:46" x14ac:dyDescent="0.25">
      <c r="A2" s="18" t="s">
        <v>65</v>
      </c>
      <c r="B2" s="18" t="s">
        <v>502</v>
      </c>
      <c r="D2" s="20" t="s">
        <v>303</v>
      </c>
      <c r="E2" s="22">
        <v>588591</v>
      </c>
      <c r="F2" s="22">
        <v>7103377</v>
      </c>
      <c r="H2" s="20" t="s">
        <v>126</v>
      </c>
      <c r="I2" s="20" t="s">
        <v>65</v>
      </c>
      <c r="J2" s="4">
        <v>11.38</v>
      </c>
      <c r="K2" s="4">
        <v>101.42</v>
      </c>
      <c r="L2" s="4">
        <v>23.11</v>
      </c>
      <c r="M2" s="5">
        <v>86.7</v>
      </c>
      <c r="N2" s="6">
        <v>44</v>
      </c>
      <c r="O2" s="5">
        <v>39.200000000000003</v>
      </c>
      <c r="P2" s="5">
        <v>8.8000000000000007</v>
      </c>
      <c r="Q2" s="6">
        <v>96</v>
      </c>
      <c r="R2" s="4">
        <v>2.74</v>
      </c>
      <c r="S2" s="5">
        <v>128.1</v>
      </c>
      <c r="T2" s="5">
        <v>2.8</v>
      </c>
      <c r="U2" s="27">
        <v>35.799999999999997</v>
      </c>
      <c r="V2" s="5">
        <v>6.7</v>
      </c>
      <c r="W2" s="5">
        <v>10.6</v>
      </c>
      <c r="X2" s="4">
        <v>0.39</v>
      </c>
      <c r="Y2" s="4">
        <v>1.32</v>
      </c>
      <c r="Z2" s="4">
        <v>0.18</v>
      </c>
      <c r="AA2" s="6">
        <v>81</v>
      </c>
      <c r="AB2" s="4">
        <v>0.11</v>
      </c>
      <c r="AC2" s="7">
        <v>4.5999999999999999E-2</v>
      </c>
      <c r="AD2" s="5">
        <v>16.2</v>
      </c>
      <c r="AE2" s="5">
        <v>25.6</v>
      </c>
      <c r="AF2" s="4">
        <v>0.21</v>
      </c>
      <c r="AG2" s="5">
        <v>105.3</v>
      </c>
      <c r="AH2" s="7">
        <v>6.0000000000000001E-3</v>
      </c>
      <c r="AI2" s="6" t="s">
        <v>66</v>
      </c>
      <c r="AJ2" s="4">
        <v>0.85</v>
      </c>
      <c r="AK2" s="7">
        <v>2E-3</v>
      </c>
      <c r="AL2" s="4">
        <v>0.03</v>
      </c>
      <c r="AM2" s="5">
        <v>0.2</v>
      </c>
      <c r="AN2" s="5">
        <v>3.3</v>
      </c>
      <c r="AO2" s="4">
        <v>0.03</v>
      </c>
      <c r="AP2" s="4" t="s">
        <v>68</v>
      </c>
      <c r="AQ2" s="6">
        <v>10</v>
      </c>
      <c r="AR2" s="5">
        <v>1.5</v>
      </c>
      <c r="AS2" s="4">
        <v>0.19</v>
      </c>
      <c r="AT2" s="5">
        <v>2.2000000000000002</v>
      </c>
    </row>
    <row r="3" spans="1:46" x14ac:dyDescent="0.25">
      <c r="A3" s="18" t="s">
        <v>65</v>
      </c>
      <c r="B3" s="18" t="s">
        <v>64</v>
      </c>
      <c r="D3" s="20" t="s">
        <v>303</v>
      </c>
      <c r="E3" s="22">
        <v>588341</v>
      </c>
      <c r="F3" s="22">
        <v>7102759</v>
      </c>
      <c r="G3" s="20" t="s">
        <v>363</v>
      </c>
      <c r="H3" s="20" t="s">
        <v>64</v>
      </c>
      <c r="I3" s="20" t="s">
        <v>65</v>
      </c>
      <c r="J3" s="4">
        <v>1.06</v>
      </c>
      <c r="K3" s="4">
        <v>45.62</v>
      </c>
      <c r="L3" s="4">
        <v>9.76</v>
      </c>
      <c r="M3" s="5">
        <v>112.5</v>
      </c>
      <c r="N3" s="6">
        <v>100</v>
      </c>
      <c r="O3" s="5">
        <v>23.2</v>
      </c>
      <c r="P3" s="5">
        <v>10.4</v>
      </c>
      <c r="Q3" s="6">
        <v>588</v>
      </c>
      <c r="R3" s="4">
        <v>2.15</v>
      </c>
      <c r="S3" s="5">
        <v>7.1</v>
      </c>
      <c r="T3" s="5">
        <v>0.5</v>
      </c>
      <c r="U3" s="5">
        <v>2.6</v>
      </c>
      <c r="V3" s="5">
        <v>1.3</v>
      </c>
      <c r="W3" s="5">
        <v>28.8</v>
      </c>
      <c r="X3" s="4">
        <v>0.28999999999999998</v>
      </c>
      <c r="Y3" s="4">
        <v>0.68</v>
      </c>
      <c r="Z3" s="4">
        <v>0.32</v>
      </c>
      <c r="AA3" s="6">
        <v>46</v>
      </c>
      <c r="AB3" s="4">
        <v>0.43</v>
      </c>
      <c r="AC3" s="7">
        <v>6.5000000000000002E-2</v>
      </c>
      <c r="AD3" s="5">
        <v>11.6</v>
      </c>
      <c r="AE3" s="5">
        <v>31</v>
      </c>
      <c r="AF3" s="4">
        <v>0.48</v>
      </c>
      <c r="AG3" s="5">
        <v>502.8</v>
      </c>
      <c r="AH3" s="7">
        <v>2.1999999999999999E-2</v>
      </c>
      <c r="AI3" s="6" t="s">
        <v>66</v>
      </c>
      <c r="AJ3" s="4">
        <v>1.51</v>
      </c>
      <c r="AK3" s="7">
        <v>5.0000000000000001E-3</v>
      </c>
      <c r="AL3" s="4">
        <v>0.08</v>
      </c>
      <c r="AM3" s="5" t="s">
        <v>67</v>
      </c>
      <c r="AN3" s="5">
        <v>2.9</v>
      </c>
      <c r="AO3" s="4">
        <v>0.08</v>
      </c>
      <c r="AP3" s="4">
        <v>0.02</v>
      </c>
      <c r="AQ3" s="6">
        <v>40</v>
      </c>
      <c r="AR3" s="5">
        <v>0.3</v>
      </c>
      <c r="AS3" s="4" t="s">
        <v>68</v>
      </c>
      <c r="AT3" s="5">
        <v>3.9</v>
      </c>
    </row>
    <row r="4" spans="1:46" x14ac:dyDescent="0.25">
      <c r="A4" s="18" t="s">
        <v>65</v>
      </c>
      <c r="B4" s="18" t="s">
        <v>69</v>
      </c>
      <c r="D4" s="20" t="s">
        <v>303</v>
      </c>
      <c r="E4" s="22">
        <v>588343</v>
      </c>
      <c r="F4" s="22">
        <v>7102821</v>
      </c>
      <c r="G4" s="20" t="s">
        <v>364</v>
      </c>
      <c r="H4" s="20" t="s">
        <v>69</v>
      </c>
      <c r="I4" s="20" t="s">
        <v>65</v>
      </c>
      <c r="J4" s="4">
        <v>1.56</v>
      </c>
      <c r="K4" s="4">
        <v>19.07</v>
      </c>
      <c r="L4" s="4">
        <v>19.54</v>
      </c>
      <c r="M4" s="5">
        <v>54.6</v>
      </c>
      <c r="N4" s="6">
        <v>100</v>
      </c>
      <c r="O4" s="5">
        <v>26.4</v>
      </c>
      <c r="P4" s="5">
        <v>9.6999999999999993</v>
      </c>
      <c r="Q4" s="6">
        <v>412</v>
      </c>
      <c r="R4" s="4">
        <v>2.4</v>
      </c>
      <c r="S4" s="5">
        <v>10.9</v>
      </c>
      <c r="T4" s="5">
        <v>0.6</v>
      </c>
      <c r="U4" s="5">
        <v>5.0999999999999996</v>
      </c>
      <c r="V4" s="5">
        <v>4.4000000000000004</v>
      </c>
      <c r="W4" s="5">
        <v>20.2</v>
      </c>
      <c r="X4" s="4">
        <v>0.08</v>
      </c>
      <c r="Y4" s="4">
        <v>0.72</v>
      </c>
      <c r="Z4" s="4">
        <v>0.24</v>
      </c>
      <c r="AA4" s="6">
        <v>53</v>
      </c>
      <c r="AB4" s="4">
        <v>0.28000000000000003</v>
      </c>
      <c r="AC4" s="7">
        <v>2.1999999999999999E-2</v>
      </c>
      <c r="AD4" s="5">
        <v>13.6</v>
      </c>
      <c r="AE4" s="5">
        <v>35.799999999999997</v>
      </c>
      <c r="AF4" s="4">
        <v>0.44</v>
      </c>
      <c r="AG4" s="5">
        <v>427.4</v>
      </c>
      <c r="AH4" s="7">
        <v>3.5000000000000003E-2</v>
      </c>
      <c r="AI4" s="6">
        <v>1</v>
      </c>
      <c r="AJ4" s="4">
        <v>1.92</v>
      </c>
      <c r="AK4" s="7">
        <v>4.0000000000000001E-3</v>
      </c>
      <c r="AL4" s="4">
        <v>0.06</v>
      </c>
      <c r="AM4" s="5">
        <v>0.1</v>
      </c>
      <c r="AN4" s="5">
        <v>3.9</v>
      </c>
      <c r="AO4" s="4">
        <v>0.09</v>
      </c>
      <c r="AP4" s="4" t="s">
        <v>68</v>
      </c>
      <c r="AQ4" s="6">
        <v>37</v>
      </c>
      <c r="AR4" s="5" t="s">
        <v>67</v>
      </c>
      <c r="AS4" s="4" t="s">
        <v>68</v>
      </c>
      <c r="AT4" s="5">
        <v>4.9000000000000004</v>
      </c>
    </row>
    <row r="5" spans="1:46" x14ac:dyDescent="0.25">
      <c r="A5" s="18" t="s">
        <v>65</v>
      </c>
      <c r="B5" s="18" t="s">
        <v>70</v>
      </c>
      <c r="D5" s="20" t="s">
        <v>303</v>
      </c>
      <c r="E5" s="22">
        <v>588331</v>
      </c>
      <c r="F5" s="22">
        <v>7102879</v>
      </c>
      <c r="G5" s="20" t="s">
        <v>365</v>
      </c>
      <c r="H5" s="20" t="s">
        <v>70</v>
      </c>
      <c r="I5" s="20" t="s">
        <v>65</v>
      </c>
      <c r="J5" s="4">
        <v>1.97</v>
      </c>
      <c r="K5" s="4">
        <v>48.29</v>
      </c>
      <c r="L5" s="4">
        <v>22.59</v>
      </c>
      <c r="M5" s="5">
        <v>63.3</v>
      </c>
      <c r="N5" s="6">
        <v>93</v>
      </c>
      <c r="O5" s="5">
        <v>36.5</v>
      </c>
      <c r="P5" s="5">
        <v>14</v>
      </c>
      <c r="Q5" s="6">
        <v>429</v>
      </c>
      <c r="R5" s="4">
        <v>2.85</v>
      </c>
      <c r="S5" s="5">
        <v>13.6</v>
      </c>
      <c r="T5" s="5">
        <v>1.3</v>
      </c>
      <c r="U5" s="5">
        <v>7</v>
      </c>
      <c r="V5" s="5">
        <v>7.8</v>
      </c>
      <c r="W5" s="5">
        <v>24.8</v>
      </c>
      <c r="X5" s="4">
        <v>7.0000000000000007E-2</v>
      </c>
      <c r="Y5" s="4">
        <v>1.87</v>
      </c>
      <c r="Z5" s="4">
        <v>0.3</v>
      </c>
      <c r="AA5" s="6">
        <v>57</v>
      </c>
      <c r="AB5" s="4">
        <v>0.36</v>
      </c>
      <c r="AC5" s="7">
        <v>2.7E-2</v>
      </c>
      <c r="AD5" s="5">
        <v>21.2</v>
      </c>
      <c r="AE5" s="5">
        <v>38</v>
      </c>
      <c r="AF5" s="4">
        <v>0.37</v>
      </c>
      <c r="AG5" s="5">
        <v>490.9</v>
      </c>
      <c r="AH5" s="7">
        <v>3.6999999999999998E-2</v>
      </c>
      <c r="AI5" s="6">
        <v>3</v>
      </c>
      <c r="AJ5" s="4">
        <v>1.9</v>
      </c>
      <c r="AK5" s="7">
        <v>6.0000000000000001E-3</v>
      </c>
      <c r="AL5" s="4">
        <v>7.0000000000000007E-2</v>
      </c>
      <c r="AM5" s="5" t="s">
        <v>67</v>
      </c>
      <c r="AN5" s="5">
        <v>6.4</v>
      </c>
      <c r="AO5" s="4">
        <v>0.11</v>
      </c>
      <c r="AP5" s="4" t="s">
        <v>68</v>
      </c>
      <c r="AQ5" s="6">
        <v>108</v>
      </c>
      <c r="AR5" s="5">
        <v>0.5</v>
      </c>
      <c r="AS5" s="4">
        <v>0.08</v>
      </c>
      <c r="AT5" s="5">
        <v>5.3</v>
      </c>
    </row>
    <row r="6" spans="1:46" x14ac:dyDescent="0.25">
      <c r="A6" s="18" t="s">
        <v>65</v>
      </c>
      <c r="B6" s="18" t="s">
        <v>71</v>
      </c>
      <c r="D6" s="20" t="s">
        <v>303</v>
      </c>
      <c r="E6" s="22">
        <v>588311</v>
      </c>
      <c r="F6" s="22">
        <v>7102946</v>
      </c>
      <c r="G6" s="20" t="s">
        <v>366</v>
      </c>
      <c r="H6" s="20" t="s">
        <v>71</v>
      </c>
      <c r="I6" s="20" t="s">
        <v>65</v>
      </c>
      <c r="J6" s="4">
        <v>1.36</v>
      </c>
      <c r="K6" s="4">
        <v>36.479999999999997</v>
      </c>
      <c r="L6" s="4">
        <v>16.86</v>
      </c>
      <c r="M6" s="5">
        <v>63.8</v>
      </c>
      <c r="N6" s="6">
        <v>143</v>
      </c>
      <c r="O6" s="5">
        <v>33.5</v>
      </c>
      <c r="P6" s="5">
        <v>11</v>
      </c>
      <c r="Q6" s="6">
        <v>448</v>
      </c>
      <c r="R6" s="4">
        <v>2.5299999999999998</v>
      </c>
      <c r="S6" s="5">
        <v>11.7</v>
      </c>
      <c r="T6" s="5">
        <v>0.6</v>
      </c>
      <c r="U6" s="5">
        <v>3.1</v>
      </c>
      <c r="V6" s="5">
        <v>4.9000000000000004</v>
      </c>
      <c r="W6" s="5">
        <v>33.5</v>
      </c>
      <c r="X6" s="4">
        <v>0.14000000000000001</v>
      </c>
      <c r="Y6" s="4">
        <v>1.41</v>
      </c>
      <c r="Z6" s="4">
        <v>0.23</v>
      </c>
      <c r="AA6" s="6">
        <v>49</v>
      </c>
      <c r="AB6" s="4">
        <v>0.87</v>
      </c>
      <c r="AC6" s="7">
        <v>2.5999999999999999E-2</v>
      </c>
      <c r="AD6" s="5">
        <v>15.4</v>
      </c>
      <c r="AE6" s="5">
        <v>27</v>
      </c>
      <c r="AF6" s="4">
        <v>0.5</v>
      </c>
      <c r="AG6" s="5">
        <v>403.3</v>
      </c>
      <c r="AH6" s="7">
        <v>4.9000000000000002E-2</v>
      </c>
      <c r="AI6" s="6">
        <v>1</v>
      </c>
      <c r="AJ6" s="4">
        <v>1.49</v>
      </c>
      <c r="AK6" s="7">
        <v>1.2999999999999999E-2</v>
      </c>
      <c r="AL6" s="4">
        <v>0.05</v>
      </c>
      <c r="AM6" s="5">
        <v>0.2</v>
      </c>
      <c r="AN6" s="5">
        <v>4.0999999999999996</v>
      </c>
      <c r="AO6" s="4">
        <v>7.0000000000000007E-2</v>
      </c>
      <c r="AP6" s="4" t="s">
        <v>68</v>
      </c>
      <c r="AQ6" s="6">
        <v>52</v>
      </c>
      <c r="AR6" s="5">
        <v>0.4</v>
      </c>
      <c r="AS6" s="4">
        <v>0.06</v>
      </c>
      <c r="AT6" s="5">
        <v>4.2</v>
      </c>
    </row>
    <row r="7" spans="1:46" x14ac:dyDescent="0.25">
      <c r="A7" s="18" t="s">
        <v>65</v>
      </c>
      <c r="B7" s="18" t="s">
        <v>72</v>
      </c>
      <c r="D7" s="20" t="s">
        <v>303</v>
      </c>
      <c r="E7" s="22">
        <v>588282</v>
      </c>
      <c r="F7" s="22">
        <v>7102986</v>
      </c>
      <c r="G7" s="20" t="s">
        <v>367</v>
      </c>
      <c r="H7" s="20" t="s">
        <v>72</v>
      </c>
      <c r="I7" s="20" t="s">
        <v>65</v>
      </c>
      <c r="J7" s="4">
        <v>1.06</v>
      </c>
      <c r="K7" s="4">
        <v>19.14</v>
      </c>
      <c r="L7" s="4">
        <v>11.23</v>
      </c>
      <c r="M7" s="5">
        <v>45.8</v>
      </c>
      <c r="N7" s="6">
        <v>95</v>
      </c>
      <c r="O7" s="5">
        <v>21</v>
      </c>
      <c r="P7" s="5">
        <v>10.8</v>
      </c>
      <c r="Q7" s="6">
        <v>509</v>
      </c>
      <c r="R7" s="4">
        <v>2.1800000000000002</v>
      </c>
      <c r="S7" s="5">
        <v>7.9</v>
      </c>
      <c r="T7" s="5">
        <v>0.7</v>
      </c>
      <c r="U7" s="5">
        <v>8.4</v>
      </c>
      <c r="V7" s="5">
        <v>6.1</v>
      </c>
      <c r="W7" s="5">
        <v>16.7</v>
      </c>
      <c r="X7" s="4">
        <v>0.04</v>
      </c>
      <c r="Y7" s="4">
        <v>0.8</v>
      </c>
      <c r="Z7" s="4">
        <v>0.2</v>
      </c>
      <c r="AA7" s="6">
        <v>54</v>
      </c>
      <c r="AB7" s="4">
        <v>0.18</v>
      </c>
      <c r="AC7" s="7">
        <v>1.4E-2</v>
      </c>
      <c r="AD7" s="5">
        <v>15.2</v>
      </c>
      <c r="AE7" s="5">
        <v>31.7</v>
      </c>
      <c r="AF7" s="4">
        <v>0.39</v>
      </c>
      <c r="AG7" s="5">
        <v>438</v>
      </c>
      <c r="AH7" s="7">
        <v>3.6999999999999998E-2</v>
      </c>
      <c r="AI7" s="6" t="s">
        <v>66</v>
      </c>
      <c r="AJ7" s="4">
        <v>1.72</v>
      </c>
      <c r="AK7" s="7">
        <v>5.0000000000000001E-3</v>
      </c>
      <c r="AL7" s="4">
        <v>0.03</v>
      </c>
      <c r="AM7" s="5">
        <v>0.1</v>
      </c>
      <c r="AN7" s="5">
        <v>3.6</v>
      </c>
      <c r="AO7" s="4">
        <v>0.09</v>
      </c>
      <c r="AP7" s="4" t="s">
        <v>68</v>
      </c>
      <c r="AQ7" s="6">
        <v>45</v>
      </c>
      <c r="AR7" s="5">
        <v>0.4</v>
      </c>
      <c r="AS7" s="4">
        <v>0.04</v>
      </c>
      <c r="AT7" s="5">
        <v>5</v>
      </c>
    </row>
    <row r="8" spans="1:46" x14ac:dyDescent="0.25">
      <c r="A8" s="18" t="s">
        <v>65</v>
      </c>
      <c r="B8" s="18" t="s">
        <v>73</v>
      </c>
      <c r="D8" s="20" t="s">
        <v>303</v>
      </c>
      <c r="E8" s="22">
        <v>588260</v>
      </c>
      <c r="F8" s="22">
        <v>7103030</v>
      </c>
      <c r="G8" s="20" t="s">
        <v>368</v>
      </c>
      <c r="H8" s="20" t="s">
        <v>73</v>
      </c>
      <c r="I8" s="20" t="s">
        <v>65</v>
      </c>
      <c r="J8" s="4">
        <v>2.08</v>
      </c>
      <c r="K8" s="4">
        <v>55.86</v>
      </c>
      <c r="L8" s="4">
        <v>18.16</v>
      </c>
      <c r="M8" s="5">
        <v>59.4</v>
      </c>
      <c r="N8" s="6">
        <v>58</v>
      </c>
      <c r="O8" s="5">
        <v>39.799999999999997</v>
      </c>
      <c r="P8" s="5">
        <v>10.7</v>
      </c>
      <c r="Q8" s="6">
        <v>233</v>
      </c>
      <c r="R8" s="4">
        <v>3.38</v>
      </c>
      <c r="S8" s="5">
        <v>13.8</v>
      </c>
      <c r="T8" s="5">
        <v>1.1000000000000001</v>
      </c>
      <c r="U8" s="5">
        <v>6</v>
      </c>
      <c r="V8" s="5">
        <v>7.3</v>
      </c>
      <c r="W8" s="5">
        <v>22.1</v>
      </c>
      <c r="X8" s="4">
        <v>7.0000000000000007E-2</v>
      </c>
      <c r="Y8" s="4">
        <v>2.0499999999999998</v>
      </c>
      <c r="Z8" s="4">
        <v>0.28000000000000003</v>
      </c>
      <c r="AA8" s="6">
        <v>74</v>
      </c>
      <c r="AB8" s="4">
        <v>0.26</v>
      </c>
      <c r="AC8" s="7">
        <v>1.7999999999999999E-2</v>
      </c>
      <c r="AD8" s="5">
        <v>18.399999999999999</v>
      </c>
      <c r="AE8" s="5">
        <v>50.7</v>
      </c>
      <c r="AF8" s="4">
        <v>0.4</v>
      </c>
      <c r="AG8" s="5">
        <v>440.9</v>
      </c>
      <c r="AH8" s="7">
        <v>4.1000000000000002E-2</v>
      </c>
      <c r="AI8" s="6" t="s">
        <v>66</v>
      </c>
      <c r="AJ8" s="4">
        <v>2.66</v>
      </c>
      <c r="AK8" s="7">
        <v>6.0000000000000001E-3</v>
      </c>
      <c r="AL8" s="4">
        <v>0.06</v>
      </c>
      <c r="AM8" s="5" t="s">
        <v>67</v>
      </c>
      <c r="AN8" s="5">
        <v>9.1999999999999993</v>
      </c>
      <c r="AO8" s="4">
        <v>0.1</v>
      </c>
      <c r="AP8" s="4" t="s">
        <v>68</v>
      </c>
      <c r="AQ8" s="6">
        <v>161</v>
      </c>
      <c r="AR8" s="5">
        <v>0.2</v>
      </c>
      <c r="AS8" s="4">
        <v>0.08</v>
      </c>
      <c r="AT8" s="5">
        <v>7.7</v>
      </c>
    </row>
    <row r="9" spans="1:46" x14ac:dyDescent="0.25">
      <c r="A9" s="18" t="s">
        <v>65</v>
      </c>
      <c r="B9" s="18" t="s">
        <v>74</v>
      </c>
      <c r="D9" s="20" t="s">
        <v>303</v>
      </c>
      <c r="E9" s="22">
        <v>588262</v>
      </c>
      <c r="F9" s="22">
        <v>7103075</v>
      </c>
      <c r="G9" s="20" t="s">
        <v>369</v>
      </c>
      <c r="H9" s="20" t="s">
        <v>74</v>
      </c>
      <c r="I9" s="20" t="s">
        <v>65</v>
      </c>
      <c r="J9" s="4">
        <v>2.87</v>
      </c>
      <c r="K9" s="4">
        <v>56.12</v>
      </c>
      <c r="L9" s="4">
        <v>19.420000000000002</v>
      </c>
      <c r="M9" s="5">
        <v>76.8</v>
      </c>
      <c r="N9" s="6">
        <v>100</v>
      </c>
      <c r="O9" s="5">
        <v>46.3</v>
      </c>
      <c r="P9" s="5">
        <v>12.6</v>
      </c>
      <c r="Q9" s="6">
        <v>451</v>
      </c>
      <c r="R9" s="4">
        <v>3.38</v>
      </c>
      <c r="S9" s="5">
        <v>15.2</v>
      </c>
      <c r="T9" s="5">
        <v>1</v>
      </c>
      <c r="U9" s="5">
        <v>5.4</v>
      </c>
      <c r="V9" s="5">
        <v>7.5</v>
      </c>
      <c r="W9" s="5">
        <v>25.8</v>
      </c>
      <c r="X9" s="4">
        <v>0.17</v>
      </c>
      <c r="Y9" s="4">
        <v>1.97</v>
      </c>
      <c r="Z9" s="4">
        <v>0.28999999999999998</v>
      </c>
      <c r="AA9" s="6">
        <v>71</v>
      </c>
      <c r="AB9" s="4">
        <v>0.32</v>
      </c>
      <c r="AC9" s="7">
        <v>3.2000000000000001E-2</v>
      </c>
      <c r="AD9" s="5">
        <v>20</v>
      </c>
      <c r="AE9" s="5">
        <v>45.6</v>
      </c>
      <c r="AF9" s="4">
        <v>0.45</v>
      </c>
      <c r="AG9" s="5">
        <v>603.20000000000005</v>
      </c>
      <c r="AH9" s="7">
        <v>3.5999999999999997E-2</v>
      </c>
      <c r="AI9" s="6">
        <v>2</v>
      </c>
      <c r="AJ9" s="4">
        <v>2.4700000000000002</v>
      </c>
      <c r="AK9" s="7">
        <v>6.0000000000000001E-3</v>
      </c>
      <c r="AL9" s="4">
        <v>0.09</v>
      </c>
      <c r="AM9" s="5" t="s">
        <v>67</v>
      </c>
      <c r="AN9" s="5">
        <v>7</v>
      </c>
      <c r="AO9" s="4">
        <v>0.15</v>
      </c>
      <c r="AP9" s="4" t="s">
        <v>68</v>
      </c>
      <c r="AQ9" s="6">
        <v>176</v>
      </c>
      <c r="AR9" s="5">
        <v>0.9</v>
      </c>
      <c r="AS9" s="4" t="s">
        <v>68</v>
      </c>
      <c r="AT9" s="5">
        <v>7</v>
      </c>
    </row>
    <row r="10" spans="1:46" x14ac:dyDescent="0.25">
      <c r="A10" s="18" t="s">
        <v>65</v>
      </c>
      <c r="B10" s="18" t="s">
        <v>75</v>
      </c>
      <c r="D10" s="20" t="s">
        <v>303</v>
      </c>
      <c r="E10" s="22">
        <v>588246</v>
      </c>
      <c r="F10" s="22">
        <v>7103115</v>
      </c>
      <c r="G10" s="20" t="s">
        <v>312</v>
      </c>
      <c r="H10" s="20" t="s">
        <v>75</v>
      </c>
      <c r="I10" s="20" t="s">
        <v>65</v>
      </c>
      <c r="J10" s="4">
        <v>2.5099999999999998</v>
      </c>
      <c r="K10" s="4">
        <v>51.54</v>
      </c>
      <c r="L10" s="4">
        <v>25.62</v>
      </c>
      <c r="M10" s="5">
        <v>91.6</v>
      </c>
      <c r="N10" s="6">
        <v>111</v>
      </c>
      <c r="O10" s="5">
        <v>37.6</v>
      </c>
      <c r="P10" s="5">
        <v>12.7</v>
      </c>
      <c r="Q10" s="6">
        <v>588</v>
      </c>
      <c r="R10" s="4">
        <v>3.8</v>
      </c>
      <c r="S10" s="5">
        <v>18.2</v>
      </c>
      <c r="T10" s="5">
        <v>1</v>
      </c>
      <c r="U10" s="27">
        <v>11.9</v>
      </c>
      <c r="V10" s="5">
        <v>7</v>
      </c>
      <c r="W10" s="5">
        <v>24.2</v>
      </c>
      <c r="X10" s="4">
        <v>0.14000000000000001</v>
      </c>
      <c r="Y10" s="4">
        <v>2.42</v>
      </c>
      <c r="Z10" s="4">
        <v>0.44</v>
      </c>
      <c r="AA10" s="6">
        <v>77</v>
      </c>
      <c r="AB10" s="4">
        <v>0.32</v>
      </c>
      <c r="AC10" s="7">
        <v>3.7999999999999999E-2</v>
      </c>
      <c r="AD10" s="5">
        <v>17.100000000000001</v>
      </c>
      <c r="AE10" s="5">
        <v>42.7</v>
      </c>
      <c r="AF10" s="4">
        <v>0.48</v>
      </c>
      <c r="AG10" s="5">
        <v>450.1</v>
      </c>
      <c r="AH10" s="7">
        <v>5.5E-2</v>
      </c>
      <c r="AI10" s="6">
        <v>2</v>
      </c>
      <c r="AJ10" s="4">
        <v>2.09</v>
      </c>
      <c r="AK10" s="7">
        <v>8.9999999999999993E-3</v>
      </c>
      <c r="AL10" s="4">
        <v>0.1</v>
      </c>
      <c r="AM10" s="5">
        <v>0.2</v>
      </c>
      <c r="AN10" s="5">
        <v>7.1</v>
      </c>
      <c r="AO10" s="4">
        <v>0.13</v>
      </c>
      <c r="AP10" s="4" t="s">
        <v>68</v>
      </c>
      <c r="AQ10" s="6">
        <v>171</v>
      </c>
      <c r="AR10" s="5">
        <v>0.4</v>
      </c>
      <c r="AS10" s="4" t="s">
        <v>68</v>
      </c>
      <c r="AT10" s="5">
        <v>6.4</v>
      </c>
    </row>
    <row r="11" spans="1:46" x14ac:dyDescent="0.25">
      <c r="A11" s="18" t="s">
        <v>65</v>
      </c>
      <c r="B11" s="18" t="s">
        <v>76</v>
      </c>
      <c r="D11" s="20" t="s">
        <v>303</v>
      </c>
      <c r="E11" s="22">
        <v>588273</v>
      </c>
      <c r="F11" s="22">
        <v>7103174</v>
      </c>
      <c r="G11" s="20" t="s">
        <v>309</v>
      </c>
      <c r="H11" s="20" t="s">
        <v>76</v>
      </c>
      <c r="I11" s="20" t="s">
        <v>65</v>
      </c>
      <c r="J11" s="4">
        <v>2.41</v>
      </c>
      <c r="K11" s="4">
        <v>49.41</v>
      </c>
      <c r="L11" s="4">
        <v>17.43</v>
      </c>
      <c r="M11" s="5">
        <v>99.7</v>
      </c>
      <c r="N11" s="6">
        <v>136</v>
      </c>
      <c r="O11" s="5">
        <v>36.6</v>
      </c>
      <c r="P11" s="5">
        <v>10</v>
      </c>
      <c r="Q11" s="6">
        <v>332</v>
      </c>
      <c r="R11" s="4">
        <v>2.87</v>
      </c>
      <c r="S11" s="5">
        <v>15</v>
      </c>
      <c r="T11" s="5">
        <v>1.2</v>
      </c>
      <c r="U11" s="5">
        <v>3.9</v>
      </c>
      <c r="V11" s="5">
        <v>6.6</v>
      </c>
      <c r="W11" s="5">
        <v>25.1</v>
      </c>
      <c r="X11" s="4">
        <v>0.2</v>
      </c>
      <c r="Y11" s="4">
        <v>1.88</v>
      </c>
      <c r="Z11" s="4">
        <v>0.24</v>
      </c>
      <c r="AA11" s="6">
        <v>55</v>
      </c>
      <c r="AB11" s="4">
        <v>0.26</v>
      </c>
      <c r="AC11" s="7">
        <v>3.3000000000000002E-2</v>
      </c>
      <c r="AD11" s="5">
        <v>20.8</v>
      </c>
      <c r="AE11" s="5">
        <v>33.6</v>
      </c>
      <c r="AF11" s="4">
        <v>0.39</v>
      </c>
      <c r="AG11" s="5">
        <v>496.4</v>
      </c>
      <c r="AH11" s="7">
        <v>2.8000000000000001E-2</v>
      </c>
      <c r="AI11" s="6" t="s">
        <v>66</v>
      </c>
      <c r="AJ11" s="4">
        <v>1.74</v>
      </c>
      <c r="AK11" s="7">
        <v>5.0000000000000001E-3</v>
      </c>
      <c r="AL11" s="4">
        <v>0.1</v>
      </c>
      <c r="AM11" s="5" t="s">
        <v>67</v>
      </c>
      <c r="AN11" s="5">
        <v>5.9</v>
      </c>
      <c r="AO11" s="4">
        <v>0.11</v>
      </c>
      <c r="AP11" s="4" t="s">
        <v>68</v>
      </c>
      <c r="AQ11" s="6">
        <v>104</v>
      </c>
      <c r="AR11" s="5">
        <v>0.7</v>
      </c>
      <c r="AS11" s="4" t="s">
        <v>68</v>
      </c>
      <c r="AT11" s="5">
        <v>4.5</v>
      </c>
    </row>
    <row r="12" spans="1:46" x14ac:dyDescent="0.25">
      <c r="A12" s="18" t="s">
        <v>65</v>
      </c>
      <c r="B12" s="18" t="s">
        <v>77</v>
      </c>
      <c r="D12" s="20" t="s">
        <v>303</v>
      </c>
      <c r="E12" s="22">
        <v>588290</v>
      </c>
      <c r="F12" s="22">
        <v>7103237</v>
      </c>
      <c r="G12" s="20" t="s">
        <v>370</v>
      </c>
      <c r="H12" s="20" t="s">
        <v>77</v>
      </c>
      <c r="I12" s="20" t="s">
        <v>65</v>
      </c>
      <c r="J12" s="4">
        <v>2.4</v>
      </c>
      <c r="K12" s="4">
        <v>49.33</v>
      </c>
      <c r="L12" s="4">
        <v>20.97</v>
      </c>
      <c r="M12" s="5">
        <v>94</v>
      </c>
      <c r="N12" s="6">
        <v>218</v>
      </c>
      <c r="O12" s="5">
        <v>38.6</v>
      </c>
      <c r="P12" s="5">
        <v>10.199999999999999</v>
      </c>
      <c r="Q12" s="6">
        <v>287</v>
      </c>
      <c r="R12" s="4">
        <v>3.36</v>
      </c>
      <c r="S12" s="5">
        <v>15.9</v>
      </c>
      <c r="T12" s="5">
        <v>1.2</v>
      </c>
      <c r="U12" s="5">
        <v>8.1999999999999993</v>
      </c>
      <c r="V12" s="5">
        <v>7.2</v>
      </c>
      <c r="W12" s="5">
        <v>33.700000000000003</v>
      </c>
      <c r="X12" s="4">
        <v>0.16</v>
      </c>
      <c r="Y12" s="4">
        <v>1.94</v>
      </c>
      <c r="Z12" s="4">
        <v>0.28999999999999998</v>
      </c>
      <c r="AA12" s="6">
        <v>63</v>
      </c>
      <c r="AB12" s="4">
        <v>0.47</v>
      </c>
      <c r="AC12" s="7">
        <v>3.1E-2</v>
      </c>
      <c r="AD12" s="5">
        <v>18.7</v>
      </c>
      <c r="AE12" s="5">
        <v>43</v>
      </c>
      <c r="AF12" s="4">
        <v>0.5</v>
      </c>
      <c r="AG12" s="5">
        <v>629.20000000000005</v>
      </c>
      <c r="AH12" s="7">
        <v>4.8000000000000001E-2</v>
      </c>
      <c r="AI12" s="6" t="s">
        <v>66</v>
      </c>
      <c r="AJ12" s="4">
        <v>2.37</v>
      </c>
      <c r="AK12" s="7">
        <v>1.0999999999999999E-2</v>
      </c>
      <c r="AL12" s="4">
        <v>0.11</v>
      </c>
      <c r="AM12" s="5">
        <v>0.1</v>
      </c>
      <c r="AN12" s="5">
        <v>6.3</v>
      </c>
      <c r="AO12" s="4">
        <v>0.15</v>
      </c>
      <c r="AP12" s="4" t="s">
        <v>68</v>
      </c>
      <c r="AQ12" s="6">
        <v>163</v>
      </c>
      <c r="AR12" s="5">
        <v>1</v>
      </c>
      <c r="AS12" s="4" t="s">
        <v>68</v>
      </c>
      <c r="AT12" s="5">
        <v>6</v>
      </c>
    </row>
    <row r="13" spans="1:46" x14ac:dyDescent="0.25">
      <c r="A13" s="18" t="s">
        <v>65</v>
      </c>
      <c r="B13" s="18" t="s">
        <v>78</v>
      </c>
      <c r="D13" s="20" t="s">
        <v>303</v>
      </c>
      <c r="E13" s="22">
        <v>588350</v>
      </c>
      <c r="F13" s="22">
        <v>7103267</v>
      </c>
      <c r="G13" s="20" t="s">
        <v>371</v>
      </c>
      <c r="H13" s="20" t="s">
        <v>78</v>
      </c>
      <c r="I13" s="20" t="s">
        <v>65</v>
      </c>
      <c r="J13" s="4">
        <v>2.38</v>
      </c>
      <c r="K13" s="4">
        <v>62.1</v>
      </c>
      <c r="L13" s="4">
        <v>20.97</v>
      </c>
      <c r="M13" s="5">
        <v>104</v>
      </c>
      <c r="N13" s="6">
        <v>246</v>
      </c>
      <c r="O13" s="5">
        <v>56</v>
      </c>
      <c r="P13" s="5">
        <v>16.3</v>
      </c>
      <c r="Q13" s="6">
        <v>588</v>
      </c>
      <c r="R13" s="4">
        <v>3.6</v>
      </c>
      <c r="S13" s="5">
        <v>16.600000000000001</v>
      </c>
      <c r="T13" s="5">
        <v>0.9</v>
      </c>
      <c r="U13" s="5">
        <v>6.4</v>
      </c>
      <c r="V13" s="5">
        <v>6.9</v>
      </c>
      <c r="W13" s="5">
        <v>33.700000000000003</v>
      </c>
      <c r="X13" s="4">
        <v>0.15</v>
      </c>
      <c r="Y13" s="4">
        <v>1.93</v>
      </c>
      <c r="Z13" s="4">
        <v>0.3</v>
      </c>
      <c r="AA13" s="6">
        <v>70</v>
      </c>
      <c r="AB13" s="4">
        <v>0.49</v>
      </c>
      <c r="AC13" s="7">
        <v>4.1000000000000002E-2</v>
      </c>
      <c r="AD13" s="5">
        <v>17.2</v>
      </c>
      <c r="AE13" s="5">
        <v>58.1</v>
      </c>
      <c r="AF13" s="4">
        <v>0.67</v>
      </c>
      <c r="AG13" s="5">
        <v>551.4</v>
      </c>
      <c r="AH13" s="7">
        <v>3.5000000000000003E-2</v>
      </c>
      <c r="AI13" s="6">
        <v>2</v>
      </c>
      <c r="AJ13" s="4">
        <v>2.38</v>
      </c>
      <c r="AK13" s="7">
        <v>8.9999999999999993E-3</v>
      </c>
      <c r="AL13" s="4">
        <v>0.11</v>
      </c>
      <c r="AM13" s="5">
        <v>0.1</v>
      </c>
      <c r="AN13" s="5">
        <v>7.9</v>
      </c>
      <c r="AO13" s="4">
        <v>0.14000000000000001</v>
      </c>
      <c r="AP13" s="4" t="s">
        <v>68</v>
      </c>
      <c r="AQ13" s="6">
        <v>154</v>
      </c>
      <c r="AR13" s="5">
        <v>0.7</v>
      </c>
      <c r="AS13" s="4" t="s">
        <v>68</v>
      </c>
      <c r="AT13" s="5">
        <v>6.4</v>
      </c>
    </row>
    <row r="14" spans="1:46" x14ac:dyDescent="0.25">
      <c r="A14" s="18" t="s">
        <v>65</v>
      </c>
      <c r="B14" s="18" t="s">
        <v>384</v>
      </c>
      <c r="C14" s="20" t="s">
        <v>382</v>
      </c>
      <c r="D14" s="20" t="s">
        <v>303</v>
      </c>
      <c r="E14" s="22">
        <v>588381</v>
      </c>
      <c r="F14" s="22">
        <v>7103324</v>
      </c>
      <c r="H14" s="20" t="s">
        <v>79</v>
      </c>
      <c r="I14" s="20" t="s">
        <v>65</v>
      </c>
      <c r="J14" s="4">
        <v>0.8</v>
      </c>
      <c r="K14" s="4">
        <v>57.1</v>
      </c>
      <c r="L14" s="4">
        <v>4.38</v>
      </c>
      <c r="M14" s="5">
        <v>77.3</v>
      </c>
      <c r="N14" s="6">
        <v>29</v>
      </c>
      <c r="O14" s="5">
        <v>47.8</v>
      </c>
      <c r="P14" s="5">
        <v>31.4</v>
      </c>
      <c r="Q14" s="6">
        <v>790</v>
      </c>
      <c r="R14" s="4">
        <v>6.05</v>
      </c>
      <c r="S14" s="5">
        <v>3.1</v>
      </c>
      <c r="T14" s="5">
        <v>1.2</v>
      </c>
      <c r="U14" s="27">
        <v>16.7</v>
      </c>
      <c r="V14" s="5">
        <v>0.6</v>
      </c>
      <c r="W14" s="5">
        <v>24.1</v>
      </c>
      <c r="X14" s="4">
        <v>0.06</v>
      </c>
      <c r="Y14" s="4">
        <v>0.38</v>
      </c>
      <c r="Z14" s="4">
        <v>0.04</v>
      </c>
      <c r="AA14" s="6">
        <v>145</v>
      </c>
      <c r="AB14" s="4">
        <v>0.46</v>
      </c>
      <c r="AC14" s="7">
        <v>3.4000000000000002E-2</v>
      </c>
      <c r="AD14" s="5">
        <v>2.9</v>
      </c>
      <c r="AE14" s="5">
        <v>72.5</v>
      </c>
      <c r="AF14" s="4">
        <v>2.6</v>
      </c>
      <c r="AG14" s="5">
        <v>216.7</v>
      </c>
      <c r="AH14" s="7">
        <v>6.5000000000000002E-2</v>
      </c>
      <c r="AI14" s="6">
        <v>2</v>
      </c>
      <c r="AJ14" s="4">
        <v>3.48</v>
      </c>
      <c r="AK14" s="7">
        <v>4.0000000000000001E-3</v>
      </c>
      <c r="AL14" s="4">
        <v>0.1</v>
      </c>
      <c r="AM14" s="5" t="s">
        <v>67</v>
      </c>
      <c r="AN14" s="5">
        <v>12.1</v>
      </c>
      <c r="AO14" s="4">
        <v>0.03</v>
      </c>
      <c r="AP14" s="4" t="s">
        <v>68</v>
      </c>
      <c r="AQ14" s="6">
        <v>28</v>
      </c>
      <c r="AR14" s="5">
        <v>0.5</v>
      </c>
      <c r="AS14" s="4" t="s">
        <v>68</v>
      </c>
      <c r="AT14" s="5">
        <v>9.5</v>
      </c>
    </row>
    <row r="15" spans="1:46" x14ac:dyDescent="0.25">
      <c r="A15" s="18" t="s">
        <v>65</v>
      </c>
      <c r="B15" s="18" t="s">
        <v>80</v>
      </c>
      <c r="D15" s="20" t="s">
        <v>303</v>
      </c>
      <c r="E15" s="22">
        <v>588393</v>
      </c>
      <c r="F15" s="22">
        <v>7103374</v>
      </c>
      <c r="G15" s="20" t="s">
        <v>372</v>
      </c>
      <c r="H15" s="20" t="s">
        <v>80</v>
      </c>
      <c r="I15" s="20" t="s">
        <v>65</v>
      </c>
      <c r="J15" s="4">
        <v>0.13</v>
      </c>
      <c r="K15" s="4">
        <v>67.8</v>
      </c>
      <c r="L15" s="4">
        <v>1.1299999999999999</v>
      </c>
      <c r="M15" s="5">
        <v>73.7</v>
      </c>
      <c r="N15" s="6">
        <v>74</v>
      </c>
      <c r="O15" s="5">
        <v>41.7</v>
      </c>
      <c r="P15" s="5">
        <v>27.3</v>
      </c>
      <c r="Q15" s="6">
        <v>737</v>
      </c>
      <c r="R15" s="4">
        <v>5.29</v>
      </c>
      <c r="S15" s="5">
        <v>2</v>
      </c>
      <c r="T15" s="5">
        <v>0.5</v>
      </c>
      <c r="U15" s="5">
        <v>6.4</v>
      </c>
      <c r="V15" s="5">
        <v>0.5</v>
      </c>
      <c r="W15" s="5">
        <v>13.2</v>
      </c>
      <c r="X15" s="4">
        <v>0.02</v>
      </c>
      <c r="Y15" s="4">
        <v>0.35</v>
      </c>
      <c r="Z15" s="4">
        <v>0.03</v>
      </c>
      <c r="AA15" s="6">
        <v>134</v>
      </c>
      <c r="AB15" s="4">
        <v>0.42</v>
      </c>
      <c r="AC15" s="7">
        <v>7.1999999999999995E-2</v>
      </c>
      <c r="AD15" s="5">
        <v>1.1000000000000001</v>
      </c>
      <c r="AE15" s="5">
        <v>55.2</v>
      </c>
      <c r="AF15" s="4">
        <v>2.75</v>
      </c>
      <c r="AG15" s="5">
        <v>77.599999999999994</v>
      </c>
      <c r="AH15" s="7">
        <v>7.2999999999999995E-2</v>
      </c>
      <c r="AI15" s="6" t="s">
        <v>66</v>
      </c>
      <c r="AJ15" s="4">
        <v>3.14</v>
      </c>
      <c r="AK15" s="7" t="s">
        <v>81</v>
      </c>
      <c r="AL15" s="4">
        <v>0.08</v>
      </c>
      <c r="AM15" s="5" t="s">
        <v>67</v>
      </c>
      <c r="AN15" s="5">
        <v>8.9</v>
      </c>
      <c r="AO15" s="4" t="s">
        <v>68</v>
      </c>
      <c r="AP15" s="4" t="s">
        <v>68</v>
      </c>
      <c r="AQ15" s="6">
        <v>34</v>
      </c>
      <c r="AR15" s="5" t="s">
        <v>67</v>
      </c>
      <c r="AS15" s="4" t="s">
        <v>68</v>
      </c>
      <c r="AT15" s="5">
        <v>8.6999999999999993</v>
      </c>
    </row>
    <row r="16" spans="1:46" x14ac:dyDescent="0.25">
      <c r="A16" s="18" t="s">
        <v>65</v>
      </c>
      <c r="B16" s="18" t="s">
        <v>82</v>
      </c>
      <c r="D16" s="20" t="s">
        <v>303</v>
      </c>
      <c r="E16" s="22">
        <v>588410</v>
      </c>
      <c r="F16" s="22">
        <v>7103425</v>
      </c>
      <c r="G16" s="20" t="s">
        <v>373</v>
      </c>
      <c r="H16" s="20" t="s">
        <v>82</v>
      </c>
      <c r="I16" s="20" t="s">
        <v>65</v>
      </c>
      <c r="J16" s="4">
        <v>0.24</v>
      </c>
      <c r="K16" s="4">
        <v>79.099999999999994</v>
      </c>
      <c r="L16" s="4">
        <v>2.08</v>
      </c>
      <c r="M16" s="5">
        <v>53.3</v>
      </c>
      <c r="N16" s="6">
        <v>13</v>
      </c>
      <c r="O16" s="5">
        <v>71.599999999999994</v>
      </c>
      <c r="P16" s="5">
        <v>28.4</v>
      </c>
      <c r="Q16" s="6">
        <v>547</v>
      </c>
      <c r="R16" s="4">
        <v>3.97</v>
      </c>
      <c r="S16" s="5">
        <v>1.2</v>
      </c>
      <c r="T16" s="5">
        <v>0.1</v>
      </c>
      <c r="U16" s="5">
        <v>0.6</v>
      </c>
      <c r="V16" s="5">
        <v>0.5</v>
      </c>
      <c r="W16" s="5">
        <v>8.6999999999999993</v>
      </c>
      <c r="X16" s="4">
        <v>0.01</v>
      </c>
      <c r="Y16" s="4">
        <v>0.38</v>
      </c>
      <c r="Z16" s="4" t="s">
        <v>68</v>
      </c>
      <c r="AA16" s="6">
        <v>105</v>
      </c>
      <c r="AB16" s="4">
        <v>0.41</v>
      </c>
      <c r="AC16" s="7">
        <v>0.01</v>
      </c>
      <c r="AD16" s="5">
        <v>1.2</v>
      </c>
      <c r="AE16" s="5">
        <v>148.4</v>
      </c>
      <c r="AF16" s="4">
        <v>2.48</v>
      </c>
      <c r="AG16" s="5">
        <v>60.1</v>
      </c>
      <c r="AH16" s="7">
        <v>0.28599999999999998</v>
      </c>
      <c r="AI16" s="6">
        <v>2</v>
      </c>
      <c r="AJ16" s="4">
        <v>2.72</v>
      </c>
      <c r="AK16" s="7" t="s">
        <v>81</v>
      </c>
      <c r="AL16" s="4">
        <v>0.02</v>
      </c>
      <c r="AM16" s="5" t="s">
        <v>67</v>
      </c>
      <c r="AN16" s="5">
        <v>5.6</v>
      </c>
      <c r="AO16" s="4" t="s">
        <v>68</v>
      </c>
      <c r="AP16" s="4" t="s">
        <v>68</v>
      </c>
      <c r="AQ16" s="6">
        <v>30</v>
      </c>
      <c r="AR16" s="5">
        <v>0.4</v>
      </c>
      <c r="AS16" s="4" t="s">
        <v>68</v>
      </c>
      <c r="AT16" s="5">
        <v>6</v>
      </c>
    </row>
    <row r="17" spans="1:46" x14ac:dyDescent="0.25">
      <c r="A17" s="18" t="s">
        <v>65</v>
      </c>
      <c r="B17" s="18" t="s">
        <v>83</v>
      </c>
      <c r="D17" s="20" t="s">
        <v>303</v>
      </c>
      <c r="E17" s="22">
        <v>588428</v>
      </c>
      <c r="F17" s="22">
        <v>7103475</v>
      </c>
      <c r="G17" s="20" t="s">
        <v>374</v>
      </c>
      <c r="H17" s="20" t="s">
        <v>83</v>
      </c>
      <c r="I17" s="20" t="s">
        <v>65</v>
      </c>
      <c r="J17" s="4">
        <v>0.73</v>
      </c>
      <c r="K17" s="4">
        <v>93.14</v>
      </c>
      <c r="L17" s="4">
        <v>3.69</v>
      </c>
      <c r="M17" s="5">
        <v>37.799999999999997</v>
      </c>
      <c r="N17" s="6">
        <v>26</v>
      </c>
      <c r="O17" s="5">
        <v>54.4</v>
      </c>
      <c r="P17" s="5">
        <v>21</v>
      </c>
      <c r="Q17" s="6">
        <v>493</v>
      </c>
      <c r="R17" s="4">
        <v>5.23</v>
      </c>
      <c r="S17" s="5">
        <v>4.3</v>
      </c>
      <c r="T17" s="5">
        <v>0.2</v>
      </c>
      <c r="U17" s="5">
        <v>5.4</v>
      </c>
      <c r="V17" s="5">
        <v>1.1000000000000001</v>
      </c>
      <c r="W17" s="5">
        <v>8.3000000000000007</v>
      </c>
      <c r="X17" s="4">
        <v>0.02</v>
      </c>
      <c r="Y17" s="4">
        <v>0.26</v>
      </c>
      <c r="Z17" s="4">
        <v>0.06</v>
      </c>
      <c r="AA17" s="6">
        <v>138</v>
      </c>
      <c r="AB17" s="4">
        <v>0.12</v>
      </c>
      <c r="AC17" s="7">
        <v>1.0999999999999999E-2</v>
      </c>
      <c r="AD17" s="5">
        <v>4</v>
      </c>
      <c r="AE17" s="5">
        <v>107.5</v>
      </c>
      <c r="AF17" s="4">
        <v>2.59</v>
      </c>
      <c r="AG17" s="5">
        <v>110.5</v>
      </c>
      <c r="AH17" s="7">
        <v>2.1999999999999999E-2</v>
      </c>
      <c r="AI17" s="6" t="s">
        <v>66</v>
      </c>
      <c r="AJ17" s="4">
        <v>3.5</v>
      </c>
      <c r="AK17" s="7" t="s">
        <v>81</v>
      </c>
      <c r="AL17" s="4">
        <v>0.02</v>
      </c>
      <c r="AM17" s="5" t="s">
        <v>67</v>
      </c>
      <c r="AN17" s="5">
        <v>9.6999999999999993</v>
      </c>
      <c r="AO17" s="4">
        <v>0.04</v>
      </c>
      <c r="AP17" s="4" t="s">
        <v>68</v>
      </c>
      <c r="AQ17" s="6">
        <v>23</v>
      </c>
      <c r="AR17" s="5">
        <v>0.1</v>
      </c>
      <c r="AS17" s="4" t="s">
        <v>68</v>
      </c>
      <c r="AT17" s="5">
        <v>8</v>
      </c>
    </row>
    <row r="18" spans="1:46" x14ac:dyDescent="0.25">
      <c r="A18" s="18" t="s">
        <v>65</v>
      </c>
      <c r="B18" s="18" t="s">
        <v>84</v>
      </c>
      <c r="D18" s="20" t="s">
        <v>303</v>
      </c>
      <c r="E18" s="22">
        <v>588452</v>
      </c>
      <c r="F18" s="22">
        <v>7103545</v>
      </c>
      <c r="G18" s="20" t="s">
        <v>375</v>
      </c>
      <c r="H18" s="20" t="s">
        <v>84</v>
      </c>
      <c r="I18" s="20" t="s">
        <v>65</v>
      </c>
      <c r="J18" s="4">
        <v>0.82</v>
      </c>
      <c r="K18" s="4">
        <v>29.66</v>
      </c>
      <c r="L18" s="4">
        <v>8.6</v>
      </c>
      <c r="M18" s="5">
        <v>52.8</v>
      </c>
      <c r="N18" s="6">
        <v>91</v>
      </c>
      <c r="O18" s="5">
        <v>464.2</v>
      </c>
      <c r="P18" s="5">
        <v>46.5</v>
      </c>
      <c r="Q18" s="6">
        <v>798</v>
      </c>
      <c r="R18" s="4">
        <v>3.43</v>
      </c>
      <c r="S18" s="5">
        <v>16.2</v>
      </c>
      <c r="T18" s="5">
        <v>0.4</v>
      </c>
      <c r="U18" s="5">
        <v>3.7</v>
      </c>
      <c r="V18" s="5">
        <v>3.2</v>
      </c>
      <c r="W18" s="5">
        <v>20.5</v>
      </c>
      <c r="X18" s="4">
        <v>0.18</v>
      </c>
      <c r="Y18" s="4">
        <v>1.1299999999999999</v>
      </c>
      <c r="Z18" s="4">
        <v>0.22</v>
      </c>
      <c r="AA18" s="6">
        <v>45</v>
      </c>
      <c r="AB18" s="4">
        <v>0.35</v>
      </c>
      <c r="AC18" s="7">
        <v>0.01</v>
      </c>
      <c r="AD18" s="5">
        <v>11.1</v>
      </c>
      <c r="AE18" s="5">
        <v>364</v>
      </c>
      <c r="AF18" s="4">
        <v>2.2000000000000002</v>
      </c>
      <c r="AG18" s="5">
        <v>187.1</v>
      </c>
      <c r="AH18" s="7">
        <v>4.9000000000000002E-2</v>
      </c>
      <c r="AI18" s="6">
        <v>2</v>
      </c>
      <c r="AJ18" s="4">
        <v>1.46</v>
      </c>
      <c r="AK18" s="7">
        <v>1.4999999999999999E-2</v>
      </c>
      <c r="AL18" s="4">
        <v>0.05</v>
      </c>
      <c r="AM18" s="5">
        <v>0.1</v>
      </c>
      <c r="AN18" s="5">
        <v>6.5</v>
      </c>
      <c r="AO18" s="4">
        <v>0.05</v>
      </c>
      <c r="AP18" s="4" t="s">
        <v>68</v>
      </c>
      <c r="AQ18" s="6">
        <v>47</v>
      </c>
      <c r="AR18" s="5">
        <v>0.6</v>
      </c>
      <c r="AS18" s="4" t="s">
        <v>68</v>
      </c>
      <c r="AT18" s="5">
        <v>4.2</v>
      </c>
    </row>
    <row r="19" spans="1:46" x14ac:dyDescent="0.25">
      <c r="A19" s="18" t="s">
        <v>65</v>
      </c>
      <c r="B19" s="18" t="s">
        <v>85</v>
      </c>
      <c r="D19" s="20" t="s">
        <v>303</v>
      </c>
      <c r="E19" s="22">
        <v>588423</v>
      </c>
      <c r="F19" s="22">
        <v>7103561</v>
      </c>
      <c r="G19" s="20" t="s">
        <v>305</v>
      </c>
      <c r="H19" s="20" t="s">
        <v>85</v>
      </c>
      <c r="I19" s="20" t="s">
        <v>65</v>
      </c>
      <c r="J19" s="4">
        <v>0.66</v>
      </c>
      <c r="K19" s="4">
        <v>16.62</v>
      </c>
      <c r="L19" s="4">
        <v>6.76</v>
      </c>
      <c r="M19" s="5">
        <v>38.700000000000003</v>
      </c>
      <c r="N19" s="6">
        <v>84</v>
      </c>
      <c r="O19" s="5">
        <v>1247.5999999999999</v>
      </c>
      <c r="P19" s="5">
        <v>72.3</v>
      </c>
      <c r="Q19" s="6">
        <v>830</v>
      </c>
      <c r="R19" s="4">
        <v>3.96</v>
      </c>
      <c r="S19" s="5">
        <v>231.4</v>
      </c>
      <c r="T19" s="5">
        <v>0.4</v>
      </c>
      <c r="U19" s="27">
        <v>24.3</v>
      </c>
      <c r="V19" s="5">
        <v>2.2000000000000002</v>
      </c>
      <c r="W19" s="5">
        <v>10.199999999999999</v>
      </c>
      <c r="X19" s="4">
        <v>7.0000000000000007E-2</v>
      </c>
      <c r="Y19" s="4">
        <v>6.22</v>
      </c>
      <c r="Z19" s="4">
        <v>0.14000000000000001</v>
      </c>
      <c r="AA19" s="6">
        <v>44</v>
      </c>
      <c r="AB19" s="4">
        <v>0.1</v>
      </c>
      <c r="AC19" s="7">
        <v>1.4E-2</v>
      </c>
      <c r="AD19" s="5">
        <v>8.1</v>
      </c>
      <c r="AE19" s="5">
        <v>555.79999999999995</v>
      </c>
      <c r="AF19" s="4">
        <v>1.93</v>
      </c>
      <c r="AG19" s="5">
        <v>192.3</v>
      </c>
      <c r="AH19" s="7">
        <v>2.5000000000000001E-2</v>
      </c>
      <c r="AI19" s="6">
        <v>1</v>
      </c>
      <c r="AJ19" s="4">
        <v>1.26</v>
      </c>
      <c r="AK19" s="7">
        <v>4.0000000000000001E-3</v>
      </c>
      <c r="AL19" s="4">
        <v>0.02</v>
      </c>
      <c r="AM19" s="5">
        <v>0.2</v>
      </c>
      <c r="AN19" s="5">
        <v>7</v>
      </c>
      <c r="AO19" s="4">
        <v>0.08</v>
      </c>
      <c r="AP19" s="4" t="s">
        <v>68</v>
      </c>
      <c r="AQ19" s="6">
        <v>43</v>
      </c>
      <c r="AR19" s="5">
        <v>0.9</v>
      </c>
      <c r="AS19" s="4">
        <v>0.04</v>
      </c>
      <c r="AT19" s="5">
        <v>3.6</v>
      </c>
    </row>
    <row r="20" spans="1:46" x14ac:dyDescent="0.25">
      <c r="A20" s="18" t="s">
        <v>65</v>
      </c>
      <c r="B20" s="18" t="s">
        <v>86</v>
      </c>
      <c r="D20" s="20" t="s">
        <v>303</v>
      </c>
      <c r="E20" s="22">
        <v>588420</v>
      </c>
      <c r="F20" s="22">
        <v>7103617</v>
      </c>
      <c r="G20" s="20" t="s">
        <v>376</v>
      </c>
      <c r="H20" s="20" t="s">
        <v>86</v>
      </c>
      <c r="I20" s="20" t="s">
        <v>65</v>
      </c>
      <c r="J20" s="4">
        <v>1.04</v>
      </c>
      <c r="K20" s="4">
        <v>46.06</v>
      </c>
      <c r="L20" s="4">
        <v>9.93</v>
      </c>
      <c r="M20" s="5">
        <v>51</v>
      </c>
      <c r="N20" s="6">
        <v>158</v>
      </c>
      <c r="O20" s="5">
        <v>548.6</v>
      </c>
      <c r="P20" s="5">
        <v>42.6</v>
      </c>
      <c r="Q20" s="6">
        <v>738</v>
      </c>
      <c r="R20" s="4">
        <v>3.27</v>
      </c>
      <c r="S20" s="5">
        <v>17.2</v>
      </c>
      <c r="T20" s="5">
        <v>0.4</v>
      </c>
      <c r="U20" s="5">
        <v>5</v>
      </c>
      <c r="V20" s="5">
        <v>3.4</v>
      </c>
      <c r="W20" s="5">
        <v>20.8</v>
      </c>
      <c r="X20" s="4">
        <v>0.17</v>
      </c>
      <c r="Y20" s="4">
        <v>1.22</v>
      </c>
      <c r="Z20" s="4">
        <v>0.16</v>
      </c>
      <c r="AA20" s="6">
        <v>47</v>
      </c>
      <c r="AB20" s="4">
        <v>0.33</v>
      </c>
      <c r="AC20" s="7">
        <v>1.4E-2</v>
      </c>
      <c r="AD20" s="5">
        <v>11.1</v>
      </c>
      <c r="AE20" s="5">
        <v>289.5</v>
      </c>
      <c r="AF20" s="4">
        <v>1.66</v>
      </c>
      <c r="AG20" s="5">
        <v>325.60000000000002</v>
      </c>
      <c r="AH20" s="7">
        <v>4.7E-2</v>
      </c>
      <c r="AI20" s="6">
        <v>1</v>
      </c>
      <c r="AJ20" s="4">
        <v>1.71</v>
      </c>
      <c r="AK20" s="7">
        <v>1.7000000000000001E-2</v>
      </c>
      <c r="AL20" s="4">
        <v>0.05</v>
      </c>
      <c r="AM20" s="5" t="s">
        <v>67</v>
      </c>
      <c r="AN20" s="5">
        <v>7</v>
      </c>
      <c r="AO20" s="4">
        <v>0.06</v>
      </c>
      <c r="AP20" s="4" t="s">
        <v>68</v>
      </c>
      <c r="AQ20" s="6">
        <v>79</v>
      </c>
      <c r="AR20" s="5">
        <v>0.4</v>
      </c>
      <c r="AS20" s="4" t="s">
        <v>68</v>
      </c>
      <c r="AT20" s="5">
        <v>4.9000000000000004</v>
      </c>
    </row>
    <row r="21" spans="1:46" x14ac:dyDescent="0.25">
      <c r="A21" s="18" t="s">
        <v>65</v>
      </c>
      <c r="B21" s="18" t="s">
        <v>377</v>
      </c>
      <c r="D21" s="20" t="s">
        <v>303</v>
      </c>
      <c r="E21" s="22">
        <v>588433</v>
      </c>
      <c r="F21" s="22">
        <v>7103661</v>
      </c>
      <c r="G21" s="20" t="s">
        <v>378</v>
      </c>
      <c r="H21" s="20" t="s">
        <v>87</v>
      </c>
      <c r="I21" s="20" t="s">
        <v>65</v>
      </c>
      <c r="J21" s="4">
        <v>0.53</v>
      </c>
      <c r="K21" s="4">
        <v>18.95</v>
      </c>
      <c r="L21" s="4">
        <v>9.99</v>
      </c>
      <c r="M21" s="5">
        <v>30.1</v>
      </c>
      <c r="N21" s="6">
        <v>44</v>
      </c>
      <c r="O21" s="5">
        <v>430</v>
      </c>
      <c r="P21" s="5">
        <v>29.6</v>
      </c>
      <c r="Q21" s="6">
        <v>317</v>
      </c>
      <c r="R21" s="4">
        <v>2.65</v>
      </c>
      <c r="S21" s="5">
        <v>7.9</v>
      </c>
      <c r="T21" s="5">
        <v>0.4</v>
      </c>
      <c r="U21" s="5">
        <v>0.7</v>
      </c>
      <c r="V21" s="5">
        <v>2.2000000000000002</v>
      </c>
      <c r="W21" s="5">
        <v>11.3</v>
      </c>
      <c r="X21" s="4">
        <v>0.06</v>
      </c>
      <c r="Y21" s="4">
        <v>0.53</v>
      </c>
      <c r="Z21" s="4">
        <v>0.1</v>
      </c>
      <c r="AA21" s="6">
        <v>55</v>
      </c>
      <c r="AB21" s="4">
        <v>0.16</v>
      </c>
      <c r="AC21" s="7">
        <v>1.4E-2</v>
      </c>
      <c r="AD21" s="5">
        <v>7.7</v>
      </c>
      <c r="AE21" s="5">
        <v>334.5</v>
      </c>
      <c r="AF21" s="4">
        <v>2.74</v>
      </c>
      <c r="AG21" s="5">
        <v>183.8</v>
      </c>
      <c r="AH21" s="7">
        <v>3.2000000000000001E-2</v>
      </c>
      <c r="AI21" s="6">
        <v>2</v>
      </c>
      <c r="AJ21" s="4">
        <v>1.79</v>
      </c>
      <c r="AK21" s="7">
        <v>5.0000000000000001E-3</v>
      </c>
      <c r="AL21" s="4">
        <v>0.03</v>
      </c>
      <c r="AM21" s="5" t="s">
        <v>67</v>
      </c>
      <c r="AN21" s="5">
        <v>5.0999999999999996</v>
      </c>
      <c r="AO21" s="4">
        <v>0.06</v>
      </c>
      <c r="AP21" s="4" t="s">
        <v>68</v>
      </c>
      <c r="AQ21" s="6">
        <v>29</v>
      </c>
      <c r="AR21" s="5">
        <v>0.2</v>
      </c>
      <c r="AS21" s="4">
        <v>0.06</v>
      </c>
      <c r="AT21" s="5">
        <v>4.0999999999999996</v>
      </c>
    </row>
    <row r="22" spans="1:46" x14ac:dyDescent="0.25">
      <c r="A22" s="18" t="s">
        <v>65</v>
      </c>
      <c r="B22" s="18" t="s">
        <v>88</v>
      </c>
      <c r="D22" s="20" t="s">
        <v>303</v>
      </c>
      <c r="E22" s="22">
        <v>588459</v>
      </c>
      <c r="F22" s="22">
        <v>7103719</v>
      </c>
      <c r="G22" s="20" t="s">
        <v>362</v>
      </c>
      <c r="H22" s="20" t="s">
        <v>88</v>
      </c>
      <c r="I22" s="20" t="s">
        <v>65</v>
      </c>
      <c r="J22" s="4">
        <v>0.71</v>
      </c>
      <c r="K22" s="4">
        <v>72.41</v>
      </c>
      <c r="L22" s="4">
        <v>12.7</v>
      </c>
      <c r="M22" s="5">
        <v>33.5</v>
      </c>
      <c r="N22" s="6">
        <v>83</v>
      </c>
      <c r="O22" s="5">
        <v>182.3</v>
      </c>
      <c r="P22" s="5">
        <v>29.9</v>
      </c>
      <c r="Q22" s="6">
        <v>376</v>
      </c>
      <c r="R22" s="4">
        <v>3.59</v>
      </c>
      <c r="S22" s="5">
        <v>7.1</v>
      </c>
      <c r="T22" s="5">
        <v>0.9</v>
      </c>
      <c r="U22" s="5">
        <v>3.8</v>
      </c>
      <c r="V22" s="5">
        <v>2.1</v>
      </c>
      <c r="W22" s="5">
        <v>14</v>
      </c>
      <c r="X22" s="4">
        <v>0.05</v>
      </c>
      <c r="Y22" s="4">
        <v>0.49</v>
      </c>
      <c r="Z22" s="4">
        <v>7.0000000000000007E-2</v>
      </c>
      <c r="AA22" s="6">
        <v>87</v>
      </c>
      <c r="AB22" s="4">
        <v>0.25</v>
      </c>
      <c r="AC22" s="7">
        <v>0.01</v>
      </c>
      <c r="AD22" s="5">
        <v>7.4</v>
      </c>
      <c r="AE22" s="5">
        <v>287.2</v>
      </c>
      <c r="AF22" s="4">
        <v>2.52</v>
      </c>
      <c r="AG22" s="5">
        <v>123.2</v>
      </c>
      <c r="AH22" s="7">
        <v>5.7000000000000002E-2</v>
      </c>
      <c r="AI22" s="6" t="s">
        <v>66</v>
      </c>
      <c r="AJ22" s="4">
        <v>2.69</v>
      </c>
      <c r="AK22" s="7">
        <v>2E-3</v>
      </c>
      <c r="AL22" s="4">
        <v>0.02</v>
      </c>
      <c r="AM22" s="5" t="s">
        <v>67</v>
      </c>
      <c r="AN22" s="5">
        <v>9</v>
      </c>
      <c r="AO22" s="4">
        <v>0.03</v>
      </c>
      <c r="AP22" s="4" t="s">
        <v>68</v>
      </c>
      <c r="AQ22" s="6">
        <v>39</v>
      </c>
      <c r="AR22" s="5">
        <v>0.6</v>
      </c>
      <c r="AS22" s="4" t="s">
        <v>68</v>
      </c>
      <c r="AT22" s="5">
        <v>6.1</v>
      </c>
    </row>
    <row r="23" spans="1:46" x14ac:dyDescent="0.25">
      <c r="A23" s="18" t="s">
        <v>65</v>
      </c>
      <c r="B23" s="18" t="s">
        <v>89</v>
      </c>
      <c r="D23" s="20" t="s">
        <v>303</v>
      </c>
      <c r="E23" s="22">
        <v>589124</v>
      </c>
      <c r="F23" s="22">
        <v>7103651</v>
      </c>
      <c r="G23" s="20" t="s">
        <v>391</v>
      </c>
      <c r="H23" s="20" t="s">
        <v>89</v>
      </c>
      <c r="I23" s="20" t="s">
        <v>65</v>
      </c>
      <c r="J23" s="4">
        <v>3.09</v>
      </c>
      <c r="K23" s="4">
        <v>26.64</v>
      </c>
      <c r="L23" s="4">
        <v>15.77</v>
      </c>
      <c r="M23" s="5">
        <v>233.2</v>
      </c>
      <c r="N23" s="6">
        <v>826</v>
      </c>
      <c r="O23" s="5">
        <v>44</v>
      </c>
      <c r="P23" s="5">
        <v>16.600000000000001</v>
      </c>
      <c r="Q23" s="6">
        <v>417</v>
      </c>
      <c r="R23" s="4">
        <v>3.42</v>
      </c>
      <c r="S23" s="5">
        <v>30.9</v>
      </c>
      <c r="T23" s="5">
        <v>0.8</v>
      </c>
      <c r="U23" s="5">
        <v>3</v>
      </c>
      <c r="V23" s="5">
        <v>6.3</v>
      </c>
      <c r="W23" s="5">
        <v>12.7</v>
      </c>
      <c r="X23" s="4">
        <v>0.77</v>
      </c>
      <c r="Y23" s="4">
        <v>0.43</v>
      </c>
      <c r="Z23" s="4">
        <v>0.25</v>
      </c>
      <c r="AA23" s="6">
        <v>43</v>
      </c>
      <c r="AB23" s="4">
        <v>0.13</v>
      </c>
      <c r="AC23" s="7">
        <v>5.2999999999999999E-2</v>
      </c>
      <c r="AD23" s="5">
        <v>20.7</v>
      </c>
      <c r="AE23" s="5">
        <v>27.2</v>
      </c>
      <c r="AF23" s="4">
        <v>0.47</v>
      </c>
      <c r="AG23" s="5">
        <v>160</v>
      </c>
      <c r="AH23" s="7">
        <v>0.01</v>
      </c>
      <c r="AI23" s="6" t="s">
        <v>66</v>
      </c>
      <c r="AJ23" s="4">
        <v>2.27</v>
      </c>
      <c r="AK23" s="7">
        <v>4.0000000000000001E-3</v>
      </c>
      <c r="AL23" s="4">
        <v>0.06</v>
      </c>
      <c r="AM23" s="5" t="s">
        <v>67</v>
      </c>
      <c r="AN23" s="5">
        <v>3.3</v>
      </c>
      <c r="AO23" s="4">
        <v>0.12</v>
      </c>
      <c r="AP23" s="4" t="s">
        <v>68</v>
      </c>
      <c r="AQ23" s="6">
        <v>14</v>
      </c>
      <c r="AR23" s="5">
        <v>0.3</v>
      </c>
      <c r="AS23" s="4" t="s">
        <v>68</v>
      </c>
      <c r="AT23" s="5">
        <v>7.1</v>
      </c>
    </row>
    <row r="24" spans="1:46" x14ac:dyDescent="0.25">
      <c r="A24" s="18" t="s">
        <v>65</v>
      </c>
      <c r="B24" s="18" t="s">
        <v>90</v>
      </c>
      <c r="D24" s="20" t="s">
        <v>303</v>
      </c>
      <c r="E24" s="22">
        <v>589133</v>
      </c>
      <c r="F24" s="22">
        <v>7103601</v>
      </c>
      <c r="G24" s="20" t="s">
        <v>392</v>
      </c>
      <c r="H24" s="20" t="s">
        <v>90</v>
      </c>
      <c r="I24" s="20" t="s">
        <v>65</v>
      </c>
      <c r="J24" s="4">
        <v>8.16</v>
      </c>
      <c r="K24" s="4">
        <v>58.38</v>
      </c>
      <c r="L24" s="4">
        <v>21.95</v>
      </c>
      <c r="M24" s="5">
        <v>106.5</v>
      </c>
      <c r="N24" s="6">
        <v>391</v>
      </c>
      <c r="O24" s="5">
        <v>30.4</v>
      </c>
      <c r="P24" s="5">
        <v>5.3</v>
      </c>
      <c r="Q24" s="6">
        <v>112</v>
      </c>
      <c r="R24" s="4">
        <v>2.1800000000000002</v>
      </c>
      <c r="S24" s="5">
        <v>64.5</v>
      </c>
      <c r="T24" s="5">
        <v>0.9</v>
      </c>
      <c r="U24" s="5">
        <v>7.5</v>
      </c>
      <c r="V24" s="5">
        <v>4.5</v>
      </c>
      <c r="W24" s="5">
        <v>30.8</v>
      </c>
      <c r="X24" s="4">
        <v>0.31</v>
      </c>
      <c r="Y24" s="4">
        <v>0.55000000000000004</v>
      </c>
      <c r="Z24" s="4">
        <v>0.32</v>
      </c>
      <c r="AA24" s="6">
        <v>23</v>
      </c>
      <c r="AB24" s="4">
        <v>0.05</v>
      </c>
      <c r="AC24" s="7">
        <v>5.2999999999999999E-2</v>
      </c>
      <c r="AD24" s="5">
        <v>15.2</v>
      </c>
      <c r="AE24" s="5">
        <v>16.7</v>
      </c>
      <c r="AF24" s="4">
        <v>0.27</v>
      </c>
      <c r="AG24" s="5">
        <v>67.2</v>
      </c>
      <c r="AH24" s="7">
        <v>3.0000000000000001E-3</v>
      </c>
      <c r="AI24" s="6" t="s">
        <v>66</v>
      </c>
      <c r="AJ24" s="4">
        <v>1.01</v>
      </c>
      <c r="AK24" s="7">
        <v>3.0000000000000001E-3</v>
      </c>
      <c r="AL24" s="4">
        <v>0.04</v>
      </c>
      <c r="AM24" s="5" t="s">
        <v>67</v>
      </c>
      <c r="AN24" s="5">
        <v>1.7</v>
      </c>
      <c r="AO24" s="4">
        <v>0.06</v>
      </c>
      <c r="AP24" s="4" t="s">
        <v>68</v>
      </c>
      <c r="AQ24" s="6">
        <v>14</v>
      </c>
      <c r="AR24" s="5">
        <v>2.7</v>
      </c>
      <c r="AS24" s="4">
        <v>0.08</v>
      </c>
      <c r="AT24" s="5">
        <v>2.6</v>
      </c>
    </row>
    <row r="25" spans="1:46" x14ac:dyDescent="0.25">
      <c r="A25" s="18" t="s">
        <v>65</v>
      </c>
      <c r="B25" s="18" t="s">
        <v>91</v>
      </c>
      <c r="D25" s="20" t="s">
        <v>303</v>
      </c>
      <c r="E25" s="22">
        <v>589130</v>
      </c>
      <c r="F25" s="22">
        <v>7103542</v>
      </c>
      <c r="G25" s="20" t="s">
        <v>393</v>
      </c>
      <c r="H25" s="20" t="s">
        <v>91</v>
      </c>
      <c r="I25" s="20" t="s">
        <v>65</v>
      </c>
      <c r="J25" s="4">
        <v>2.16</v>
      </c>
      <c r="K25" s="4">
        <v>36.229999999999997</v>
      </c>
      <c r="L25" s="4">
        <v>16.22</v>
      </c>
      <c r="M25" s="5">
        <v>66.7</v>
      </c>
      <c r="N25" s="6">
        <v>378</v>
      </c>
      <c r="O25" s="5">
        <v>37.5</v>
      </c>
      <c r="P25" s="5">
        <v>13.3</v>
      </c>
      <c r="Q25" s="6">
        <v>312</v>
      </c>
      <c r="R25" s="4">
        <v>3.12</v>
      </c>
      <c r="S25" s="5">
        <v>18.2</v>
      </c>
      <c r="T25" s="5">
        <v>0.8</v>
      </c>
      <c r="U25" s="5">
        <v>6.7</v>
      </c>
      <c r="V25" s="5">
        <v>7.8</v>
      </c>
      <c r="W25" s="5">
        <v>9.3000000000000007</v>
      </c>
      <c r="X25" s="4">
        <v>0.09</v>
      </c>
      <c r="Y25" s="4">
        <v>0.78</v>
      </c>
      <c r="Z25" s="4">
        <v>0.22</v>
      </c>
      <c r="AA25" s="6">
        <v>45</v>
      </c>
      <c r="AB25" s="4">
        <v>7.0000000000000007E-2</v>
      </c>
      <c r="AC25" s="7">
        <v>0.02</v>
      </c>
      <c r="AD25" s="5">
        <v>21.1</v>
      </c>
      <c r="AE25" s="5">
        <v>34.799999999999997</v>
      </c>
      <c r="AF25" s="4">
        <v>0.55000000000000004</v>
      </c>
      <c r="AG25" s="5">
        <v>145.6</v>
      </c>
      <c r="AH25" s="7">
        <v>2.3E-2</v>
      </c>
      <c r="AI25" s="6" t="s">
        <v>66</v>
      </c>
      <c r="AJ25" s="4">
        <v>2.2000000000000002</v>
      </c>
      <c r="AK25" s="7">
        <v>2E-3</v>
      </c>
      <c r="AL25" s="4">
        <v>0.05</v>
      </c>
      <c r="AM25" s="5">
        <v>0.1</v>
      </c>
      <c r="AN25" s="5">
        <v>3.6</v>
      </c>
      <c r="AO25" s="4">
        <v>0.08</v>
      </c>
      <c r="AP25" s="4" t="s">
        <v>68</v>
      </c>
      <c r="AQ25" s="6">
        <v>40</v>
      </c>
      <c r="AR25" s="5">
        <v>0.5</v>
      </c>
      <c r="AS25" s="4" t="s">
        <v>68</v>
      </c>
      <c r="AT25" s="5">
        <v>5.6</v>
      </c>
    </row>
    <row r="26" spans="1:46" x14ac:dyDescent="0.25">
      <c r="A26" s="18" t="s">
        <v>65</v>
      </c>
      <c r="B26" s="18" t="s">
        <v>92</v>
      </c>
      <c r="D26" s="20" t="s">
        <v>303</v>
      </c>
      <c r="E26" s="22">
        <v>589162</v>
      </c>
      <c r="F26" s="22">
        <v>7103496</v>
      </c>
      <c r="G26" s="20" t="s">
        <v>394</v>
      </c>
      <c r="H26" s="20" t="s">
        <v>92</v>
      </c>
      <c r="I26" s="20" t="s">
        <v>65</v>
      </c>
      <c r="J26" s="4">
        <v>1.93</v>
      </c>
      <c r="K26" s="4">
        <v>55.92</v>
      </c>
      <c r="L26" s="4">
        <v>20.82</v>
      </c>
      <c r="M26" s="5">
        <v>144.1</v>
      </c>
      <c r="N26" s="6">
        <v>957</v>
      </c>
      <c r="O26" s="5">
        <v>25.5</v>
      </c>
      <c r="P26" s="5">
        <v>10.5</v>
      </c>
      <c r="Q26" s="6">
        <v>658</v>
      </c>
      <c r="R26" s="4">
        <v>3.6</v>
      </c>
      <c r="S26" s="5">
        <v>26.5</v>
      </c>
      <c r="T26" s="5">
        <v>0.7</v>
      </c>
      <c r="U26" s="5">
        <v>3.1</v>
      </c>
      <c r="V26" s="5">
        <v>9.9</v>
      </c>
      <c r="W26" s="5">
        <v>27.2</v>
      </c>
      <c r="X26" s="4">
        <v>0.55000000000000004</v>
      </c>
      <c r="Y26" s="4">
        <v>0.43</v>
      </c>
      <c r="Z26" s="4">
        <v>0.39</v>
      </c>
      <c r="AA26" s="6">
        <v>41</v>
      </c>
      <c r="AB26" s="4">
        <v>0.24</v>
      </c>
      <c r="AC26" s="7">
        <v>6.9000000000000006E-2</v>
      </c>
      <c r="AD26" s="5">
        <v>32.4</v>
      </c>
      <c r="AE26" s="5">
        <v>29.4</v>
      </c>
      <c r="AF26" s="4">
        <v>0.56000000000000005</v>
      </c>
      <c r="AG26" s="5">
        <v>278.3</v>
      </c>
      <c r="AH26" s="7">
        <v>6.0000000000000001E-3</v>
      </c>
      <c r="AI26" s="6" t="s">
        <v>66</v>
      </c>
      <c r="AJ26" s="4">
        <v>2.41</v>
      </c>
      <c r="AK26" s="7">
        <v>5.0000000000000001E-3</v>
      </c>
      <c r="AL26" s="4">
        <v>0.06</v>
      </c>
      <c r="AM26" s="5" t="s">
        <v>67</v>
      </c>
      <c r="AN26" s="5">
        <v>3.4</v>
      </c>
      <c r="AO26" s="4">
        <v>0.11</v>
      </c>
      <c r="AP26" s="4" t="s">
        <v>68</v>
      </c>
      <c r="AQ26" s="6">
        <v>14</v>
      </c>
      <c r="AR26" s="5">
        <v>1.9</v>
      </c>
      <c r="AS26" s="4">
        <v>0.17</v>
      </c>
      <c r="AT26" s="5">
        <v>7.6</v>
      </c>
    </row>
    <row r="27" spans="1:46" x14ac:dyDescent="0.25">
      <c r="A27" s="18" t="s">
        <v>65</v>
      </c>
      <c r="B27" s="18" t="s">
        <v>93</v>
      </c>
      <c r="D27" s="20" t="s">
        <v>303</v>
      </c>
      <c r="E27" s="22">
        <v>589159</v>
      </c>
      <c r="F27" s="22">
        <v>7103447</v>
      </c>
      <c r="G27" s="20" t="s">
        <v>395</v>
      </c>
      <c r="H27" s="20" t="s">
        <v>93</v>
      </c>
      <c r="I27" s="20" t="s">
        <v>65</v>
      </c>
      <c r="J27" s="4">
        <v>3.43</v>
      </c>
      <c r="K27" s="4">
        <v>50</v>
      </c>
      <c r="L27" s="4">
        <v>14.38</v>
      </c>
      <c r="M27" s="5">
        <v>152.4</v>
      </c>
      <c r="N27" s="6">
        <v>665</v>
      </c>
      <c r="O27" s="5">
        <v>37.700000000000003</v>
      </c>
      <c r="P27" s="5">
        <v>10.1</v>
      </c>
      <c r="Q27" s="6">
        <v>524</v>
      </c>
      <c r="R27" s="4">
        <v>2.4900000000000002</v>
      </c>
      <c r="S27" s="5">
        <v>31.2</v>
      </c>
      <c r="T27" s="5">
        <v>0.7</v>
      </c>
      <c r="U27" s="5">
        <v>1.3</v>
      </c>
      <c r="V27" s="5">
        <v>5.8</v>
      </c>
      <c r="W27" s="5">
        <v>23.2</v>
      </c>
      <c r="X27" s="4">
        <v>0.55000000000000004</v>
      </c>
      <c r="Y27" s="4">
        <v>0.44</v>
      </c>
      <c r="Z27" s="4">
        <v>0.17</v>
      </c>
      <c r="AA27" s="6">
        <v>37</v>
      </c>
      <c r="AB27" s="4">
        <v>0.21</v>
      </c>
      <c r="AC27" s="7">
        <v>7.0999999999999994E-2</v>
      </c>
      <c r="AD27" s="5">
        <v>20.2</v>
      </c>
      <c r="AE27" s="5">
        <v>29.7</v>
      </c>
      <c r="AF27" s="4">
        <v>0.51</v>
      </c>
      <c r="AG27" s="5">
        <v>289</v>
      </c>
      <c r="AH27" s="7">
        <v>4.0000000000000001E-3</v>
      </c>
      <c r="AI27" s="6" t="s">
        <v>66</v>
      </c>
      <c r="AJ27" s="4">
        <v>1.75</v>
      </c>
      <c r="AK27" s="7">
        <v>3.0000000000000001E-3</v>
      </c>
      <c r="AL27" s="4">
        <v>0.05</v>
      </c>
      <c r="AM27" s="5" t="s">
        <v>67</v>
      </c>
      <c r="AN27" s="5">
        <v>3</v>
      </c>
      <c r="AO27" s="4">
        <v>0.09</v>
      </c>
      <c r="AP27" s="4" t="s">
        <v>68</v>
      </c>
      <c r="AQ27" s="6">
        <v>25</v>
      </c>
      <c r="AR27" s="5">
        <v>1.2</v>
      </c>
      <c r="AS27" s="4">
        <v>0.04</v>
      </c>
      <c r="AT27" s="5">
        <v>5.9</v>
      </c>
    </row>
    <row r="28" spans="1:46" x14ac:dyDescent="0.25">
      <c r="A28" s="18" t="s">
        <v>65</v>
      </c>
      <c r="B28" s="18" t="s">
        <v>94</v>
      </c>
      <c r="D28" s="20" t="s">
        <v>303</v>
      </c>
      <c r="E28" s="22">
        <v>589106</v>
      </c>
      <c r="F28" s="22">
        <v>7103384</v>
      </c>
      <c r="G28" s="20" t="s">
        <v>396</v>
      </c>
      <c r="H28" s="20" t="s">
        <v>94</v>
      </c>
      <c r="I28" s="20" t="s">
        <v>65</v>
      </c>
      <c r="J28" s="4">
        <v>2.36</v>
      </c>
      <c r="K28" s="4">
        <v>84.31</v>
      </c>
      <c r="L28" s="4">
        <v>16.489999999999998</v>
      </c>
      <c r="M28" s="5">
        <v>120.3</v>
      </c>
      <c r="N28" s="6">
        <v>650</v>
      </c>
      <c r="O28" s="5">
        <v>49.2</v>
      </c>
      <c r="P28" s="5">
        <v>9.8000000000000007</v>
      </c>
      <c r="Q28" s="6">
        <v>344</v>
      </c>
      <c r="R28" s="4">
        <v>2.35</v>
      </c>
      <c r="S28" s="5">
        <v>24.7</v>
      </c>
      <c r="T28" s="5">
        <v>0.8</v>
      </c>
      <c r="U28" s="5">
        <v>0.9</v>
      </c>
      <c r="V28" s="5">
        <v>5.7</v>
      </c>
      <c r="W28" s="5">
        <v>16.3</v>
      </c>
      <c r="X28" s="4">
        <v>0.36</v>
      </c>
      <c r="Y28" s="4">
        <v>0.36</v>
      </c>
      <c r="Z28" s="4">
        <v>0.2</v>
      </c>
      <c r="AA28" s="6">
        <v>29</v>
      </c>
      <c r="AB28" s="4">
        <v>0.12</v>
      </c>
      <c r="AC28" s="7">
        <v>9.5000000000000001E-2</v>
      </c>
      <c r="AD28" s="5">
        <v>22.4</v>
      </c>
      <c r="AE28" s="5">
        <v>23.8</v>
      </c>
      <c r="AF28" s="4">
        <v>0.47</v>
      </c>
      <c r="AG28" s="5">
        <v>168.8</v>
      </c>
      <c r="AH28" s="7">
        <v>7.0000000000000001E-3</v>
      </c>
      <c r="AI28" s="6" t="s">
        <v>66</v>
      </c>
      <c r="AJ28" s="4">
        <v>1.37</v>
      </c>
      <c r="AK28" s="7">
        <v>2E-3</v>
      </c>
      <c r="AL28" s="4">
        <v>0.06</v>
      </c>
      <c r="AM28" s="5" t="s">
        <v>67</v>
      </c>
      <c r="AN28" s="5">
        <v>1.9</v>
      </c>
      <c r="AO28" s="4">
        <v>7.0000000000000007E-2</v>
      </c>
      <c r="AP28" s="4" t="s">
        <v>68</v>
      </c>
      <c r="AQ28" s="6">
        <v>23</v>
      </c>
      <c r="AR28" s="5">
        <v>0.7</v>
      </c>
      <c r="AS28" s="4" t="s">
        <v>68</v>
      </c>
      <c r="AT28" s="5">
        <v>3.6</v>
      </c>
    </row>
    <row r="29" spans="1:46" x14ac:dyDescent="0.25">
      <c r="A29" s="18" t="s">
        <v>65</v>
      </c>
      <c r="B29" s="18" t="s">
        <v>95</v>
      </c>
      <c r="D29" s="20" t="s">
        <v>303</v>
      </c>
      <c r="E29" s="22">
        <v>589086</v>
      </c>
      <c r="F29" s="22">
        <v>7103352</v>
      </c>
      <c r="G29" s="20" t="s">
        <v>397</v>
      </c>
      <c r="H29" s="20" t="s">
        <v>95</v>
      </c>
      <c r="I29" s="20" t="s">
        <v>65</v>
      </c>
      <c r="J29" s="4">
        <v>41.52</v>
      </c>
      <c r="K29" s="4">
        <v>44.31</v>
      </c>
      <c r="L29" s="4">
        <v>31.06</v>
      </c>
      <c r="M29" s="5">
        <v>182.3</v>
      </c>
      <c r="N29" s="6">
        <v>1873</v>
      </c>
      <c r="O29" s="5">
        <v>27.8</v>
      </c>
      <c r="P29" s="5">
        <v>5.6</v>
      </c>
      <c r="Q29" s="6">
        <v>92</v>
      </c>
      <c r="R29" s="4">
        <v>2.94</v>
      </c>
      <c r="S29" s="5">
        <v>56.1</v>
      </c>
      <c r="T29" s="5">
        <v>2.8</v>
      </c>
      <c r="U29" s="5">
        <v>7.9</v>
      </c>
      <c r="V29" s="5">
        <v>5.7</v>
      </c>
      <c r="W29" s="5">
        <v>48.7</v>
      </c>
      <c r="X29" s="4">
        <v>0.15</v>
      </c>
      <c r="Y29" s="4">
        <v>3.16</v>
      </c>
      <c r="Z29" s="4">
        <v>0.26</v>
      </c>
      <c r="AA29" s="6">
        <v>39</v>
      </c>
      <c r="AB29" s="4">
        <v>0.12</v>
      </c>
      <c r="AC29" s="7">
        <v>0.10199999999999999</v>
      </c>
      <c r="AD29" s="5">
        <v>16</v>
      </c>
      <c r="AE29" s="5">
        <v>14.8</v>
      </c>
      <c r="AF29" s="4">
        <v>0.1</v>
      </c>
      <c r="AG29" s="5">
        <v>184.3</v>
      </c>
      <c r="AH29" s="7">
        <v>2E-3</v>
      </c>
      <c r="AI29" s="6" t="s">
        <v>66</v>
      </c>
      <c r="AJ29" s="4">
        <v>0.96</v>
      </c>
      <c r="AK29" s="7">
        <v>5.0000000000000001E-3</v>
      </c>
      <c r="AL29" s="4">
        <v>7.0000000000000007E-2</v>
      </c>
      <c r="AM29" s="5">
        <v>0.3</v>
      </c>
      <c r="AN29" s="5">
        <v>2.2999999999999998</v>
      </c>
      <c r="AO29" s="4">
        <v>0.11</v>
      </c>
      <c r="AP29" s="4">
        <v>0.03</v>
      </c>
      <c r="AQ29" s="6">
        <v>53</v>
      </c>
      <c r="AR29" s="5">
        <v>7.1</v>
      </c>
      <c r="AS29" s="4">
        <v>0.2</v>
      </c>
      <c r="AT29" s="5">
        <v>2.4</v>
      </c>
    </row>
    <row r="30" spans="1:46" s="29" customFormat="1" x14ac:dyDescent="0.25">
      <c r="A30" s="28" t="s">
        <v>65</v>
      </c>
      <c r="B30" s="28" t="s">
        <v>430</v>
      </c>
      <c r="D30" s="29" t="s">
        <v>303</v>
      </c>
      <c r="E30" s="30">
        <v>589104</v>
      </c>
      <c r="F30" s="30">
        <v>7103306</v>
      </c>
      <c r="G30" s="29" t="s">
        <v>431</v>
      </c>
      <c r="H30" s="29" t="s">
        <v>96</v>
      </c>
      <c r="I30" s="29" t="s">
        <v>65</v>
      </c>
      <c r="J30" s="31">
        <v>3.32</v>
      </c>
      <c r="K30" s="31">
        <v>16.440000000000001</v>
      </c>
      <c r="L30" s="31">
        <v>15.19</v>
      </c>
      <c r="M30" s="32">
        <v>215.1</v>
      </c>
      <c r="N30" s="33">
        <v>761</v>
      </c>
      <c r="O30" s="32">
        <v>30.1</v>
      </c>
      <c r="P30" s="32">
        <v>14.2</v>
      </c>
      <c r="Q30" s="33">
        <v>1733</v>
      </c>
      <c r="R30" s="31">
        <v>2.64</v>
      </c>
      <c r="S30" s="32">
        <v>9.8000000000000007</v>
      </c>
      <c r="T30" s="32">
        <v>0.8</v>
      </c>
      <c r="U30" s="32">
        <v>0.7</v>
      </c>
      <c r="V30" s="32">
        <v>4.9000000000000004</v>
      </c>
      <c r="W30" s="32">
        <v>24.6</v>
      </c>
      <c r="X30" s="31">
        <v>0.71</v>
      </c>
      <c r="Y30" s="31">
        <v>0.38</v>
      </c>
      <c r="Z30" s="31">
        <v>0.22</v>
      </c>
      <c r="AA30" s="33">
        <v>45</v>
      </c>
      <c r="AB30" s="31">
        <v>0.27</v>
      </c>
      <c r="AC30" s="34">
        <v>0.13400000000000001</v>
      </c>
      <c r="AD30" s="32">
        <v>19.2</v>
      </c>
      <c r="AE30" s="32">
        <v>24.2</v>
      </c>
      <c r="AF30" s="31">
        <v>0.36</v>
      </c>
      <c r="AG30" s="32">
        <v>572.9</v>
      </c>
      <c r="AH30" s="34">
        <v>1.2999999999999999E-2</v>
      </c>
      <c r="AI30" s="33" t="s">
        <v>66</v>
      </c>
      <c r="AJ30" s="31">
        <v>1.84</v>
      </c>
      <c r="AK30" s="34">
        <v>4.0000000000000001E-3</v>
      </c>
      <c r="AL30" s="31">
        <v>0.08</v>
      </c>
      <c r="AM30" s="32">
        <v>0.2</v>
      </c>
      <c r="AN30" s="32">
        <v>3.4</v>
      </c>
      <c r="AO30" s="31">
        <v>0.14000000000000001</v>
      </c>
      <c r="AP30" s="31" t="s">
        <v>68</v>
      </c>
      <c r="AQ30" s="33">
        <v>10</v>
      </c>
      <c r="AR30" s="32" t="s">
        <v>67</v>
      </c>
      <c r="AS30" s="31">
        <v>0.04</v>
      </c>
      <c r="AT30" s="32">
        <v>5.6</v>
      </c>
    </row>
    <row r="31" spans="1:46" x14ac:dyDescent="0.25">
      <c r="A31" s="18" t="s">
        <v>65</v>
      </c>
      <c r="B31" s="18" t="s">
        <v>97</v>
      </c>
      <c r="D31" s="20" t="s">
        <v>303</v>
      </c>
      <c r="E31" s="22">
        <v>589102</v>
      </c>
      <c r="F31" s="22">
        <v>7103235</v>
      </c>
      <c r="G31" s="20" t="s">
        <v>375</v>
      </c>
      <c r="H31" s="20" t="s">
        <v>97</v>
      </c>
      <c r="I31" s="20" t="s">
        <v>65</v>
      </c>
      <c r="J31" s="4">
        <v>1.69</v>
      </c>
      <c r="K31" s="4">
        <v>15.19</v>
      </c>
      <c r="L31" s="4">
        <v>14.04</v>
      </c>
      <c r="M31" s="5">
        <v>184.6</v>
      </c>
      <c r="N31" s="6">
        <v>560</v>
      </c>
      <c r="O31" s="5">
        <v>35.9</v>
      </c>
      <c r="P31" s="5">
        <v>15.5</v>
      </c>
      <c r="Q31" s="6">
        <v>1269</v>
      </c>
      <c r="R31" s="4">
        <v>2.63</v>
      </c>
      <c r="S31" s="5">
        <v>5.8</v>
      </c>
      <c r="T31" s="5">
        <v>0.7</v>
      </c>
      <c r="U31" s="5">
        <v>2.9</v>
      </c>
      <c r="V31" s="5">
        <v>5.6</v>
      </c>
      <c r="W31" s="5">
        <v>23.3</v>
      </c>
      <c r="X31" s="4">
        <v>0.57999999999999996</v>
      </c>
      <c r="Y31" s="4">
        <v>0.4</v>
      </c>
      <c r="Z31" s="4">
        <v>0.19</v>
      </c>
      <c r="AA31" s="6">
        <v>40</v>
      </c>
      <c r="AB31" s="4">
        <v>0.25</v>
      </c>
      <c r="AC31" s="7">
        <v>8.5000000000000006E-2</v>
      </c>
      <c r="AD31" s="5">
        <v>20.6</v>
      </c>
      <c r="AE31" s="5">
        <v>25.6</v>
      </c>
      <c r="AF31" s="4">
        <v>0.43</v>
      </c>
      <c r="AG31" s="5">
        <v>369.3</v>
      </c>
      <c r="AH31" s="7">
        <v>1.0999999999999999E-2</v>
      </c>
      <c r="AI31" s="6" t="s">
        <v>66</v>
      </c>
      <c r="AJ31" s="4">
        <v>1.91</v>
      </c>
      <c r="AK31" s="7">
        <v>3.0000000000000001E-3</v>
      </c>
      <c r="AL31" s="4">
        <v>7.0000000000000007E-2</v>
      </c>
      <c r="AM31" s="5" t="s">
        <v>67</v>
      </c>
      <c r="AN31" s="5">
        <v>3</v>
      </c>
      <c r="AO31" s="4">
        <v>0.13</v>
      </c>
      <c r="AP31" s="4" t="s">
        <v>68</v>
      </c>
      <c r="AQ31" s="6">
        <v>14</v>
      </c>
      <c r="AR31" s="5">
        <v>0.3</v>
      </c>
      <c r="AS31" s="4">
        <v>0.08</v>
      </c>
      <c r="AT31" s="5">
        <v>6.1</v>
      </c>
    </row>
    <row r="32" spans="1:46" x14ac:dyDescent="0.25">
      <c r="A32" s="18" t="s">
        <v>65</v>
      </c>
      <c r="B32" s="18" t="s">
        <v>98</v>
      </c>
      <c r="D32" s="20" t="s">
        <v>303</v>
      </c>
      <c r="E32" s="22">
        <v>589098</v>
      </c>
      <c r="F32" s="22">
        <v>7103193</v>
      </c>
      <c r="G32" s="20" t="s">
        <v>380</v>
      </c>
      <c r="H32" s="20" t="s">
        <v>98</v>
      </c>
      <c r="I32" s="20" t="s">
        <v>65</v>
      </c>
      <c r="J32" s="4">
        <v>1.29</v>
      </c>
      <c r="K32" s="4">
        <v>12.73</v>
      </c>
      <c r="L32" s="4">
        <v>11.29</v>
      </c>
      <c r="M32" s="5">
        <v>92.9</v>
      </c>
      <c r="N32" s="6">
        <v>346</v>
      </c>
      <c r="O32" s="5">
        <v>23</v>
      </c>
      <c r="P32" s="5">
        <v>8.4</v>
      </c>
      <c r="Q32" s="6">
        <v>480</v>
      </c>
      <c r="R32" s="4">
        <v>2.13</v>
      </c>
      <c r="S32" s="5">
        <v>6.8</v>
      </c>
      <c r="T32" s="5">
        <v>0.7</v>
      </c>
      <c r="U32" s="5">
        <v>1.1000000000000001</v>
      </c>
      <c r="V32" s="5">
        <v>5.4</v>
      </c>
      <c r="W32" s="5">
        <v>16.2</v>
      </c>
      <c r="X32" s="4">
        <v>0.3</v>
      </c>
      <c r="Y32" s="4">
        <v>0.26</v>
      </c>
      <c r="Z32" s="4">
        <v>0.12</v>
      </c>
      <c r="AA32" s="6">
        <v>33</v>
      </c>
      <c r="AB32" s="4">
        <v>0.18</v>
      </c>
      <c r="AC32" s="7">
        <v>5.5E-2</v>
      </c>
      <c r="AD32" s="5">
        <v>24.2</v>
      </c>
      <c r="AE32" s="5">
        <v>20.7</v>
      </c>
      <c r="AF32" s="4">
        <v>0.35</v>
      </c>
      <c r="AG32" s="5">
        <v>231.7</v>
      </c>
      <c r="AH32" s="7">
        <v>8.9999999999999993E-3</v>
      </c>
      <c r="AI32" s="6" t="s">
        <v>66</v>
      </c>
      <c r="AJ32" s="4">
        <v>1.53</v>
      </c>
      <c r="AK32" s="7">
        <v>3.0000000000000001E-3</v>
      </c>
      <c r="AL32" s="4">
        <v>0.06</v>
      </c>
      <c r="AM32" s="5">
        <v>0.1</v>
      </c>
      <c r="AN32" s="5">
        <v>2.2999999999999998</v>
      </c>
      <c r="AO32" s="4">
        <v>0.08</v>
      </c>
      <c r="AP32" s="4" t="s">
        <v>68</v>
      </c>
      <c r="AQ32" s="6">
        <v>24</v>
      </c>
      <c r="AR32" s="5">
        <v>0.5</v>
      </c>
      <c r="AS32" s="4">
        <v>0.04</v>
      </c>
      <c r="AT32" s="5">
        <v>4.9000000000000004</v>
      </c>
    </row>
    <row r="33" spans="1:46" x14ac:dyDescent="0.25">
      <c r="A33" s="18" t="s">
        <v>65</v>
      </c>
      <c r="B33" s="18" t="s">
        <v>99</v>
      </c>
      <c r="D33" s="20" t="s">
        <v>303</v>
      </c>
      <c r="E33" s="22">
        <v>589128</v>
      </c>
      <c r="F33" s="22">
        <v>7103141</v>
      </c>
      <c r="G33" s="20" t="s">
        <v>398</v>
      </c>
      <c r="H33" s="20" t="s">
        <v>99</v>
      </c>
      <c r="I33" s="20" t="s">
        <v>65</v>
      </c>
      <c r="J33" s="4">
        <v>15.89</v>
      </c>
      <c r="K33" s="4">
        <v>44.82</v>
      </c>
      <c r="L33" s="4">
        <v>26.79</v>
      </c>
      <c r="M33" s="5">
        <v>169.6</v>
      </c>
      <c r="N33" s="6">
        <v>435</v>
      </c>
      <c r="O33" s="5">
        <v>41.3</v>
      </c>
      <c r="P33" s="5">
        <v>7.8</v>
      </c>
      <c r="Q33" s="6">
        <v>640</v>
      </c>
      <c r="R33" s="4">
        <v>2.65</v>
      </c>
      <c r="S33" s="5">
        <v>73</v>
      </c>
      <c r="T33" s="5">
        <v>2.2999999999999998</v>
      </c>
      <c r="U33" s="5">
        <v>4.0999999999999996</v>
      </c>
      <c r="V33" s="5">
        <v>6.8</v>
      </c>
      <c r="W33" s="5">
        <v>28.8</v>
      </c>
      <c r="X33" s="4">
        <v>0.79</v>
      </c>
      <c r="Y33" s="4">
        <v>0.64</v>
      </c>
      <c r="Z33" s="4">
        <v>0.26</v>
      </c>
      <c r="AA33" s="6">
        <v>34</v>
      </c>
      <c r="AB33" s="4">
        <v>0.06</v>
      </c>
      <c r="AC33" s="7">
        <v>5.5E-2</v>
      </c>
      <c r="AD33" s="5">
        <v>22.7</v>
      </c>
      <c r="AE33" s="5">
        <v>15.1</v>
      </c>
      <c r="AF33" s="4">
        <v>0.16</v>
      </c>
      <c r="AG33" s="5">
        <v>120.9</v>
      </c>
      <c r="AH33" s="7" t="s">
        <v>81</v>
      </c>
      <c r="AI33" s="6" t="s">
        <v>66</v>
      </c>
      <c r="AJ33" s="4">
        <v>1.19</v>
      </c>
      <c r="AK33" s="7">
        <v>3.0000000000000001E-3</v>
      </c>
      <c r="AL33" s="4">
        <v>0.05</v>
      </c>
      <c r="AM33" s="5">
        <v>0.1</v>
      </c>
      <c r="AN33" s="5">
        <v>2.4</v>
      </c>
      <c r="AO33" s="4">
        <v>0.11</v>
      </c>
      <c r="AP33" s="4">
        <v>0.03</v>
      </c>
      <c r="AQ33" s="6">
        <v>16</v>
      </c>
      <c r="AR33" s="5">
        <v>2.6</v>
      </c>
      <c r="AS33" s="4">
        <v>0.06</v>
      </c>
      <c r="AT33" s="5">
        <v>3.7</v>
      </c>
    </row>
    <row r="34" spans="1:46" x14ac:dyDescent="0.25">
      <c r="A34" s="18" t="s">
        <v>65</v>
      </c>
      <c r="B34" s="18" t="s">
        <v>100</v>
      </c>
      <c r="D34" s="20" t="s">
        <v>303</v>
      </c>
      <c r="E34" s="22">
        <v>589106</v>
      </c>
      <c r="F34" s="22">
        <v>7103089</v>
      </c>
      <c r="G34" s="20" t="s">
        <v>399</v>
      </c>
      <c r="H34" s="20" t="s">
        <v>100</v>
      </c>
      <c r="I34" s="20" t="s">
        <v>65</v>
      </c>
      <c r="J34" s="4">
        <v>9.4</v>
      </c>
      <c r="K34" s="4">
        <v>60.16</v>
      </c>
      <c r="L34" s="4">
        <v>24.59</v>
      </c>
      <c r="M34" s="5">
        <v>119</v>
      </c>
      <c r="N34" s="6">
        <v>171</v>
      </c>
      <c r="O34" s="5">
        <v>30.9</v>
      </c>
      <c r="P34" s="5">
        <v>3.3</v>
      </c>
      <c r="Q34" s="6">
        <v>147</v>
      </c>
      <c r="R34" s="4">
        <v>2.5299999999999998</v>
      </c>
      <c r="S34" s="5">
        <v>64.7</v>
      </c>
      <c r="T34" s="5">
        <v>2.6</v>
      </c>
      <c r="U34" s="5">
        <v>4.5999999999999996</v>
      </c>
      <c r="V34" s="5">
        <v>7</v>
      </c>
      <c r="W34" s="5">
        <v>106.6</v>
      </c>
      <c r="X34" s="4">
        <v>0.3</v>
      </c>
      <c r="Y34" s="4">
        <v>0.66</v>
      </c>
      <c r="Z34" s="4">
        <v>0.22</v>
      </c>
      <c r="AA34" s="6">
        <v>35</v>
      </c>
      <c r="AB34" s="4">
        <v>0.05</v>
      </c>
      <c r="AC34" s="7">
        <v>6.6000000000000003E-2</v>
      </c>
      <c r="AD34" s="5">
        <v>15.9</v>
      </c>
      <c r="AE34" s="5">
        <v>14.2</v>
      </c>
      <c r="AF34" s="4">
        <v>0.13</v>
      </c>
      <c r="AG34" s="5">
        <v>100.7</v>
      </c>
      <c r="AH34" s="7" t="s">
        <v>81</v>
      </c>
      <c r="AI34" s="6" t="s">
        <v>66</v>
      </c>
      <c r="AJ34" s="4">
        <v>1</v>
      </c>
      <c r="AK34" s="7">
        <v>2E-3</v>
      </c>
      <c r="AL34" s="4">
        <v>0.04</v>
      </c>
      <c r="AM34" s="5" t="s">
        <v>67</v>
      </c>
      <c r="AN34" s="5">
        <v>3.2</v>
      </c>
      <c r="AO34" s="4">
        <v>0.05</v>
      </c>
      <c r="AP34" s="4" t="s">
        <v>68</v>
      </c>
      <c r="AQ34" s="6">
        <v>18</v>
      </c>
      <c r="AR34" s="5">
        <v>5.0999999999999996</v>
      </c>
      <c r="AS34" s="4">
        <v>0.04</v>
      </c>
      <c r="AT34" s="5">
        <v>2.2999999999999998</v>
      </c>
    </row>
    <row r="35" spans="1:46" x14ac:dyDescent="0.25">
      <c r="A35" s="18" t="s">
        <v>65</v>
      </c>
      <c r="B35" s="18" t="s">
        <v>101</v>
      </c>
      <c r="D35" s="20" t="s">
        <v>303</v>
      </c>
      <c r="E35" s="22">
        <v>589084</v>
      </c>
      <c r="F35" s="22">
        <v>7103051</v>
      </c>
      <c r="G35" s="20" t="s">
        <v>370</v>
      </c>
      <c r="H35" s="20" t="s">
        <v>101</v>
      </c>
      <c r="I35" s="20" t="s">
        <v>65</v>
      </c>
      <c r="J35" s="4">
        <v>9.65</v>
      </c>
      <c r="K35" s="4">
        <v>120.82</v>
      </c>
      <c r="L35" s="4">
        <v>23.24</v>
      </c>
      <c r="M35" s="5">
        <v>99.6</v>
      </c>
      <c r="N35" s="6">
        <v>397</v>
      </c>
      <c r="O35" s="5">
        <v>37.700000000000003</v>
      </c>
      <c r="P35" s="5">
        <v>13.4</v>
      </c>
      <c r="Q35" s="6">
        <v>563</v>
      </c>
      <c r="R35" s="4">
        <v>2.11</v>
      </c>
      <c r="S35" s="5">
        <v>39.700000000000003</v>
      </c>
      <c r="T35" s="5">
        <v>1.4</v>
      </c>
      <c r="U35" s="5">
        <v>4.4000000000000004</v>
      </c>
      <c r="V35" s="5">
        <v>5.0999999999999996</v>
      </c>
      <c r="W35" s="5">
        <v>13.2</v>
      </c>
      <c r="X35" s="4">
        <v>0.67</v>
      </c>
      <c r="Y35" s="4">
        <v>0.55000000000000004</v>
      </c>
      <c r="Z35" s="4">
        <v>0.25</v>
      </c>
      <c r="AA35" s="6">
        <v>13</v>
      </c>
      <c r="AB35" s="4">
        <v>0.04</v>
      </c>
      <c r="AC35" s="7">
        <v>5.2999999999999999E-2</v>
      </c>
      <c r="AD35" s="5">
        <v>17.7</v>
      </c>
      <c r="AE35" s="5">
        <v>8.6999999999999993</v>
      </c>
      <c r="AF35" s="4">
        <v>0.09</v>
      </c>
      <c r="AG35" s="5">
        <v>58.9</v>
      </c>
      <c r="AH35" s="7">
        <v>1E-3</v>
      </c>
      <c r="AI35" s="6" t="s">
        <v>66</v>
      </c>
      <c r="AJ35" s="4">
        <v>0.72</v>
      </c>
      <c r="AK35" s="7">
        <v>3.0000000000000001E-3</v>
      </c>
      <c r="AL35" s="4">
        <v>0.03</v>
      </c>
      <c r="AM35" s="5" t="s">
        <v>67</v>
      </c>
      <c r="AN35" s="5">
        <v>1.4</v>
      </c>
      <c r="AO35" s="4">
        <v>0.06</v>
      </c>
      <c r="AP35" s="4" t="s">
        <v>68</v>
      </c>
      <c r="AQ35" s="6">
        <v>16</v>
      </c>
      <c r="AR35" s="5">
        <v>0.9</v>
      </c>
      <c r="AS35" s="4">
        <v>0.09</v>
      </c>
      <c r="AT35" s="5">
        <v>1.6</v>
      </c>
    </row>
    <row r="36" spans="1:46" x14ac:dyDescent="0.25">
      <c r="A36" s="18" t="s">
        <v>65</v>
      </c>
      <c r="B36" s="18" t="s">
        <v>102</v>
      </c>
      <c r="D36" s="20" t="s">
        <v>303</v>
      </c>
      <c r="E36" s="22">
        <v>589093</v>
      </c>
      <c r="F36" s="22">
        <v>7103050</v>
      </c>
      <c r="G36" s="20" t="s">
        <v>370</v>
      </c>
      <c r="H36" s="20" t="s">
        <v>102</v>
      </c>
      <c r="I36" s="20" t="s">
        <v>65</v>
      </c>
      <c r="J36" s="4">
        <v>21.24</v>
      </c>
      <c r="K36" s="4">
        <v>91.27</v>
      </c>
      <c r="L36" s="4">
        <v>28.72</v>
      </c>
      <c r="M36" s="5">
        <v>240</v>
      </c>
      <c r="N36" s="6">
        <v>494</v>
      </c>
      <c r="O36" s="5">
        <v>54.4</v>
      </c>
      <c r="P36" s="5">
        <v>5.2</v>
      </c>
      <c r="Q36" s="6">
        <v>115</v>
      </c>
      <c r="R36" s="4">
        <v>5.3</v>
      </c>
      <c r="S36" s="5">
        <v>146.4</v>
      </c>
      <c r="T36" s="5">
        <v>5</v>
      </c>
      <c r="U36" s="5">
        <v>5.7</v>
      </c>
      <c r="V36" s="5">
        <v>6.9</v>
      </c>
      <c r="W36" s="5">
        <v>39.6</v>
      </c>
      <c r="X36" s="4">
        <v>0.5</v>
      </c>
      <c r="Y36" s="4">
        <v>0.52</v>
      </c>
      <c r="Z36" s="4">
        <v>0.23</v>
      </c>
      <c r="AA36" s="6">
        <v>49</v>
      </c>
      <c r="AB36" s="4">
        <v>0.09</v>
      </c>
      <c r="AC36" s="7">
        <v>0.125</v>
      </c>
      <c r="AD36" s="5">
        <v>14.7</v>
      </c>
      <c r="AE36" s="5">
        <v>20.9</v>
      </c>
      <c r="AF36" s="4">
        <v>0.21</v>
      </c>
      <c r="AG36" s="5">
        <v>87.2</v>
      </c>
      <c r="AH36" s="7">
        <v>2E-3</v>
      </c>
      <c r="AI36" s="6" t="s">
        <v>66</v>
      </c>
      <c r="AJ36" s="4">
        <v>1.5</v>
      </c>
      <c r="AK36" s="7">
        <v>7.0000000000000001E-3</v>
      </c>
      <c r="AL36" s="4">
        <v>0.06</v>
      </c>
      <c r="AM36" s="5">
        <v>0.1</v>
      </c>
      <c r="AN36" s="5">
        <v>4</v>
      </c>
      <c r="AO36" s="4">
        <v>0.08</v>
      </c>
      <c r="AP36" s="4">
        <v>7.0000000000000007E-2</v>
      </c>
      <c r="AQ36" s="6">
        <v>25</v>
      </c>
      <c r="AR36" s="5">
        <v>1.7</v>
      </c>
      <c r="AS36" s="4">
        <v>7.0000000000000007E-2</v>
      </c>
      <c r="AT36" s="5">
        <v>3.1</v>
      </c>
    </row>
    <row r="37" spans="1:46" s="29" customFormat="1" x14ac:dyDescent="0.25">
      <c r="A37" s="28" t="s">
        <v>65</v>
      </c>
      <c r="B37" s="28" t="s">
        <v>408</v>
      </c>
      <c r="C37" s="29" t="s">
        <v>409</v>
      </c>
      <c r="D37" s="29" t="s">
        <v>303</v>
      </c>
      <c r="E37" s="30">
        <v>589136</v>
      </c>
      <c r="F37" s="30">
        <v>7103087</v>
      </c>
      <c r="G37" s="29" t="s">
        <v>369</v>
      </c>
      <c r="H37" s="29" t="s">
        <v>103</v>
      </c>
      <c r="I37" s="29" t="s">
        <v>65</v>
      </c>
      <c r="J37" s="31">
        <v>23.01</v>
      </c>
      <c r="K37" s="31">
        <v>264.83999999999997</v>
      </c>
      <c r="L37" s="31">
        <v>32.47</v>
      </c>
      <c r="M37" s="32">
        <v>774.8</v>
      </c>
      <c r="N37" s="33">
        <v>944</v>
      </c>
      <c r="O37" s="32">
        <v>207.3</v>
      </c>
      <c r="P37" s="32">
        <v>71.599999999999994</v>
      </c>
      <c r="Q37" s="33">
        <v>4418</v>
      </c>
      <c r="R37" s="31">
        <v>3.51</v>
      </c>
      <c r="S37" s="32">
        <v>97</v>
      </c>
      <c r="T37" s="32">
        <v>8.6999999999999993</v>
      </c>
      <c r="U37" s="32">
        <v>5.0999999999999996</v>
      </c>
      <c r="V37" s="32">
        <v>7.9</v>
      </c>
      <c r="W37" s="32">
        <v>33.200000000000003</v>
      </c>
      <c r="X37" s="31">
        <v>9.76</v>
      </c>
      <c r="Y37" s="31">
        <v>0.78</v>
      </c>
      <c r="Z37" s="31">
        <v>0.48</v>
      </c>
      <c r="AA37" s="33">
        <v>43</v>
      </c>
      <c r="AB37" s="31">
        <v>0.26</v>
      </c>
      <c r="AC37" s="34">
        <v>0.11</v>
      </c>
      <c r="AD37" s="32">
        <v>27.9</v>
      </c>
      <c r="AE37" s="32">
        <v>23.5</v>
      </c>
      <c r="AF37" s="31">
        <v>0.62</v>
      </c>
      <c r="AG37" s="32">
        <v>138.80000000000001</v>
      </c>
      <c r="AH37" s="34">
        <v>1E-3</v>
      </c>
      <c r="AI37" s="33" t="s">
        <v>66</v>
      </c>
      <c r="AJ37" s="31">
        <v>2.0099999999999998</v>
      </c>
      <c r="AK37" s="34">
        <v>1E-3</v>
      </c>
      <c r="AL37" s="31">
        <v>0.12</v>
      </c>
      <c r="AM37" s="32" t="s">
        <v>67</v>
      </c>
      <c r="AN37" s="32">
        <v>3</v>
      </c>
      <c r="AO37" s="31">
        <v>0.05</v>
      </c>
      <c r="AP37" s="31" t="s">
        <v>68</v>
      </c>
      <c r="AQ37" s="33">
        <v>18</v>
      </c>
      <c r="AR37" s="32">
        <v>2.5</v>
      </c>
      <c r="AS37" s="31">
        <v>0.24</v>
      </c>
      <c r="AT37" s="32">
        <v>4.3</v>
      </c>
    </row>
    <row r="38" spans="1:46" s="29" customFormat="1" x14ac:dyDescent="0.25">
      <c r="A38" s="28" t="s">
        <v>65</v>
      </c>
      <c r="B38" s="28" t="s">
        <v>410</v>
      </c>
      <c r="D38" s="29" t="s">
        <v>303</v>
      </c>
      <c r="E38" s="30">
        <v>589066</v>
      </c>
      <c r="F38" s="30">
        <v>7102991</v>
      </c>
      <c r="G38" s="29" t="s">
        <v>367</v>
      </c>
      <c r="H38" s="29" t="s">
        <v>104</v>
      </c>
      <c r="I38" s="29" t="s">
        <v>65</v>
      </c>
      <c r="J38" s="31">
        <v>4.2699999999999996</v>
      </c>
      <c r="K38" s="31">
        <v>50</v>
      </c>
      <c r="L38" s="31">
        <v>13.61</v>
      </c>
      <c r="M38" s="32">
        <v>158.30000000000001</v>
      </c>
      <c r="N38" s="33">
        <v>573</v>
      </c>
      <c r="O38" s="32">
        <v>44.5</v>
      </c>
      <c r="P38" s="32">
        <v>9.3000000000000007</v>
      </c>
      <c r="Q38" s="33">
        <v>356</v>
      </c>
      <c r="R38" s="31">
        <v>3.78</v>
      </c>
      <c r="S38" s="32">
        <v>36.799999999999997</v>
      </c>
      <c r="T38" s="32">
        <v>2.1</v>
      </c>
      <c r="U38" s="32">
        <v>2.4</v>
      </c>
      <c r="V38" s="32">
        <v>8.6999999999999993</v>
      </c>
      <c r="W38" s="32">
        <v>24.7</v>
      </c>
      <c r="X38" s="31">
        <v>0.64</v>
      </c>
      <c r="Y38" s="31">
        <v>0.43</v>
      </c>
      <c r="Z38" s="31">
        <v>0.15</v>
      </c>
      <c r="AA38" s="33">
        <v>36</v>
      </c>
      <c r="AB38" s="31">
        <v>0.28000000000000003</v>
      </c>
      <c r="AC38" s="34">
        <v>8.4000000000000005E-2</v>
      </c>
      <c r="AD38" s="32">
        <v>25.7</v>
      </c>
      <c r="AE38" s="32">
        <v>29.4</v>
      </c>
      <c r="AF38" s="31">
        <v>0.6</v>
      </c>
      <c r="AG38" s="32">
        <v>188.3</v>
      </c>
      <c r="AH38" s="34">
        <v>6.0000000000000001E-3</v>
      </c>
      <c r="AI38" s="33" t="s">
        <v>66</v>
      </c>
      <c r="AJ38" s="31">
        <v>2.15</v>
      </c>
      <c r="AK38" s="34">
        <v>3.0000000000000001E-3</v>
      </c>
      <c r="AL38" s="31">
        <v>0.05</v>
      </c>
      <c r="AM38" s="32" t="s">
        <v>67</v>
      </c>
      <c r="AN38" s="32">
        <v>3.1</v>
      </c>
      <c r="AO38" s="31">
        <v>7.0000000000000007E-2</v>
      </c>
      <c r="AP38" s="31" t="s">
        <v>68</v>
      </c>
      <c r="AQ38" s="33">
        <v>15</v>
      </c>
      <c r="AR38" s="32">
        <v>1.3</v>
      </c>
      <c r="AS38" s="31" t="s">
        <v>68</v>
      </c>
      <c r="AT38" s="32">
        <v>6.6</v>
      </c>
    </row>
    <row r="39" spans="1:46" s="29" customFormat="1" x14ac:dyDescent="0.25">
      <c r="A39" s="28" t="s">
        <v>65</v>
      </c>
      <c r="B39" s="28" t="s">
        <v>411</v>
      </c>
      <c r="D39" s="29" t="s">
        <v>303</v>
      </c>
      <c r="E39" s="30">
        <v>589006</v>
      </c>
      <c r="F39" s="30">
        <v>7103007</v>
      </c>
      <c r="G39" s="29" t="s">
        <v>412</v>
      </c>
      <c r="H39" s="29" t="s">
        <v>105</v>
      </c>
      <c r="I39" s="29" t="s">
        <v>65</v>
      </c>
      <c r="J39" s="31">
        <v>4.7699999999999996</v>
      </c>
      <c r="K39" s="31">
        <v>35.5</v>
      </c>
      <c r="L39" s="31">
        <v>14.75</v>
      </c>
      <c r="M39" s="32">
        <v>169.1</v>
      </c>
      <c r="N39" s="33">
        <v>832</v>
      </c>
      <c r="O39" s="32">
        <v>50.7</v>
      </c>
      <c r="P39" s="32">
        <v>23.3</v>
      </c>
      <c r="Q39" s="33">
        <v>1134</v>
      </c>
      <c r="R39" s="31">
        <v>3.51</v>
      </c>
      <c r="S39" s="32">
        <v>34.1</v>
      </c>
      <c r="T39" s="32">
        <v>1.4</v>
      </c>
      <c r="U39" s="32">
        <v>0.7</v>
      </c>
      <c r="V39" s="32">
        <v>8.3000000000000007</v>
      </c>
      <c r="W39" s="32">
        <v>24.2</v>
      </c>
      <c r="X39" s="31">
        <v>0.6</v>
      </c>
      <c r="Y39" s="31">
        <v>0.7</v>
      </c>
      <c r="Z39" s="31">
        <v>0.39</v>
      </c>
      <c r="AA39" s="33">
        <v>33</v>
      </c>
      <c r="AB39" s="31">
        <v>0.28999999999999998</v>
      </c>
      <c r="AC39" s="34">
        <v>7.1999999999999995E-2</v>
      </c>
      <c r="AD39" s="32">
        <v>32.1</v>
      </c>
      <c r="AE39" s="32">
        <v>27.8</v>
      </c>
      <c r="AF39" s="31">
        <v>0.51</v>
      </c>
      <c r="AG39" s="32">
        <v>250.5</v>
      </c>
      <c r="AH39" s="34">
        <v>7.0000000000000001E-3</v>
      </c>
      <c r="AI39" s="33" t="s">
        <v>66</v>
      </c>
      <c r="AJ39" s="31">
        <v>1.85</v>
      </c>
      <c r="AK39" s="34">
        <v>3.0000000000000001E-3</v>
      </c>
      <c r="AL39" s="31">
        <v>0.1</v>
      </c>
      <c r="AM39" s="32" t="s">
        <v>67</v>
      </c>
      <c r="AN39" s="32">
        <v>2.8</v>
      </c>
      <c r="AO39" s="31">
        <v>0.06</v>
      </c>
      <c r="AP39" s="31" t="s">
        <v>68</v>
      </c>
      <c r="AQ39" s="33">
        <v>22</v>
      </c>
      <c r="AR39" s="32">
        <v>0.6</v>
      </c>
      <c r="AS39" s="31">
        <v>0.22</v>
      </c>
      <c r="AT39" s="32">
        <v>5.3</v>
      </c>
    </row>
    <row r="40" spans="1:46" x14ac:dyDescent="0.25">
      <c r="A40" s="18" t="s">
        <v>65</v>
      </c>
      <c r="B40" s="18" t="s">
        <v>106</v>
      </c>
      <c r="D40" s="20" t="s">
        <v>303</v>
      </c>
      <c r="E40" s="22">
        <v>588962</v>
      </c>
      <c r="F40" s="22">
        <v>7103022</v>
      </c>
      <c r="G40" s="20" t="s">
        <v>413</v>
      </c>
      <c r="H40" s="20" t="s">
        <v>106</v>
      </c>
      <c r="I40" s="20" t="s">
        <v>65</v>
      </c>
      <c r="J40" s="4">
        <v>8.82</v>
      </c>
      <c r="K40" s="4">
        <v>39.74</v>
      </c>
      <c r="L40" s="4">
        <v>12.27</v>
      </c>
      <c r="M40" s="5">
        <v>126.2</v>
      </c>
      <c r="N40" s="6">
        <v>206</v>
      </c>
      <c r="O40" s="5">
        <v>39</v>
      </c>
      <c r="P40" s="5">
        <v>9.8000000000000007</v>
      </c>
      <c r="Q40" s="6">
        <v>220</v>
      </c>
      <c r="R40" s="4">
        <v>4.09</v>
      </c>
      <c r="S40" s="5">
        <v>38.799999999999997</v>
      </c>
      <c r="T40" s="5">
        <v>1.4</v>
      </c>
      <c r="U40" s="5">
        <v>4.0999999999999996</v>
      </c>
      <c r="V40" s="5">
        <v>6.3</v>
      </c>
      <c r="W40" s="5">
        <v>17.399999999999999</v>
      </c>
      <c r="X40" s="4">
        <v>0.28000000000000003</v>
      </c>
      <c r="Y40" s="4">
        <v>0.76</v>
      </c>
      <c r="Z40" s="4">
        <v>0.28000000000000003</v>
      </c>
      <c r="AA40" s="6">
        <v>36</v>
      </c>
      <c r="AB40" s="4">
        <v>0.21</v>
      </c>
      <c r="AC40" s="7">
        <v>7.4999999999999997E-2</v>
      </c>
      <c r="AD40" s="5">
        <v>14.4</v>
      </c>
      <c r="AE40" s="5">
        <v>21.9</v>
      </c>
      <c r="AF40" s="4">
        <v>0.31</v>
      </c>
      <c r="AG40" s="5">
        <v>207.5</v>
      </c>
      <c r="AH40" s="7">
        <v>5.0000000000000001E-3</v>
      </c>
      <c r="AI40" s="6">
        <v>1</v>
      </c>
      <c r="AJ40" s="4">
        <v>1.43</v>
      </c>
      <c r="AK40" s="7">
        <v>5.0000000000000001E-3</v>
      </c>
      <c r="AL40" s="4">
        <v>0.05</v>
      </c>
      <c r="AM40" s="5" t="s">
        <v>67</v>
      </c>
      <c r="AN40" s="5">
        <v>3.2</v>
      </c>
      <c r="AO40" s="4">
        <v>7.0000000000000007E-2</v>
      </c>
      <c r="AP40" s="4" t="s">
        <v>68</v>
      </c>
      <c r="AQ40" s="6">
        <v>40</v>
      </c>
      <c r="AR40" s="5">
        <v>0.3</v>
      </c>
      <c r="AS40" s="4">
        <v>0.1</v>
      </c>
      <c r="AT40" s="5">
        <v>4.4000000000000004</v>
      </c>
    </row>
    <row r="41" spans="1:46" x14ac:dyDescent="0.25">
      <c r="A41" s="18" t="s">
        <v>65</v>
      </c>
      <c r="B41" s="18" t="s">
        <v>107</v>
      </c>
      <c r="D41" s="20" t="s">
        <v>303</v>
      </c>
      <c r="E41" s="22">
        <v>588903</v>
      </c>
      <c r="F41" s="22">
        <v>7103039</v>
      </c>
      <c r="G41" s="20" t="s">
        <v>414</v>
      </c>
      <c r="H41" s="20" t="s">
        <v>107</v>
      </c>
      <c r="I41" s="20" t="s">
        <v>65</v>
      </c>
      <c r="J41" s="4">
        <v>16.79</v>
      </c>
      <c r="K41" s="4">
        <v>27.06</v>
      </c>
      <c r="L41" s="4">
        <v>17.86</v>
      </c>
      <c r="M41" s="5">
        <v>96.9</v>
      </c>
      <c r="N41" s="6">
        <v>517</v>
      </c>
      <c r="O41" s="5">
        <v>18.5</v>
      </c>
      <c r="P41" s="5">
        <v>4.5</v>
      </c>
      <c r="Q41" s="6">
        <v>226</v>
      </c>
      <c r="R41" s="4">
        <v>2</v>
      </c>
      <c r="S41" s="5">
        <v>52.9</v>
      </c>
      <c r="T41" s="5">
        <v>1.3</v>
      </c>
      <c r="U41" s="5">
        <v>0.7</v>
      </c>
      <c r="V41" s="5">
        <v>3.2</v>
      </c>
      <c r="W41" s="5">
        <v>12.6</v>
      </c>
      <c r="X41" s="4">
        <v>0.23</v>
      </c>
      <c r="Y41" s="4">
        <v>0.6</v>
      </c>
      <c r="Z41" s="4">
        <v>0.21</v>
      </c>
      <c r="AA41" s="6">
        <v>46</v>
      </c>
      <c r="AB41" s="4">
        <v>0.16</v>
      </c>
      <c r="AC41" s="7">
        <v>4.2000000000000003E-2</v>
      </c>
      <c r="AD41" s="5">
        <v>13.6</v>
      </c>
      <c r="AE41" s="5">
        <v>14.2</v>
      </c>
      <c r="AF41" s="4">
        <v>0.16</v>
      </c>
      <c r="AG41" s="5">
        <v>252.1</v>
      </c>
      <c r="AH41" s="7">
        <v>4.0000000000000001E-3</v>
      </c>
      <c r="AI41" s="6" t="s">
        <v>66</v>
      </c>
      <c r="AJ41" s="4">
        <v>0.74</v>
      </c>
      <c r="AK41" s="7">
        <v>2E-3</v>
      </c>
      <c r="AL41" s="4">
        <v>0.06</v>
      </c>
      <c r="AM41" s="5">
        <v>0.2</v>
      </c>
      <c r="AN41" s="5">
        <v>1.3</v>
      </c>
      <c r="AO41" s="4">
        <v>0.06</v>
      </c>
      <c r="AP41" s="4" t="s">
        <v>68</v>
      </c>
      <c r="AQ41" s="6">
        <v>21</v>
      </c>
      <c r="AR41" s="5">
        <v>1.5</v>
      </c>
      <c r="AS41" s="4">
        <v>0.16</v>
      </c>
      <c r="AT41" s="5">
        <v>2.2999999999999998</v>
      </c>
    </row>
    <row r="42" spans="1:46" x14ac:dyDescent="0.25">
      <c r="A42" s="18" t="s">
        <v>65</v>
      </c>
      <c r="B42" s="18" t="s">
        <v>108</v>
      </c>
      <c r="D42" s="20" t="s">
        <v>303</v>
      </c>
      <c r="E42" s="22">
        <v>588869</v>
      </c>
      <c r="F42" s="22">
        <v>7103073</v>
      </c>
      <c r="G42" s="20" t="s">
        <v>413</v>
      </c>
      <c r="H42" s="20" t="s">
        <v>108</v>
      </c>
      <c r="I42" s="20" t="s">
        <v>65</v>
      </c>
      <c r="J42" s="4">
        <v>7.58</v>
      </c>
      <c r="K42" s="4">
        <v>64.67</v>
      </c>
      <c r="L42" s="4">
        <v>12.34</v>
      </c>
      <c r="M42" s="5">
        <v>131.1</v>
      </c>
      <c r="N42" s="6">
        <v>386</v>
      </c>
      <c r="O42" s="5">
        <v>38.9</v>
      </c>
      <c r="P42" s="5">
        <v>7.2</v>
      </c>
      <c r="Q42" s="6">
        <v>298</v>
      </c>
      <c r="R42" s="4">
        <v>2.2999999999999998</v>
      </c>
      <c r="S42" s="5">
        <v>42</v>
      </c>
      <c r="T42" s="5">
        <v>1</v>
      </c>
      <c r="U42" s="5">
        <v>2.2000000000000002</v>
      </c>
      <c r="V42" s="5">
        <v>4.9000000000000004</v>
      </c>
      <c r="W42" s="5">
        <v>14.9</v>
      </c>
      <c r="X42" s="4">
        <v>0.38</v>
      </c>
      <c r="Y42" s="4">
        <v>0.38</v>
      </c>
      <c r="Z42" s="4">
        <v>0.18</v>
      </c>
      <c r="AA42" s="6">
        <v>28</v>
      </c>
      <c r="AB42" s="4">
        <v>0.16</v>
      </c>
      <c r="AC42" s="7">
        <v>3.5000000000000003E-2</v>
      </c>
      <c r="AD42" s="5">
        <v>18.600000000000001</v>
      </c>
      <c r="AE42" s="5">
        <v>19.899999999999999</v>
      </c>
      <c r="AF42" s="4">
        <v>0.36</v>
      </c>
      <c r="AG42" s="5">
        <v>200</v>
      </c>
      <c r="AH42" s="7">
        <v>0.01</v>
      </c>
      <c r="AI42" s="6" t="s">
        <v>66</v>
      </c>
      <c r="AJ42" s="4">
        <v>1.0900000000000001</v>
      </c>
      <c r="AK42" s="7">
        <v>3.0000000000000001E-3</v>
      </c>
      <c r="AL42" s="4">
        <v>0.04</v>
      </c>
      <c r="AM42" s="5">
        <v>0.1</v>
      </c>
      <c r="AN42" s="5">
        <v>2</v>
      </c>
      <c r="AO42" s="4">
        <v>0.05</v>
      </c>
      <c r="AP42" s="4" t="s">
        <v>68</v>
      </c>
      <c r="AQ42" s="6">
        <v>26</v>
      </c>
      <c r="AR42" s="5">
        <v>1</v>
      </c>
      <c r="AS42" s="4">
        <v>0.05</v>
      </c>
      <c r="AT42" s="5">
        <v>2.6</v>
      </c>
    </row>
    <row r="43" spans="1:46" x14ac:dyDescent="0.25">
      <c r="A43" s="18" t="s">
        <v>65</v>
      </c>
      <c r="B43" s="18" t="s">
        <v>109</v>
      </c>
      <c r="D43" s="20" t="s">
        <v>303</v>
      </c>
      <c r="E43" s="22">
        <v>588846</v>
      </c>
      <c r="F43" s="22">
        <v>7103159</v>
      </c>
      <c r="G43" s="20" t="s">
        <v>415</v>
      </c>
      <c r="H43" s="20" t="s">
        <v>109</v>
      </c>
      <c r="I43" s="20" t="s">
        <v>65</v>
      </c>
      <c r="J43" s="4">
        <v>31.23</v>
      </c>
      <c r="K43" s="4">
        <v>42.17</v>
      </c>
      <c r="L43" s="4">
        <v>14.43</v>
      </c>
      <c r="M43" s="5">
        <v>94</v>
      </c>
      <c r="N43" s="6">
        <v>250</v>
      </c>
      <c r="O43" s="5">
        <v>25.6</v>
      </c>
      <c r="P43" s="5">
        <v>6.4</v>
      </c>
      <c r="Q43" s="6">
        <v>382</v>
      </c>
      <c r="R43" s="4">
        <v>2.5299999999999998</v>
      </c>
      <c r="S43" s="5">
        <v>55.1</v>
      </c>
      <c r="T43" s="5">
        <v>2.6</v>
      </c>
      <c r="U43" s="5">
        <v>6.6</v>
      </c>
      <c r="V43" s="5">
        <v>3.6</v>
      </c>
      <c r="W43" s="5">
        <v>23.7</v>
      </c>
      <c r="X43" s="4">
        <v>0.27</v>
      </c>
      <c r="Y43" s="4">
        <v>0.63</v>
      </c>
      <c r="Z43" s="4">
        <v>0.19</v>
      </c>
      <c r="AA43" s="6">
        <v>38</v>
      </c>
      <c r="AB43" s="4">
        <v>0.16</v>
      </c>
      <c r="AC43" s="7">
        <v>5.0999999999999997E-2</v>
      </c>
      <c r="AD43" s="5">
        <v>9.1</v>
      </c>
      <c r="AE43" s="5">
        <v>17.600000000000001</v>
      </c>
      <c r="AF43" s="4">
        <v>0.23</v>
      </c>
      <c r="AG43" s="5">
        <v>227.5</v>
      </c>
      <c r="AH43" s="7">
        <v>7.0000000000000001E-3</v>
      </c>
      <c r="AI43" s="6" t="s">
        <v>66</v>
      </c>
      <c r="AJ43" s="4">
        <v>0.97</v>
      </c>
      <c r="AK43" s="7">
        <v>4.0000000000000001E-3</v>
      </c>
      <c r="AL43" s="4">
        <v>0.05</v>
      </c>
      <c r="AM43" s="5">
        <v>0.3</v>
      </c>
      <c r="AN43" s="5">
        <v>1.7</v>
      </c>
      <c r="AO43" s="4">
        <v>0.06</v>
      </c>
      <c r="AP43" s="4" t="s">
        <v>68</v>
      </c>
      <c r="AQ43" s="6">
        <v>34</v>
      </c>
      <c r="AR43" s="5">
        <v>0.6</v>
      </c>
      <c r="AS43" s="4">
        <v>0.11</v>
      </c>
      <c r="AT43" s="5">
        <v>2.8</v>
      </c>
    </row>
    <row r="44" spans="1:46" x14ac:dyDescent="0.25">
      <c r="A44" s="18" t="s">
        <v>65</v>
      </c>
      <c r="B44" s="18" t="s">
        <v>110</v>
      </c>
      <c r="D44" s="20" t="s">
        <v>303</v>
      </c>
      <c r="E44" s="22">
        <v>588827</v>
      </c>
      <c r="F44" s="22">
        <v>7103226</v>
      </c>
      <c r="G44" s="20" t="s">
        <v>311</v>
      </c>
      <c r="H44" s="20" t="s">
        <v>110</v>
      </c>
      <c r="I44" s="20" t="s">
        <v>65</v>
      </c>
      <c r="J44" s="4">
        <v>14.33</v>
      </c>
      <c r="K44" s="4">
        <v>84.1</v>
      </c>
      <c r="L44" s="4">
        <v>27.61</v>
      </c>
      <c r="M44" s="5">
        <v>229.5</v>
      </c>
      <c r="N44" s="6">
        <v>281</v>
      </c>
      <c r="O44" s="5">
        <v>59.9</v>
      </c>
      <c r="P44" s="5">
        <v>23.3</v>
      </c>
      <c r="Q44" s="6">
        <v>2670</v>
      </c>
      <c r="R44" s="4">
        <v>3.64</v>
      </c>
      <c r="S44" s="5">
        <v>91.9</v>
      </c>
      <c r="T44" s="5">
        <v>4.7</v>
      </c>
      <c r="U44" s="27">
        <v>10.9</v>
      </c>
      <c r="V44" s="5">
        <v>7.1</v>
      </c>
      <c r="W44" s="5">
        <v>32.5</v>
      </c>
      <c r="X44" s="4">
        <v>1.59</v>
      </c>
      <c r="Y44" s="4">
        <v>1.34</v>
      </c>
      <c r="Z44" s="4">
        <v>0.25</v>
      </c>
      <c r="AA44" s="6">
        <v>30</v>
      </c>
      <c r="AB44" s="4">
        <v>0.14000000000000001</v>
      </c>
      <c r="AC44" s="7">
        <v>7.1999999999999995E-2</v>
      </c>
      <c r="AD44" s="5">
        <v>15.6</v>
      </c>
      <c r="AE44" s="5">
        <v>20.3</v>
      </c>
      <c r="AF44" s="4">
        <v>0.33</v>
      </c>
      <c r="AG44" s="5">
        <v>125.8</v>
      </c>
      <c r="AH44" s="7">
        <v>4.0000000000000001E-3</v>
      </c>
      <c r="AI44" s="6">
        <v>2</v>
      </c>
      <c r="AJ44" s="4">
        <v>1.1499999999999999</v>
      </c>
      <c r="AK44" s="7">
        <v>8.0000000000000002E-3</v>
      </c>
      <c r="AL44" s="4">
        <v>0.04</v>
      </c>
      <c r="AM44" s="5">
        <v>0.1</v>
      </c>
      <c r="AN44" s="5">
        <v>2.7</v>
      </c>
      <c r="AO44" s="4">
        <v>0.08</v>
      </c>
      <c r="AP44" s="4" t="s">
        <v>68</v>
      </c>
      <c r="AQ44" s="6">
        <v>29</v>
      </c>
      <c r="AR44" s="5">
        <v>2.2000000000000002</v>
      </c>
      <c r="AS44" s="4">
        <v>0.18</v>
      </c>
      <c r="AT44" s="5">
        <v>3.5</v>
      </c>
    </row>
    <row r="45" spans="1:46" x14ac:dyDescent="0.25">
      <c r="A45" s="18" t="s">
        <v>65</v>
      </c>
      <c r="B45" s="18" t="s">
        <v>111</v>
      </c>
      <c r="D45" s="20" t="s">
        <v>303</v>
      </c>
      <c r="E45" s="22">
        <v>588798</v>
      </c>
      <c r="F45" s="22">
        <v>7103278</v>
      </c>
      <c r="G45" s="20" t="s">
        <v>309</v>
      </c>
      <c r="H45" s="20" t="s">
        <v>111</v>
      </c>
      <c r="I45" s="20" t="s">
        <v>65</v>
      </c>
      <c r="J45" s="4">
        <v>11.44</v>
      </c>
      <c r="K45" s="4">
        <v>89.1</v>
      </c>
      <c r="L45" s="4">
        <v>22.84</v>
      </c>
      <c r="M45" s="5">
        <v>194.3</v>
      </c>
      <c r="N45" s="6">
        <v>114</v>
      </c>
      <c r="O45" s="5">
        <v>75.2</v>
      </c>
      <c r="P45" s="5">
        <v>20.5</v>
      </c>
      <c r="Q45" s="6">
        <v>3175</v>
      </c>
      <c r="R45" s="4">
        <v>3.98</v>
      </c>
      <c r="S45" s="5">
        <v>49.9</v>
      </c>
      <c r="T45" s="5">
        <v>5</v>
      </c>
      <c r="U45" s="27">
        <v>12.1</v>
      </c>
      <c r="V45" s="5">
        <v>8.5</v>
      </c>
      <c r="W45" s="5">
        <v>23.8</v>
      </c>
      <c r="X45" s="4">
        <v>1.18</v>
      </c>
      <c r="Y45" s="4">
        <v>1.39</v>
      </c>
      <c r="Z45" s="4">
        <v>0.3</v>
      </c>
      <c r="AA45" s="6">
        <v>26</v>
      </c>
      <c r="AB45" s="4">
        <v>0.16</v>
      </c>
      <c r="AC45" s="7">
        <v>5.6000000000000001E-2</v>
      </c>
      <c r="AD45" s="5">
        <v>18.600000000000001</v>
      </c>
      <c r="AE45" s="5">
        <v>24.6</v>
      </c>
      <c r="AF45" s="4">
        <v>0.39</v>
      </c>
      <c r="AG45" s="5">
        <v>133.80000000000001</v>
      </c>
      <c r="AH45" s="7">
        <v>1.0999999999999999E-2</v>
      </c>
      <c r="AI45" s="6">
        <v>1</v>
      </c>
      <c r="AJ45" s="4">
        <v>1.73</v>
      </c>
      <c r="AK45" s="7">
        <v>3.0000000000000001E-3</v>
      </c>
      <c r="AL45" s="4">
        <v>0.04</v>
      </c>
      <c r="AM45" s="5" t="s">
        <v>67</v>
      </c>
      <c r="AN45" s="5">
        <v>4.3</v>
      </c>
      <c r="AO45" s="4">
        <v>7.0000000000000007E-2</v>
      </c>
      <c r="AP45" s="4" t="s">
        <v>68</v>
      </c>
      <c r="AQ45" s="6">
        <v>71</v>
      </c>
      <c r="AR45" s="5">
        <v>1.3</v>
      </c>
      <c r="AS45" s="4">
        <v>0.03</v>
      </c>
      <c r="AT45" s="5">
        <v>5</v>
      </c>
    </row>
    <row r="46" spans="1:46" x14ac:dyDescent="0.25">
      <c r="A46" s="18" t="s">
        <v>65</v>
      </c>
      <c r="B46" s="18" t="s">
        <v>112</v>
      </c>
      <c r="D46" s="20" t="s">
        <v>303</v>
      </c>
      <c r="E46" s="22">
        <v>588773</v>
      </c>
      <c r="F46" s="22">
        <v>7103322</v>
      </c>
      <c r="G46" s="20" t="s">
        <v>416</v>
      </c>
      <c r="H46" s="20" t="s">
        <v>112</v>
      </c>
      <c r="I46" s="20" t="s">
        <v>65</v>
      </c>
      <c r="J46" s="4">
        <v>4.3099999999999996</v>
      </c>
      <c r="K46" s="4">
        <v>82.17</v>
      </c>
      <c r="L46" s="4">
        <v>17.989999999999998</v>
      </c>
      <c r="M46" s="5">
        <v>169.4</v>
      </c>
      <c r="N46" s="6">
        <v>140</v>
      </c>
      <c r="O46" s="5">
        <v>71.2</v>
      </c>
      <c r="P46" s="5">
        <v>23.8</v>
      </c>
      <c r="Q46" s="6">
        <v>1786</v>
      </c>
      <c r="R46" s="4">
        <v>4.22</v>
      </c>
      <c r="S46" s="5">
        <v>33.9</v>
      </c>
      <c r="T46" s="5">
        <v>4</v>
      </c>
      <c r="U46" s="5">
        <v>5.5</v>
      </c>
      <c r="V46" s="5">
        <v>9.4</v>
      </c>
      <c r="W46" s="5">
        <v>18.2</v>
      </c>
      <c r="X46" s="4">
        <v>0.56999999999999995</v>
      </c>
      <c r="Y46" s="4">
        <v>0.92</v>
      </c>
      <c r="Z46" s="4">
        <v>0.28000000000000003</v>
      </c>
      <c r="AA46" s="6">
        <v>28</v>
      </c>
      <c r="AB46" s="4">
        <v>0.21</v>
      </c>
      <c r="AC46" s="7">
        <v>5.2999999999999999E-2</v>
      </c>
      <c r="AD46" s="5">
        <v>17.600000000000001</v>
      </c>
      <c r="AE46" s="5">
        <v>26.7</v>
      </c>
      <c r="AF46" s="4">
        <v>0.52</v>
      </c>
      <c r="AG46" s="5">
        <v>175.5</v>
      </c>
      <c r="AH46" s="7">
        <v>8.9999999999999993E-3</v>
      </c>
      <c r="AI46" s="6">
        <v>2</v>
      </c>
      <c r="AJ46" s="4">
        <v>1.89</v>
      </c>
      <c r="AK46" s="7">
        <v>8.0000000000000002E-3</v>
      </c>
      <c r="AL46" s="4">
        <v>0.03</v>
      </c>
      <c r="AM46" s="5" t="s">
        <v>67</v>
      </c>
      <c r="AN46" s="5">
        <v>3.7</v>
      </c>
      <c r="AO46" s="4">
        <v>0.05</v>
      </c>
      <c r="AP46" s="4" t="s">
        <v>68</v>
      </c>
      <c r="AQ46" s="6">
        <v>22</v>
      </c>
      <c r="AR46" s="5">
        <v>0.8</v>
      </c>
      <c r="AS46" s="4">
        <v>0.1</v>
      </c>
      <c r="AT46" s="5">
        <v>5.0999999999999996</v>
      </c>
    </row>
    <row r="47" spans="1:46" x14ac:dyDescent="0.25">
      <c r="A47" s="18" t="s">
        <v>65</v>
      </c>
      <c r="B47" s="18" t="s">
        <v>113</v>
      </c>
      <c r="D47" s="20" t="s">
        <v>303</v>
      </c>
      <c r="E47" s="22">
        <v>588734</v>
      </c>
      <c r="F47" s="22">
        <v>7103375</v>
      </c>
      <c r="G47" s="20" t="s">
        <v>417</v>
      </c>
      <c r="H47" s="20" t="s">
        <v>113</v>
      </c>
      <c r="I47" s="20" t="s">
        <v>65</v>
      </c>
      <c r="J47" s="4">
        <v>1.48</v>
      </c>
      <c r="K47" s="4">
        <v>27.75</v>
      </c>
      <c r="L47" s="4">
        <v>16.28</v>
      </c>
      <c r="M47" s="5">
        <v>61.9</v>
      </c>
      <c r="N47" s="6">
        <v>34</v>
      </c>
      <c r="O47" s="5">
        <v>32.200000000000003</v>
      </c>
      <c r="P47" s="5">
        <v>9.6</v>
      </c>
      <c r="Q47" s="6">
        <v>303</v>
      </c>
      <c r="R47" s="4">
        <v>3.2</v>
      </c>
      <c r="S47" s="5">
        <v>31.2</v>
      </c>
      <c r="T47" s="5">
        <v>1.6</v>
      </c>
      <c r="U47" s="5">
        <v>2.2000000000000002</v>
      </c>
      <c r="V47" s="5">
        <v>6.7</v>
      </c>
      <c r="W47" s="5">
        <v>16.2</v>
      </c>
      <c r="X47" s="4">
        <v>0.11</v>
      </c>
      <c r="Y47" s="4">
        <v>0.56000000000000005</v>
      </c>
      <c r="Z47" s="4">
        <v>0.21</v>
      </c>
      <c r="AA47" s="6">
        <v>34</v>
      </c>
      <c r="AB47" s="4">
        <v>0.24</v>
      </c>
      <c r="AC47" s="7">
        <v>2.5999999999999999E-2</v>
      </c>
      <c r="AD47" s="5">
        <v>15.2</v>
      </c>
      <c r="AE47" s="5">
        <v>29.8</v>
      </c>
      <c r="AF47" s="4">
        <v>0.53</v>
      </c>
      <c r="AG47" s="5">
        <v>197.8</v>
      </c>
      <c r="AH47" s="7">
        <v>1.6E-2</v>
      </c>
      <c r="AI47" s="6">
        <v>1</v>
      </c>
      <c r="AJ47" s="4">
        <v>1.64</v>
      </c>
      <c r="AK47" s="7">
        <v>6.0000000000000001E-3</v>
      </c>
      <c r="AL47" s="4">
        <v>0.04</v>
      </c>
      <c r="AM47" s="5" t="s">
        <v>67</v>
      </c>
      <c r="AN47" s="5">
        <v>3.3</v>
      </c>
      <c r="AO47" s="4">
        <v>0.03</v>
      </c>
      <c r="AP47" s="4" t="s">
        <v>68</v>
      </c>
      <c r="AQ47" s="6">
        <v>53</v>
      </c>
      <c r="AR47" s="5">
        <v>0.4</v>
      </c>
      <c r="AS47" s="4">
        <v>0.08</v>
      </c>
      <c r="AT47" s="5">
        <v>4.7</v>
      </c>
    </row>
    <row r="48" spans="1:46" x14ac:dyDescent="0.25">
      <c r="A48" s="18" t="s">
        <v>65</v>
      </c>
      <c r="B48" s="18" t="s">
        <v>114</v>
      </c>
      <c r="D48" s="20" t="s">
        <v>303</v>
      </c>
      <c r="E48" s="22">
        <v>588687</v>
      </c>
      <c r="F48" s="22">
        <v>7103428</v>
      </c>
      <c r="G48" s="20" t="s">
        <v>307</v>
      </c>
      <c r="H48" s="20" t="s">
        <v>114</v>
      </c>
      <c r="I48" s="20" t="s">
        <v>65</v>
      </c>
      <c r="J48" s="4">
        <v>1.18</v>
      </c>
      <c r="K48" s="4">
        <v>40.270000000000003</v>
      </c>
      <c r="L48" s="4">
        <v>24.98</v>
      </c>
      <c r="M48" s="5">
        <v>89.8</v>
      </c>
      <c r="N48" s="6">
        <v>94</v>
      </c>
      <c r="O48" s="5">
        <v>50.3</v>
      </c>
      <c r="P48" s="5">
        <v>26</v>
      </c>
      <c r="Q48" s="6">
        <v>777</v>
      </c>
      <c r="R48" s="4">
        <v>4.33</v>
      </c>
      <c r="S48" s="5">
        <v>45.9</v>
      </c>
      <c r="T48" s="5">
        <v>2</v>
      </c>
      <c r="U48" s="5">
        <v>3.7</v>
      </c>
      <c r="V48" s="5">
        <v>10</v>
      </c>
      <c r="W48" s="5">
        <v>18.3</v>
      </c>
      <c r="X48" s="4">
        <v>0.2</v>
      </c>
      <c r="Y48" s="4">
        <v>0.4</v>
      </c>
      <c r="Z48" s="4">
        <v>0.24</v>
      </c>
      <c r="AA48" s="6">
        <v>40</v>
      </c>
      <c r="AB48" s="4">
        <v>0.27</v>
      </c>
      <c r="AC48" s="7">
        <v>4.7E-2</v>
      </c>
      <c r="AD48" s="5">
        <v>22.9</v>
      </c>
      <c r="AE48" s="5">
        <v>33.799999999999997</v>
      </c>
      <c r="AF48" s="4">
        <v>0.69</v>
      </c>
      <c r="AG48" s="5">
        <v>128.5</v>
      </c>
      <c r="AH48" s="7">
        <v>4.0000000000000001E-3</v>
      </c>
      <c r="AI48" s="6" t="s">
        <v>66</v>
      </c>
      <c r="AJ48" s="4">
        <v>1.93</v>
      </c>
      <c r="AK48" s="7">
        <v>3.0000000000000001E-3</v>
      </c>
      <c r="AL48" s="4">
        <v>0.11</v>
      </c>
      <c r="AM48" s="5" t="s">
        <v>67</v>
      </c>
      <c r="AN48" s="5">
        <v>3.3</v>
      </c>
      <c r="AO48" s="4">
        <v>0.02</v>
      </c>
      <c r="AP48" s="4" t="s">
        <v>68</v>
      </c>
      <c r="AQ48" s="6">
        <v>11</v>
      </c>
      <c r="AR48" s="5" t="s">
        <v>67</v>
      </c>
      <c r="AS48" s="4" t="s">
        <v>68</v>
      </c>
      <c r="AT48" s="5">
        <v>5.9</v>
      </c>
    </row>
    <row r="49" spans="1:46" x14ac:dyDescent="0.25">
      <c r="A49" s="18" t="s">
        <v>65</v>
      </c>
      <c r="B49" s="18" t="s">
        <v>115</v>
      </c>
      <c r="D49" s="20" t="s">
        <v>303</v>
      </c>
      <c r="E49" s="22">
        <v>588706</v>
      </c>
      <c r="F49" s="22">
        <v>7103479</v>
      </c>
      <c r="G49" s="20" t="s">
        <v>418</v>
      </c>
      <c r="H49" s="20" t="s">
        <v>115</v>
      </c>
      <c r="I49" s="20" t="s">
        <v>65</v>
      </c>
      <c r="J49" s="4">
        <v>1.25</v>
      </c>
      <c r="K49" s="4">
        <v>27.04</v>
      </c>
      <c r="L49" s="4">
        <v>14.79</v>
      </c>
      <c r="M49" s="5">
        <v>51.1</v>
      </c>
      <c r="N49" s="6">
        <v>90</v>
      </c>
      <c r="O49" s="5">
        <v>29</v>
      </c>
      <c r="P49" s="5">
        <v>12.6</v>
      </c>
      <c r="Q49" s="6">
        <v>394</v>
      </c>
      <c r="R49" s="4">
        <v>3.02</v>
      </c>
      <c r="S49" s="5">
        <v>12.5</v>
      </c>
      <c r="T49" s="5">
        <v>1.1000000000000001</v>
      </c>
      <c r="U49" s="5">
        <v>0.6</v>
      </c>
      <c r="V49" s="5">
        <v>3.6</v>
      </c>
      <c r="W49" s="5">
        <v>21.7</v>
      </c>
      <c r="X49" s="4">
        <v>0.05</v>
      </c>
      <c r="Y49" s="4">
        <v>0.54</v>
      </c>
      <c r="Z49" s="4">
        <v>0.3</v>
      </c>
      <c r="AA49" s="6">
        <v>62</v>
      </c>
      <c r="AB49" s="4">
        <v>0.31</v>
      </c>
      <c r="AC49" s="7">
        <v>2.9000000000000001E-2</v>
      </c>
      <c r="AD49" s="5">
        <v>12.5</v>
      </c>
      <c r="AE49" s="5">
        <v>40.299999999999997</v>
      </c>
      <c r="AF49" s="4">
        <v>0.79</v>
      </c>
      <c r="AG49" s="5">
        <v>277</v>
      </c>
      <c r="AH49" s="7">
        <v>3.9E-2</v>
      </c>
      <c r="AI49" s="6" t="s">
        <v>66</v>
      </c>
      <c r="AJ49" s="4">
        <v>1.83</v>
      </c>
      <c r="AK49" s="7">
        <v>8.9999999999999993E-3</v>
      </c>
      <c r="AL49" s="4">
        <v>0.04</v>
      </c>
      <c r="AM49" s="5">
        <v>0.1</v>
      </c>
      <c r="AN49" s="5">
        <v>5.2</v>
      </c>
      <c r="AO49" s="4">
        <v>0.04</v>
      </c>
      <c r="AP49" s="4" t="s">
        <v>68</v>
      </c>
      <c r="AQ49" s="6">
        <v>22</v>
      </c>
      <c r="AR49" s="5">
        <v>0.4</v>
      </c>
      <c r="AS49" s="4">
        <v>0.06</v>
      </c>
      <c r="AT49" s="5">
        <v>4.7</v>
      </c>
    </row>
    <row r="50" spans="1:46" x14ac:dyDescent="0.25">
      <c r="A50" s="18" t="s">
        <v>65</v>
      </c>
      <c r="B50" s="18" t="s">
        <v>116</v>
      </c>
      <c r="D50" s="20" t="s">
        <v>303</v>
      </c>
      <c r="E50" s="22">
        <v>588731</v>
      </c>
      <c r="F50" s="22">
        <v>7103526</v>
      </c>
      <c r="G50" s="20" t="s">
        <v>305</v>
      </c>
      <c r="H50" s="20" t="s">
        <v>116</v>
      </c>
      <c r="I50" s="20" t="s">
        <v>65</v>
      </c>
      <c r="J50" s="4">
        <v>0.99</v>
      </c>
      <c r="K50" s="4">
        <v>37.450000000000003</v>
      </c>
      <c r="L50" s="4">
        <v>26.43</v>
      </c>
      <c r="M50" s="5">
        <v>60.2</v>
      </c>
      <c r="N50" s="6">
        <v>322</v>
      </c>
      <c r="O50" s="5">
        <v>38.6</v>
      </c>
      <c r="P50" s="5">
        <v>15.7</v>
      </c>
      <c r="Q50" s="6">
        <v>617</v>
      </c>
      <c r="R50" s="4">
        <v>3.39</v>
      </c>
      <c r="S50" s="5">
        <v>10.8</v>
      </c>
      <c r="T50" s="5">
        <v>1</v>
      </c>
      <c r="U50" s="5">
        <v>4.4000000000000004</v>
      </c>
      <c r="V50" s="5">
        <v>2.7</v>
      </c>
      <c r="W50" s="5">
        <v>31.7</v>
      </c>
      <c r="X50" s="4">
        <v>0.19</v>
      </c>
      <c r="Y50" s="4">
        <v>0.45</v>
      </c>
      <c r="Z50" s="4">
        <v>0.12</v>
      </c>
      <c r="AA50" s="6">
        <v>63</v>
      </c>
      <c r="AB50" s="4">
        <v>0.53</v>
      </c>
      <c r="AC50" s="7">
        <v>4.1000000000000002E-2</v>
      </c>
      <c r="AD50" s="5">
        <v>8.8000000000000007</v>
      </c>
      <c r="AE50" s="5">
        <v>51.9</v>
      </c>
      <c r="AF50" s="4">
        <v>1.1399999999999999</v>
      </c>
      <c r="AG50" s="5">
        <v>259.8</v>
      </c>
      <c r="AH50" s="7">
        <v>4.8000000000000001E-2</v>
      </c>
      <c r="AI50" s="6" t="s">
        <v>66</v>
      </c>
      <c r="AJ50" s="4">
        <v>2.04</v>
      </c>
      <c r="AK50" s="7">
        <v>8.9999999999999993E-3</v>
      </c>
      <c r="AL50" s="4">
        <v>0.05</v>
      </c>
      <c r="AM50" s="5" t="s">
        <v>67</v>
      </c>
      <c r="AN50" s="5">
        <v>5.9</v>
      </c>
      <c r="AO50" s="4">
        <v>0.03</v>
      </c>
      <c r="AP50" s="4" t="s">
        <v>68</v>
      </c>
      <c r="AQ50" s="6">
        <v>39</v>
      </c>
      <c r="AR50" s="5">
        <v>0.8</v>
      </c>
      <c r="AS50" s="4">
        <v>0.11</v>
      </c>
      <c r="AT50" s="5">
        <v>5.0999999999999996</v>
      </c>
    </row>
    <row r="51" spans="1:46" x14ac:dyDescent="0.25">
      <c r="A51" s="18" t="s">
        <v>65</v>
      </c>
      <c r="B51" s="18" t="s">
        <v>117</v>
      </c>
      <c r="D51" s="20" t="s">
        <v>303</v>
      </c>
      <c r="E51" s="22">
        <v>588849</v>
      </c>
      <c r="F51" s="22">
        <v>7103659</v>
      </c>
      <c r="G51" s="20" t="s">
        <v>419</v>
      </c>
      <c r="H51" s="20" t="s">
        <v>117</v>
      </c>
      <c r="I51" s="20" t="s">
        <v>65</v>
      </c>
      <c r="J51" s="4">
        <v>1</v>
      </c>
      <c r="K51" s="4">
        <v>42.14</v>
      </c>
      <c r="L51" s="4">
        <v>15.84</v>
      </c>
      <c r="M51" s="5">
        <v>58.3</v>
      </c>
      <c r="N51" s="6">
        <v>66</v>
      </c>
      <c r="O51" s="5">
        <v>34.9</v>
      </c>
      <c r="P51" s="5">
        <v>13.5</v>
      </c>
      <c r="Q51" s="6">
        <v>399</v>
      </c>
      <c r="R51" s="4">
        <v>3.33</v>
      </c>
      <c r="S51" s="5">
        <v>10.9</v>
      </c>
      <c r="T51" s="5">
        <v>1.2</v>
      </c>
      <c r="U51" s="5">
        <v>2.1</v>
      </c>
      <c r="V51" s="5">
        <v>5</v>
      </c>
      <c r="W51" s="5">
        <v>21.1</v>
      </c>
      <c r="X51" s="4">
        <v>0.06</v>
      </c>
      <c r="Y51" s="4">
        <v>0.64</v>
      </c>
      <c r="Z51" s="4">
        <v>0.16</v>
      </c>
      <c r="AA51" s="6">
        <v>57</v>
      </c>
      <c r="AB51" s="4">
        <v>0.31</v>
      </c>
      <c r="AC51" s="7">
        <v>2.8000000000000001E-2</v>
      </c>
      <c r="AD51" s="5">
        <v>16</v>
      </c>
      <c r="AE51" s="5">
        <v>40.1</v>
      </c>
      <c r="AF51" s="4">
        <v>0.91</v>
      </c>
      <c r="AG51" s="5">
        <v>258.10000000000002</v>
      </c>
      <c r="AH51" s="7">
        <v>4.4999999999999998E-2</v>
      </c>
      <c r="AI51" s="6" t="s">
        <v>66</v>
      </c>
      <c r="AJ51" s="4">
        <v>1.93</v>
      </c>
      <c r="AK51" s="7">
        <v>8.9999999999999993E-3</v>
      </c>
      <c r="AL51" s="4">
        <v>0.04</v>
      </c>
      <c r="AM51" s="5" t="s">
        <v>67</v>
      </c>
      <c r="AN51" s="5">
        <v>6.1</v>
      </c>
      <c r="AO51" s="4">
        <v>0.04</v>
      </c>
      <c r="AP51" s="4" t="s">
        <v>68</v>
      </c>
      <c r="AQ51" s="6">
        <v>46</v>
      </c>
      <c r="AR51" s="5">
        <v>0.6</v>
      </c>
      <c r="AS51" s="4">
        <v>0.03</v>
      </c>
      <c r="AT51" s="5">
        <v>5</v>
      </c>
    </row>
    <row r="52" spans="1:46" x14ac:dyDescent="0.25">
      <c r="A52" s="18" t="s">
        <v>65</v>
      </c>
      <c r="B52" s="18" t="s">
        <v>118</v>
      </c>
      <c r="D52" s="20" t="s">
        <v>303</v>
      </c>
      <c r="E52" s="22">
        <v>588656</v>
      </c>
      <c r="F52" s="22">
        <v>7103672</v>
      </c>
      <c r="G52" s="20" t="s">
        <v>423</v>
      </c>
      <c r="H52" s="20" t="s">
        <v>118</v>
      </c>
      <c r="I52" s="20" t="s">
        <v>65</v>
      </c>
      <c r="J52" s="4">
        <v>1.17</v>
      </c>
      <c r="K52" s="4">
        <v>40.06</v>
      </c>
      <c r="L52" s="4">
        <v>12.84</v>
      </c>
      <c r="M52" s="5">
        <v>44.3</v>
      </c>
      <c r="N52" s="6">
        <v>114</v>
      </c>
      <c r="O52" s="5">
        <v>27.3</v>
      </c>
      <c r="P52" s="5">
        <v>9.6</v>
      </c>
      <c r="Q52" s="6">
        <v>338</v>
      </c>
      <c r="R52" s="4">
        <v>2.4900000000000002</v>
      </c>
      <c r="S52" s="5">
        <v>8.9</v>
      </c>
      <c r="T52" s="5">
        <v>0.8</v>
      </c>
      <c r="U52" s="5">
        <v>3.4</v>
      </c>
      <c r="V52" s="5">
        <v>3.6</v>
      </c>
      <c r="W52" s="5">
        <v>24.5</v>
      </c>
      <c r="X52" s="4">
        <v>0.08</v>
      </c>
      <c r="Y52" s="4">
        <v>0.59</v>
      </c>
      <c r="Z52" s="4">
        <v>0.13</v>
      </c>
      <c r="AA52" s="6">
        <v>48</v>
      </c>
      <c r="AB52" s="4">
        <v>0.34</v>
      </c>
      <c r="AC52" s="7">
        <v>4.2000000000000003E-2</v>
      </c>
      <c r="AD52" s="5">
        <v>11.9</v>
      </c>
      <c r="AE52" s="5">
        <v>37.700000000000003</v>
      </c>
      <c r="AF52" s="4">
        <v>0.62</v>
      </c>
      <c r="AG52" s="5">
        <v>243.8</v>
      </c>
      <c r="AH52" s="7">
        <v>3.6999999999999998E-2</v>
      </c>
      <c r="AI52" s="6" t="s">
        <v>66</v>
      </c>
      <c r="AJ52" s="4">
        <v>1.34</v>
      </c>
      <c r="AK52" s="7">
        <v>0.01</v>
      </c>
      <c r="AL52" s="4">
        <v>0.03</v>
      </c>
      <c r="AM52" s="5">
        <v>0.2</v>
      </c>
      <c r="AN52" s="5">
        <v>5</v>
      </c>
      <c r="AO52" s="4">
        <v>0.03</v>
      </c>
      <c r="AP52" s="4" t="s">
        <v>68</v>
      </c>
      <c r="AQ52" s="6">
        <v>30</v>
      </c>
      <c r="AR52" s="5">
        <v>1</v>
      </c>
      <c r="AS52" s="4" t="s">
        <v>68</v>
      </c>
      <c r="AT52" s="5">
        <v>3.8</v>
      </c>
    </row>
    <row r="53" spans="1:46" x14ac:dyDescent="0.25">
      <c r="A53" s="18" t="s">
        <v>65</v>
      </c>
      <c r="B53" s="18" t="s">
        <v>119</v>
      </c>
      <c r="D53" s="20" t="s">
        <v>303</v>
      </c>
      <c r="E53" s="22">
        <v>588640</v>
      </c>
      <c r="F53" s="22">
        <v>7103577</v>
      </c>
      <c r="G53" s="20" t="s">
        <v>424</v>
      </c>
      <c r="H53" s="20" t="s">
        <v>119</v>
      </c>
      <c r="I53" s="20" t="s">
        <v>65</v>
      </c>
      <c r="J53" s="4">
        <v>1.34</v>
      </c>
      <c r="K53" s="4">
        <v>152.82</v>
      </c>
      <c r="L53" s="4">
        <v>9.2899999999999991</v>
      </c>
      <c r="M53" s="5">
        <v>49.7</v>
      </c>
      <c r="N53" s="6">
        <v>61</v>
      </c>
      <c r="O53" s="5">
        <v>54.2</v>
      </c>
      <c r="P53" s="5">
        <v>25.5</v>
      </c>
      <c r="Q53" s="6">
        <v>940</v>
      </c>
      <c r="R53" s="4">
        <v>4.3899999999999997</v>
      </c>
      <c r="S53" s="5">
        <v>6</v>
      </c>
      <c r="T53" s="5">
        <v>0.6</v>
      </c>
      <c r="U53" s="5">
        <v>2.7</v>
      </c>
      <c r="V53" s="5">
        <v>2.5</v>
      </c>
      <c r="W53" s="5">
        <v>31.8</v>
      </c>
      <c r="X53" s="4">
        <v>0.23</v>
      </c>
      <c r="Y53" s="4">
        <v>0.57999999999999996</v>
      </c>
      <c r="Z53" s="4">
        <v>0.09</v>
      </c>
      <c r="AA53" s="6">
        <v>106</v>
      </c>
      <c r="AB53" s="4">
        <v>0.51</v>
      </c>
      <c r="AC53" s="7">
        <v>2.5999999999999999E-2</v>
      </c>
      <c r="AD53" s="5">
        <v>7.6</v>
      </c>
      <c r="AE53" s="5">
        <v>113.7</v>
      </c>
      <c r="AF53" s="4">
        <v>1.66</v>
      </c>
      <c r="AG53" s="5">
        <v>293.2</v>
      </c>
      <c r="AH53" s="7">
        <v>4.7E-2</v>
      </c>
      <c r="AI53" s="6">
        <v>2</v>
      </c>
      <c r="AJ53" s="4">
        <v>2.65</v>
      </c>
      <c r="AK53" s="7">
        <v>0.02</v>
      </c>
      <c r="AL53" s="4">
        <v>0.03</v>
      </c>
      <c r="AM53" s="5" t="s">
        <v>67</v>
      </c>
      <c r="AN53" s="5">
        <v>12.1</v>
      </c>
      <c r="AO53" s="4" t="s">
        <v>68</v>
      </c>
      <c r="AP53" s="4" t="s">
        <v>68</v>
      </c>
      <c r="AQ53" s="6">
        <v>31</v>
      </c>
      <c r="AR53" s="5">
        <v>1.3</v>
      </c>
      <c r="AS53" s="4">
        <v>0.11</v>
      </c>
      <c r="AT53" s="5">
        <v>7.2</v>
      </c>
    </row>
    <row r="54" spans="1:46" x14ac:dyDescent="0.25">
      <c r="A54" s="18" t="s">
        <v>65</v>
      </c>
      <c r="B54" s="18" t="s">
        <v>120</v>
      </c>
      <c r="D54" s="20" t="s">
        <v>303</v>
      </c>
      <c r="E54" s="22">
        <v>588666</v>
      </c>
      <c r="F54" s="22">
        <v>7103481</v>
      </c>
      <c r="G54" s="20" t="s">
        <v>380</v>
      </c>
      <c r="H54" s="20" t="s">
        <v>120</v>
      </c>
      <c r="I54" s="20" t="s">
        <v>65</v>
      </c>
      <c r="J54" s="4">
        <v>2.23</v>
      </c>
      <c r="K54" s="4">
        <v>96.15</v>
      </c>
      <c r="L54" s="4">
        <v>13.17</v>
      </c>
      <c r="M54" s="5">
        <v>59.1</v>
      </c>
      <c r="N54" s="6">
        <v>179</v>
      </c>
      <c r="O54" s="5">
        <v>36.299999999999997</v>
      </c>
      <c r="P54" s="5">
        <v>16.100000000000001</v>
      </c>
      <c r="Q54" s="6">
        <v>471</v>
      </c>
      <c r="R54" s="4">
        <v>3.2</v>
      </c>
      <c r="S54" s="5">
        <v>9.6999999999999993</v>
      </c>
      <c r="T54" s="5">
        <v>1.7</v>
      </c>
      <c r="U54" s="5">
        <v>6.8</v>
      </c>
      <c r="V54" s="5">
        <v>3.5</v>
      </c>
      <c r="W54" s="5">
        <v>32.5</v>
      </c>
      <c r="X54" s="4">
        <v>0.33</v>
      </c>
      <c r="Y54" s="4">
        <v>0.66</v>
      </c>
      <c r="Z54" s="4">
        <v>0.12</v>
      </c>
      <c r="AA54" s="6">
        <v>63</v>
      </c>
      <c r="AB54" s="4">
        <v>0.47</v>
      </c>
      <c r="AC54" s="7">
        <v>5.0999999999999997E-2</v>
      </c>
      <c r="AD54" s="5">
        <v>14.4</v>
      </c>
      <c r="AE54" s="5">
        <v>38</v>
      </c>
      <c r="AF54" s="4">
        <v>0.79</v>
      </c>
      <c r="AG54" s="5">
        <v>269.3</v>
      </c>
      <c r="AH54" s="7">
        <v>3.7999999999999999E-2</v>
      </c>
      <c r="AI54" s="6" t="s">
        <v>66</v>
      </c>
      <c r="AJ54" s="4">
        <v>1.69</v>
      </c>
      <c r="AK54" s="7">
        <v>8.9999999999999993E-3</v>
      </c>
      <c r="AL54" s="4">
        <v>0.04</v>
      </c>
      <c r="AM54" s="5" t="s">
        <v>67</v>
      </c>
      <c r="AN54" s="5">
        <v>6.2</v>
      </c>
      <c r="AO54" s="4">
        <v>0.03</v>
      </c>
      <c r="AP54" s="4">
        <v>0.03</v>
      </c>
      <c r="AQ54" s="6">
        <v>27</v>
      </c>
      <c r="AR54" s="5">
        <v>0.9</v>
      </c>
      <c r="AS54" s="4">
        <v>0.06</v>
      </c>
      <c r="AT54" s="5">
        <v>4.8</v>
      </c>
    </row>
    <row r="55" spans="1:46" x14ac:dyDescent="0.25">
      <c r="A55" s="18" t="s">
        <v>65</v>
      </c>
      <c r="B55" s="18" t="s">
        <v>121</v>
      </c>
      <c r="D55" s="20" t="s">
        <v>303</v>
      </c>
      <c r="E55" s="22">
        <v>588645</v>
      </c>
      <c r="F55" s="22">
        <v>7103394</v>
      </c>
      <c r="G55" s="20" t="s">
        <v>425</v>
      </c>
      <c r="H55" s="20" t="s">
        <v>121</v>
      </c>
      <c r="I55" s="20" t="s">
        <v>65</v>
      </c>
      <c r="J55" s="4">
        <v>1.9</v>
      </c>
      <c r="K55" s="4">
        <v>55.15</v>
      </c>
      <c r="L55" s="4">
        <v>16.98</v>
      </c>
      <c r="M55" s="5">
        <v>54</v>
      </c>
      <c r="N55" s="6">
        <v>87</v>
      </c>
      <c r="O55" s="5">
        <v>38</v>
      </c>
      <c r="P55" s="5">
        <v>14.7</v>
      </c>
      <c r="Q55" s="6">
        <v>463</v>
      </c>
      <c r="R55" s="4">
        <v>3.2</v>
      </c>
      <c r="S55" s="5">
        <v>8.8000000000000007</v>
      </c>
      <c r="T55" s="5">
        <v>1.4</v>
      </c>
      <c r="U55" s="5">
        <v>6.7</v>
      </c>
      <c r="V55" s="5">
        <v>3.7</v>
      </c>
      <c r="W55" s="5">
        <v>29.7</v>
      </c>
      <c r="X55" s="4">
        <v>0.15</v>
      </c>
      <c r="Y55" s="4">
        <v>0.72</v>
      </c>
      <c r="Z55" s="4">
        <v>0.12</v>
      </c>
      <c r="AA55" s="6">
        <v>69</v>
      </c>
      <c r="AB55" s="4">
        <v>0.46</v>
      </c>
      <c r="AC55" s="7">
        <v>4.2999999999999997E-2</v>
      </c>
      <c r="AD55" s="5">
        <v>13.7</v>
      </c>
      <c r="AE55" s="5">
        <v>54</v>
      </c>
      <c r="AF55" s="4">
        <v>0.88</v>
      </c>
      <c r="AG55" s="5">
        <v>304.7</v>
      </c>
      <c r="AH55" s="7">
        <v>4.1000000000000002E-2</v>
      </c>
      <c r="AI55" s="6" t="s">
        <v>66</v>
      </c>
      <c r="AJ55" s="4">
        <v>1.75</v>
      </c>
      <c r="AK55" s="7">
        <v>1.0999999999999999E-2</v>
      </c>
      <c r="AL55" s="4">
        <v>0.04</v>
      </c>
      <c r="AM55" s="5" t="s">
        <v>67</v>
      </c>
      <c r="AN55" s="5">
        <v>6.1</v>
      </c>
      <c r="AO55" s="4">
        <v>0.03</v>
      </c>
      <c r="AP55" s="4" t="s">
        <v>68</v>
      </c>
      <c r="AQ55" s="6">
        <v>40</v>
      </c>
      <c r="AR55" s="5">
        <v>0.5</v>
      </c>
      <c r="AS55" s="4" t="s">
        <v>68</v>
      </c>
      <c r="AT55" s="5">
        <v>4.9000000000000004</v>
      </c>
    </row>
    <row r="56" spans="1:46" x14ac:dyDescent="0.25">
      <c r="A56" s="18" t="s">
        <v>65</v>
      </c>
      <c r="B56" s="18" t="s">
        <v>122</v>
      </c>
      <c r="D56" s="20" t="s">
        <v>303</v>
      </c>
      <c r="E56" s="22">
        <v>588654</v>
      </c>
      <c r="F56" s="22">
        <v>7103299</v>
      </c>
      <c r="G56" s="20" t="s">
        <v>366</v>
      </c>
      <c r="H56" s="20" t="s">
        <v>122</v>
      </c>
      <c r="I56" s="20" t="s">
        <v>65</v>
      </c>
      <c r="J56" s="4">
        <v>1.87</v>
      </c>
      <c r="K56" s="4">
        <v>33.9</v>
      </c>
      <c r="L56" s="4">
        <v>54.98</v>
      </c>
      <c r="M56" s="5">
        <v>67.099999999999994</v>
      </c>
      <c r="N56" s="6">
        <v>537</v>
      </c>
      <c r="O56" s="5">
        <v>33.4</v>
      </c>
      <c r="P56" s="5">
        <v>9.3000000000000007</v>
      </c>
      <c r="Q56" s="6">
        <v>353</v>
      </c>
      <c r="R56" s="4">
        <v>2.5099999999999998</v>
      </c>
      <c r="S56" s="5">
        <v>17.7</v>
      </c>
      <c r="T56" s="5">
        <v>1</v>
      </c>
      <c r="U56" s="5">
        <v>5.5</v>
      </c>
      <c r="V56" s="5">
        <v>4.7</v>
      </c>
      <c r="W56" s="5">
        <v>34.700000000000003</v>
      </c>
      <c r="X56" s="4">
        <v>0.15</v>
      </c>
      <c r="Y56" s="4">
        <v>1.2</v>
      </c>
      <c r="Z56" s="4">
        <v>0.18</v>
      </c>
      <c r="AA56" s="6">
        <v>47</v>
      </c>
      <c r="AB56" s="4">
        <v>0.51</v>
      </c>
      <c r="AC56" s="7">
        <v>4.4999999999999998E-2</v>
      </c>
      <c r="AD56" s="5">
        <v>16.399999999999999</v>
      </c>
      <c r="AE56" s="5">
        <v>37.299999999999997</v>
      </c>
      <c r="AF56" s="4">
        <v>0.53</v>
      </c>
      <c r="AG56" s="5">
        <v>340.4</v>
      </c>
      <c r="AH56" s="7">
        <v>4.4999999999999998E-2</v>
      </c>
      <c r="AI56" s="6" t="s">
        <v>66</v>
      </c>
      <c r="AJ56" s="4">
        <v>1.41</v>
      </c>
      <c r="AK56" s="7">
        <v>1.2E-2</v>
      </c>
      <c r="AL56" s="4">
        <v>0.06</v>
      </c>
      <c r="AM56" s="5">
        <v>0.2</v>
      </c>
      <c r="AN56" s="5">
        <v>4.5</v>
      </c>
      <c r="AO56" s="4">
        <v>0.06</v>
      </c>
      <c r="AP56" s="4" t="s">
        <v>68</v>
      </c>
      <c r="AQ56" s="6">
        <v>35</v>
      </c>
      <c r="AR56" s="5">
        <v>0.8</v>
      </c>
      <c r="AS56" s="4">
        <v>0.06</v>
      </c>
      <c r="AT56" s="5">
        <v>4.2</v>
      </c>
    </row>
    <row r="57" spans="1:46" x14ac:dyDescent="0.25">
      <c r="A57" s="18" t="s">
        <v>65</v>
      </c>
      <c r="B57" s="18" t="s">
        <v>123</v>
      </c>
      <c r="D57" s="20" t="s">
        <v>303</v>
      </c>
      <c r="E57" s="22">
        <v>588633</v>
      </c>
      <c r="F57" s="22">
        <v>7103213</v>
      </c>
      <c r="G57" s="20" t="s">
        <v>426</v>
      </c>
      <c r="H57" s="20" t="s">
        <v>123</v>
      </c>
      <c r="I57" s="20" t="s">
        <v>65</v>
      </c>
      <c r="J57" s="4">
        <v>1.53</v>
      </c>
      <c r="K57" s="4">
        <v>33.950000000000003</v>
      </c>
      <c r="L57" s="4">
        <v>18.47</v>
      </c>
      <c r="M57" s="5">
        <v>65</v>
      </c>
      <c r="N57" s="6">
        <v>120</v>
      </c>
      <c r="O57" s="5">
        <v>34.5</v>
      </c>
      <c r="P57" s="5">
        <v>11.3</v>
      </c>
      <c r="Q57" s="6">
        <v>386</v>
      </c>
      <c r="R57" s="4">
        <v>2.63</v>
      </c>
      <c r="S57" s="5">
        <v>15.8</v>
      </c>
      <c r="T57" s="5">
        <v>0.7</v>
      </c>
      <c r="U57" s="5">
        <v>7.1</v>
      </c>
      <c r="V57" s="5">
        <v>5.5</v>
      </c>
      <c r="W57" s="5">
        <v>28.5</v>
      </c>
      <c r="X57" s="4">
        <v>0.14000000000000001</v>
      </c>
      <c r="Y57" s="4">
        <v>1.18</v>
      </c>
      <c r="Z57" s="4">
        <v>0.2</v>
      </c>
      <c r="AA57" s="6">
        <v>43</v>
      </c>
      <c r="AB57" s="4">
        <v>0.43</v>
      </c>
      <c r="AC57" s="7">
        <v>5.0999999999999997E-2</v>
      </c>
      <c r="AD57" s="5">
        <v>16.600000000000001</v>
      </c>
      <c r="AE57" s="5">
        <v>32.1</v>
      </c>
      <c r="AF57" s="4">
        <v>0.5</v>
      </c>
      <c r="AG57" s="5">
        <v>400</v>
      </c>
      <c r="AH57" s="7">
        <v>3.1E-2</v>
      </c>
      <c r="AI57" s="6" t="s">
        <v>66</v>
      </c>
      <c r="AJ57" s="4">
        <v>1.34</v>
      </c>
      <c r="AK57" s="7">
        <v>1.2E-2</v>
      </c>
      <c r="AL57" s="4">
        <v>0.05</v>
      </c>
      <c r="AM57" s="5">
        <v>0.3</v>
      </c>
      <c r="AN57" s="5">
        <v>4</v>
      </c>
      <c r="AO57" s="4">
        <v>0.06</v>
      </c>
      <c r="AP57" s="4" t="s">
        <v>68</v>
      </c>
      <c r="AQ57" s="6">
        <v>27</v>
      </c>
      <c r="AR57" s="5">
        <v>1.3</v>
      </c>
      <c r="AS57" s="4">
        <v>0.11</v>
      </c>
      <c r="AT57" s="5">
        <v>3.5</v>
      </c>
    </row>
    <row r="58" spans="1:46" x14ac:dyDescent="0.25">
      <c r="A58" s="18" t="s">
        <v>65</v>
      </c>
      <c r="B58" s="18" t="s">
        <v>124</v>
      </c>
      <c r="D58" s="20" t="s">
        <v>303</v>
      </c>
      <c r="E58" s="22">
        <v>588558</v>
      </c>
      <c r="F58" s="22">
        <v>7103028</v>
      </c>
      <c r="G58" s="20" t="s">
        <v>363</v>
      </c>
      <c r="H58" s="20" t="s">
        <v>124</v>
      </c>
      <c r="I58" s="20" t="s">
        <v>65</v>
      </c>
      <c r="J58" s="4">
        <v>1.7</v>
      </c>
      <c r="K58" s="4">
        <v>32.21</v>
      </c>
      <c r="L58" s="4">
        <v>30.23</v>
      </c>
      <c r="M58" s="5">
        <v>60.5</v>
      </c>
      <c r="N58" s="6">
        <v>290</v>
      </c>
      <c r="O58" s="5">
        <v>31.8</v>
      </c>
      <c r="P58" s="5">
        <v>13</v>
      </c>
      <c r="Q58" s="6">
        <v>635</v>
      </c>
      <c r="R58" s="4">
        <v>2.2400000000000002</v>
      </c>
      <c r="S58" s="5">
        <v>9.8000000000000007</v>
      </c>
      <c r="T58" s="5">
        <v>0.8</v>
      </c>
      <c r="U58" s="5">
        <v>2.8</v>
      </c>
      <c r="V58" s="5">
        <v>4.9000000000000004</v>
      </c>
      <c r="W58" s="5">
        <v>24</v>
      </c>
      <c r="X58" s="4">
        <v>0.22</v>
      </c>
      <c r="Y58" s="4">
        <v>1.25</v>
      </c>
      <c r="Z58" s="4">
        <v>0.16</v>
      </c>
      <c r="AA58" s="6">
        <v>43</v>
      </c>
      <c r="AB58" s="4">
        <v>0.46</v>
      </c>
      <c r="AC58" s="7">
        <v>3.4000000000000002E-2</v>
      </c>
      <c r="AD58" s="5">
        <v>14.4</v>
      </c>
      <c r="AE58" s="5">
        <v>27.6</v>
      </c>
      <c r="AF58" s="4">
        <v>0.4</v>
      </c>
      <c r="AG58" s="5">
        <v>406.8</v>
      </c>
      <c r="AH58" s="7">
        <v>4.3999999999999997E-2</v>
      </c>
      <c r="AI58" s="6" t="s">
        <v>66</v>
      </c>
      <c r="AJ58" s="4">
        <v>1.27</v>
      </c>
      <c r="AK58" s="7">
        <v>1.2E-2</v>
      </c>
      <c r="AL58" s="4">
        <v>0.05</v>
      </c>
      <c r="AM58" s="5">
        <v>0.2</v>
      </c>
      <c r="AN58" s="5">
        <v>3.8</v>
      </c>
      <c r="AO58" s="4">
        <v>0.08</v>
      </c>
      <c r="AP58" s="4" t="s">
        <v>68</v>
      </c>
      <c r="AQ58" s="6">
        <v>45</v>
      </c>
      <c r="AR58" s="5">
        <v>0.8</v>
      </c>
      <c r="AS58" s="4" t="s">
        <v>68</v>
      </c>
      <c r="AT58" s="5">
        <v>3.9</v>
      </c>
    </row>
    <row r="59" spans="1:46" s="29" customFormat="1" x14ac:dyDescent="0.25">
      <c r="A59" s="28" t="s">
        <v>65</v>
      </c>
      <c r="B59" s="28" t="s">
        <v>125</v>
      </c>
      <c r="C59" s="29" t="s">
        <v>428</v>
      </c>
      <c r="D59" s="29" t="s">
        <v>303</v>
      </c>
      <c r="E59" s="30">
        <v>588516</v>
      </c>
      <c r="F59" s="30">
        <v>7102937</v>
      </c>
      <c r="G59" s="29" t="s">
        <v>429</v>
      </c>
      <c r="H59" s="29" t="s">
        <v>125</v>
      </c>
      <c r="I59" s="29" t="s">
        <v>65</v>
      </c>
      <c r="J59" s="31">
        <v>1.17</v>
      </c>
      <c r="K59" s="31">
        <v>16.52</v>
      </c>
      <c r="L59" s="31">
        <v>11.82</v>
      </c>
      <c r="M59" s="32">
        <v>46</v>
      </c>
      <c r="N59" s="33">
        <v>146</v>
      </c>
      <c r="O59" s="32">
        <v>32.5</v>
      </c>
      <c r="P59" s="32">
        <v>12</v>
      </c>
      <c r="Q59" s="33">
        <v>492</v>
      </c>
      <c r="R59" s="31">
        <v>2.19</v>
      </c>
      <c r="S59" s="32">
        <v>8.6999999999999993</v>
      </c>
      <c r="T59" s="32">
        <v>0.3</v>
      </c>
      <c r="U59" s="32">
        <v>3</v>
      </c>
      <c r="V59" s="32">
        <v>2.5</v>
      </c>
      <c r="W59" s="32">
        <v>20.5</v>
      </c>
      <c r="X59" s="31">
        <v>0.16</v>
      </c>
      <c r="Y59" s="31">
        <v>0.7</v>
      </c>
      <c r="Z59" s="31">
        <v>0.12</v>
      </c>
      <c r="AA59" s="33">
        <v>48</v>
      </c>
      <c r="AB59" s="31">
        <v>0.24</v>
      </c>
      <c r="AC59" s="34">
        <v>2.1999999999999999E-2</v>
      </c>
      <c r="AD59" s="32">
        <v>9.6999999999999993</v>
      </c>
      <c r="AE59" s="32">
        <v>29.8</v>
      </c>
      <c r="AF59" s="31">
        <v>0.4</v>
      </c>
      <c r="AG59" s="32">
        <v>489</v>
      </c>
      <c r="AH59" s="34">
        <v>2.5999999999999999E-2</v>
      </c>
      <c r="AI59" s="33" t="s">
        <v>66</v>
      </c>
      <c r="AJ59" s="31">
        <v>1.4</v>
      </c>
      <c r="AK59" s="34">
        <v>4.0000000000000001E-3</v>
      </c>
      <c r="AL59" s="31">
        <v>0.04</v>
      </c>
      <c r="AM59" s="32">
        <v>0.2</v>
      </c>
      <c r="AN59" s="32">
        <v>2.4</v>
      </c>
      <c r="AO59" s="31">
        <v>7.0000000000000007E-2</v>
      </c>
      <c r="AP59" s="31" t="s">
        <v>68</v>
      </c>
      <c r="AQ59" s="33">
        <v>5</v>
      </c>
      <c r="AR59" s="32">
        <v>0.7</v>
      </c>
      <c r="AS59" s="31" t="s">
        <v>68</v>
      </c>
      <c r="AT59" s="32">
        <v>4.0999999999999996</v>
      </c>
    </row>
    <row r="60" spans="1:46" x14ac:dyDescent="0.25">
      <c r="B60" s="18" t="s">
        <v>579</v>
      </c>
      <c r="C60" s="19">
        <v>41573.714386574073</v>
      </c>
      <c r="D60" s="20" t="s">
        <v>303</v>
      </c>
      <c r="E60" s="22">
        <v>588679</v>
      </c>
      <c r="F60" s="22">
        <v>7103598</v>
      </c>
      <c r="G60" s="20" t="s">
        <v>475</v>
      </c>
      <c r="H60" s="20" t="s">
        <v>127</v>
      </c>
      <c r="I60" s="20" t="s">
        <v>65</v>
      </c>
      <c r="J60" s="4">
        <v>2.02</v>
      </c>
      <c r="K60" s="4">
        <v>35.14</v>
      </c>
      <c r="L60" s="4">
        <v>13.35</v>
      </c>
      <c r="M60" s="5">
        <v>56.4</v>
      </c>
      <c r="N60" s="6">
        <v>115</v>
      </c>
      <c r="O60" s="5">
        <v>30.8</v>
      </c>
      <c r="P60" s="5">
        <v>9.5</v>
      </c>
      <c r="Q60" s="6">
        <v>357</v>
      </c>
      <c r="R60" s="4">
        <v>2.64</v>
      </c>
      <c r="S60" s="5">
        <v>11.7</v>
      </c>
      <c r="T60" s="5">
        <v>2</v>
      </c>
      <c r="U60" s="5">
        <v>4.8</v>
      </c>
      <c r="V60" s="5">
        <v>4.5999999999999996</v>
      </c>
      <c r="W60" s="5">
        <v>30.7</v>
      </c>
      <c r="X60" s="4">
        <v>0.14000000000000001</v>
      </c>
      <c r="Y60" s="4">
        <v>0.92</v>
      </c>
      <c r="Z60" s="4">
        <v>0.14000000000000001</v>
      </c>
      <c r="AA60" s="6">
        <v>45</v>
      </c>
      <c r="AB60" s="4">
        <v>0.39</v>
      </c>
      <c r="AC60" s="7">
        <v>5.3999999999999999E-2</v>
      </c>
      <c r="AD60" s="5">
        <v>16.3</v>
      </c>
      <c r="AE60" s="5">
        <v>30.9</v>
      </c>
      <c r="AF60" s="4">
        <v>0.52</v>
      </c>
      <c r="AG60" s="5">
        <v>326.8</v>
      </c>
      <c r="AH60" s="7">
        <v>0.04</v>
      </c>
      <c r="AI60" s="6">
        <v>2</v>
      </c>
      <c r="AJ60" s="4">
        <v>1.35</v>
      </c>
      <c r="AK60" s="7">
        <v>1.2999999999999999E-2</v>
      </c>
      <c r="AL60" s="4">
        <v>0.04</v>
      </c>
      <c r="AM60" s="5">
        <v>0.2</v>
      </c>
      <c r="AN60" s="5">
        <v>3.8</v>
      </c>
      <c r="AO60" s="4">
        <v>0.04</v>
      </c>
      <c r="AP60" s="4" t="s">
        <v>68</v>
      </c>
      <c r="AQ60" s="6">
        <v>34</v>
      </c>
      <c r="AR60" s="5">
        <v>0.9</v>
      </c>
      <c r="AS60" s="4">
        <v>0.12</v>
      </c>
      <c r="AT60" s="5">
        <v>3.5</v>
      </c>
    </row>
    <row r="61" spans="1:46" x14ac:dyDescent="0.25">
      <c r="A61" s="18" t="s">
        <v>65</v>
      </c>
      <c r="B61" s="18" t="s">
        <v>358</v>
      </c>
      <c r="D61" s="20" t="s">
        <v>303</v>
      </c>
      <c r="E61" s="22">
        <v>588423</v>
      </c>
      <c r="F61" s="22">
        <v>7103564</v>
      </c>
      <c r="G61" s="20" t="s">
        <v>359</v>
      </c>
    </row>
    <row r="62" spans="1:46" x14ac:dyDescent="0.25">
      <c r="A62" s="18" t="s">
        <v>65</v>
      </c>
      <c r="B62" s="18" t="s">
        <v>360</v>
      </c>
      <c r="D62" s="20" t="s">
        <v>303</v>
      </c>
      <c r="E62" s="22">
        <v>588341</v>
      </c>
      <c r="F62" s="22">
        <v>7102768</v>
      </c>
      <c r="G62" s="20" t="s">
        <v>335</v>
      </c>
    </row>
    <row r="63" spans="1:46" x14ac:dyDescent="0.25">
      <c r="A63" s="18" t="s">
        <v>65</v>
      </c>
      <c r="B63" s="18" t="s">
        <v>361</v>
      </c>
      <c r="D63" s="20" t="s">
        <v>303</v>
      </c>
      <c r="E63" s="22">
        <v>588443</v>
      </c>
      <c r="F63" s="22">
        <v>7103762</v>
      </c>
      <c r="G63" s="20" t="s">
        <v>362</v>
      </c>
    </row>
    <row r="64" spans="1:46" x14ac:dyDescent="0.25">
      <c r="A64" s="18" t="s">
        <v>65</v>
      </c>
      <c r="B64" s="18" t="s">
        <v>379</v>
      </c>
      <c r="C64" s="19">
        <v>41554.708564814813</v>
      </c>
      <c r="D64" s="20" t="s">
        <v>303</v>
      </c>
      <c r="E64" s="22">
        <v>588452</v>
      </c>
      <c r="F64" s="22">
        <v>7103549</v>
      </c>
      <c r="G64" s="20" t="s">
        <v>380</v>
      </c>
    </row>
    <row r="65" spans="1:7" x14ac:dyDescent="0.25">
      <c r="A65" s="18" t="s">
        <v>65</v>
      </c>
      <c r="B65" s="18" t="s">
        <v>381</v>
      </c>
      <c r="C65" s="20" t="s">
        <v>382</v>
      </c>
      <c r="D65" s="20" t="s">
        <v>303</v>
      </c>
      <c r="E65" s="22">
        <v>588260</v>
      </c>
      <c r="F65" s="22">
        <v>7103030</v>
      </c>
    </row>
    <row r="66" spans="1:7" x14ac:dyDescent="0.25">
      <c r="A66" s="18" t="s">
        <v>65</v>
      </c>
      <c r="B66" s="18" t="s">
        <v>383</v>
      </c>
      <c r="C66" s="20" t="s">
        <v>382</v>
      </c>
      <c r="D66" s="20" t="s">
        <v>303</v>
      </c>
      <c r="E66" s="22">
        <v>588246</v>
      </c>
      <c r="F66" s="22">
        <v>7103115</v>
      </c>
    </row>
    <row r="67" spans="1:7" x14ac:dyDescent="0.25">
      <c r="A67" s="18" t="s">
        <v>65</v>
      </c>
      <c r="B67" s="18" t="s">
        <v>384</v>
      </c>
      <c r="C67" s="20" t="s">
        <v>382</v>
      </c>
      <c r="D67" s="20" t="s">
        <v>303</v>
      </c>
      <c r="E67" s="22">
        <v>588381</v>
      </c>
      <c r="F67" s="22">
        <v>7103324</v>
      </c>
    </row>
    <row r="68" spans="1:7" x14ac:dyDescent="0.25">
      <c r="A68" s="18" t="s">
        <v>65</v>
      </c>
      <c r="B68" s="18" t="s">
        <v>385</v>
      </c>
      <c r="C68" s="20" t="s">
        <v>386</v>
      </c>
      <c r="D68" s="20" t="s">
        <v>303</v>
      </c>
      <c r="E68" s="22">
        <v>588428</v>
      </c>
      <c r="F68" s="22">
        <v>7103475</v>
      </c>
      <c r="G68" s="20" t="s">
        <v>387</v>
      </c>
    </row>
    <row r="69" spans="1:7" x14ac:dyDescent="0.25">
      <c r="A69" s="18" t="s">
        <v>65</v>
      </c>
      <c r="B69" s="18" t="s">
        <v>388</v>
      </c>
      <c r="D69" s="20" t="s">
        <v>303</v>
      </c>
      <c r="E69" s="22">
        <v>588423</v>
      </c>
      <c r="F69" s="22">
        <v>7103561</v>
      </c>
    </row>
    <row r="70" spans="1:7" x14ac:dyDescent="0.25">
      <c r="A70" s="18" t="s">
        <v>65</v>
      </c>
      <c r="B70" s="18" t="s">
        <v>389</v>
      </c>
      <c r="D70" s="20" t="s">
        <v>303</v>
      </c>
      <c r="E70" s="22">
        <v>589139</v>
      </c>
      <c r="F70" s="22">
        <v>7102858</v>
      </c>
      <c r="G70" s="20" t="s">
        <v>390</v>
      </c>
    </row>
    <row r="71" spans="1:7" x14ac:dyDescent="0.25">
      <c r="A71" s="18" t="s">
        <v>65</v>
      </c>
      <c r="B71" s="18" t="s">
        <v>400</v>
      </c>
      <c r="D71" s="20" t="s">
        <v>303</v>
      </c>
      <c r="E71" s="22">
        <v>589136</v>
      </c>
      <c r="F71" s="22">
        <v>7103087</v>
      </c>
      <c r="G71" s="20" t="s">
        <v>401</v>
      </c>
    </row>
    <row r="72" spans="1:7" x14ac:dyDescent="0.25">
      <c r="A72" s="18" t="s">
        <v>65</v>
      </c>
      <c r="B72" s="18" t="s">
        <v>402</v>
      </c>
      <c r="D72" s="20" t="s">
        <v>303</v>
      </c>
      <c r="E72" s="22">
        <v>589080</v>
      </c>
      <c r="F72" s="22">
        <v>7103049</v>
      </c>
      <c r="G72" s="20" t="s">
        <v>403</v>
      </c>
    </row>
    <row r="73" spans="1:7" x14ac:dyDescent="0.25">
      <c r="A73" s="18" t="s">
        <v>65</v>
      </c>
      <c r="B73" s="18" t="s">
        <v>404</v>
      </c>
      <c r="D73" s="20" t="s">
        <v>303</v>
      </c>
      <c r="E73" s="22">
        <v>589104</v>
      </c>
      <c r="F73" s="22">
        <v>7103449</v>
      </c>
      <c r="G73" s="20" t="s">
        <v>380</v>
      </c>
    </row>
    <row r="74" spans="1:7" x14ac:dyDescent="0.25">
      <c r="A74" s="18" t="s">
        <v>65</v>
      </c>
      <c r="B74" s="18" t="s">
        <v>405</v>
      </c>
      <c r="D74" s="20" t="s">
        <v>303</v>
      </c>
      <c r="E74" s="22">
        <v>589116</v>
      </c>
      <c r="F74" s="22">
        <v>7103648</v>
      </c>
      <c r="G74" s="20" t="s">
        <v>362</v>
      </c>
    </row>
    <row r="75" spans="1:7" x14ac:dyDescent="0.25">
      <c r="A75" s="18" t="s">
        <v>65</v>
      </c>
      <c r="B75" s="18" t="s">
        <v>406</v>
      </c>
      <c r="D75" s="20" t="s">
        <v>303</v>
      </c>
      <c r="E75" s="22">
        <v>589139</v>
      </c>
      <c r="F75" s="22">
        <v>7103141</v>
      </c>
    </row>
    <row r="76" spans="1:7" x14ac:dyDescent="0.25">
      <c r="A76" s="18" t="s">
        <v>65</v>
      </c>
      <c r="B76" s="18" t="s">
        <v>407</v>
      </c>
      <c r="D76" s="20" t="s">
        <v>303</v>
      </c>
      <c r="E76" s="22">
        <v>589093</v>
      </c>
      <c r="F76" s="22">
        <v>7103050</v>
      </c>
    </row>
    <row r="77" spans="1:7" x14ac:dyDescent="0.25">
      <c r="A77" s="18" t="s">
        <v>65</v>
      </c>
      <c r="B77" s="18" t="s">
        <v>408</v>
      </c>
      <c r="C77" s="20" t="s">
        <v>409</v>
      </c>
      <c r="D77" s="20" t="s">
        <v>303</v>
      </c>
      <c r="E77" s="22">
        <v>589136</v>
      </c>
      <c r="F77" s="22">
        <v>7103087</v>
      </c>
      <c r="G77" s="20" t="s">
        <v>369</v>
      </c>
    </row>
    <row r="78" spans="1:7" x14ac:dyDescent="0.25">
      <c r="A78" s="18" t="s">
        <v>65</v>
      </c>
      <c r="B78" s="18" t="s">
        <v>420</v>
      </c>
      <c r="D78" s="20" t="s">
        <v>303</v>
      </c>
      <c r="E78" s="22">
        <v>589066</v>
      </c>
      <c r="F78" s="22">
        <v>7102991</v>
      </c>
    </row>
    <row r="79" spans="1:7" x14ac:dyDescent="0.25">
      <c r="A79" s="18" t="s">
        <v>65</v>
      </c>
      <c r="B79" s="18" t="s">
        <v>421</v>
      </c>
      <c r="C79" s="20" t="s">
        <v>409</v>
      </c>
      <c r="D79" s="20" t="s">
        <v>303</v>
      </c>
      <c r="E79" s="22">
        <v>588869</v>
      </c>
      <c r="F79" s="22">
        <v>7103073</v>
      </c>
      <c r="G79" s="20" t="s">
        <v>369</v>
      </c>
    </row>
    <row r="80" spans="1:7" x14ac:dyDescent="0.25">
      <c r="A80" s="18" t="s">
        <v>65</v>
      </c>
      <c r="B80" s="18" t="s">
        <v>422</v>
      </c>
      <c r="D80" s="20" t="s">
        <v>303</v>
      </c>
      <c r="E80" s="22">
        <v>588773</v>
      </c>
      <c r="F80" s="22">
        <v>7103322</v>
      </c>
    </row>
    <row r="81" spans="1:7" x14ac:dyDescent="0.25">
      <c r="A81" s="18" t="s">
        <v>65</v>
      </c>
      <c r="B81" s="18" t="s">
        <v>427</v>
      </c>
      <c r="C81" s="20" t="s">
        <v>428</v>
      </c>
      <c r="D81" s="20" t="s">
        <v>303</v>
      </c>
      <c r="E81" s="22">
        <v>588604</v>
      </c>
      <c r="F81" s="22">
        <v>7103117</v>
      </c>
      <c r="G81" s="20" t="s">
        <v>429</v>
      </c>
    </row>
    <row r="82" spans="1:7" x14ac:dyDescent="0.25">
      <c r="A82" s="18" t="s">
        <v>65</v>
      </c>
      <c r="B82" s="18" t="s">
        <v>430</v>
      </c>
      <c r="D82" s="20" t="s">
        <v>303</v>
      </c>
      <c r="E82" s="22">
        <v>589104</v>
      </c>
      <c r="F82" s="22">
        <v>7103306</v>
      </c>
      <c r="G82" s="20" t="s">
        <v>431</v>
      </c>
    </row>
    <row r="83" spans="1:7" x14ac:dyDescent="0.25">
      <c r="A83" s="18" t="s">
        <v>65</v>
      </c>
      <c r="B83" s="18" t="s">
        <v>432</v>
      </c>
      <c r="D83" s="20" t="s">
        <v>303</v>
      </c>
      <c r="E83" s="22">
        <v>588381</v>
      </c>
      <c r="F83" s="22">
        <v>7103324</v>
      </c>
      <c r="G83" s="20" t="s">
        <v>417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workbookViewId="0">
      <selection activeCell="C9" sqref="C9"/>
    </sheetView>
  </sheetViews>
  <sheetFormatPr defaultRowHeight="15" x14ac:dyDescent="0.25"/>
  <sheetData>
    <row r="1" spans="1:17" s="21" customFormat="1" x14ac:dyDescent="0.25">
      <c r="A1" s="35" t="s">
        <v>62</v>
      </c>
      <c r="B1" s="35" t="s">
        <v>736</v>
      </c>
      <c r="C1" s="35" t="s">
        <v>737</v>
      </c>
      <c r="D1" s="35" t="s">
        <v>31</v>
      </c>
      <c r="E1" s="35" t="s">
        <v>24</v>
      </c>
      <c r="F1" s="35" t="s">
        <v>21</v>
      </c>
      <c r="G1" s="35"/>
      <c r="H1" s="35" t="s">
        <v>22</v>
      </c>
      <c r="I1" s="35" t="s">
        <v>23</v>
      </c>
      <c r="J1" s="35" t="s">
        <v>29</v>
      </c>
      <c r="K1" s="35" t="s">
        <v>35</v>
      </c>
      <c r="L1" s="35" t="s">
        <v>25</v>
      </c>
      <c r="M1" s="35" t="s">
        <v>41</v>
      </c>
      <c r="N1" s="35" t="s">
        <v>26</v>
      </c>
      <c r="O1" s="35" t="s">
        <v>42</v>
      </c>
      <c r="P1" s="35" t="s">
        <v>20</v>
      </c>
      <c r="Q1" s="35" t="s">
        <v>36</v>
      </c>
    </row>
    <row r="2" spans="1:17" s="20" customFormat="1" x14ac:dyDescent="0.25">
      <c r="A2" s="20" t="s">
        <v>738</v>
      </c>
      <c r="B2" s="20">
        <v>587002</v>
      </c>
      <c r="C2" s="20">
        <v>7103076</v>
      </c>
      <c r="D2" s="20">
        <v>5.5</v>
      </c>
      <c r="E2" s="20">
        <v>97</v>
      </c>
      <c r="F2" s="20">
        <v>55.66</v>
      </c>
      <c r="H2" s="20">
        <v>3.57</v>
      </c>
      <c r="I2" s="20">
        <v>71.900000000000006</v>
      </c>
      <c r="J2" s="20">
        <v>10.1</v>
      </c>
      <c r="K2" s="20">
        <v>0.42</v>
      </c>
      <c r="L2" s="20">
        <v>64.8</v>
      </c>
      <c r="M2" s="20">
        <v>116.2</v>
      </c>
      <c r="N2" s="20">
        <v>29.9</v>
      </c>
      <c r="O2" s="20">
        <v>2.48</v>
      </c>
      <c r="P2" s="20">
        <v>0.84</v>
      </c>
      <c r="Q2" s="20">
        <v>0.1</v>
      </c>
    </row>
    <row r="3" spans="1:17" s="20" customFormat="1" x14ac:dyDescent="0.25">
      <c r="A3" s="20" t="s">
        <v>739</v>
      </c>
      <c r="B3" s="20">
        <v>587057</v>
      </c>
      <c r="C3" s="20">
        <v>7103165</v>
      </c>
      <c r="D3" s="20">
        <v>2.6</v>
      </c>
      <c r="E3" s="20">
        <v>228</v>
      </c>
      <c r="F3" s="20">
        <v>32.49</v>
      </c>
      <c r="H3" s="20">
        <v>11.34</v>
      </c>
      <c r="I3" s="20">
        <v>60.9</v>
      </c>
      <c r="J3" s="20">
        <v>38.299999999999997</v>
      </c>
      <c r="K3" s="20">
        <v>0.39</v>
      </c>
      <c r="L3" s="20">
        <v>24.2</v>
      </c>
      <c r="M3" s="20">
        <v>27.8</v>
      </c>
      <c r="N3" s="20">
        <v>6.9</v>
      </c>
      <c r="O3" s="20">
        <v>0.49</v>
      </c>
      <c r="P3" s="20">
        <v>4.03</v>
      </c>
      <c r="Q3" s="20">
        <v>0.19</v>
      </c>
    </row>
    <row r="4" spans="1:17" s="20" customFormat="1" x14ac:dyDescent="0.25">
      <c r="A4" s="20" t="s">
        <v>740</v>
      </c>
      <c r="B4" s="20">
        <v>587112</v>
      </c>
      <c r="C4" s="20">
        <v>7103248</v>
      </c>
      <c r="D4" s="20">
        <v>12.4</v>
      </c>
      <c r="E4" s="20">
        <v>158</v>
      </c>
      <c r="F4" s="20">
        <v>39.090000000000003</v>
      </c>
      <c r="H4" s="20">
        <v>18.559999999999999</v>
      </c>
      <c r="I4" s="20">
        <v>70.099999999999994</v>
      </c>
      <c r="J4" s="20">
        <v>24.9</v>
      </c>
      <c r="K4" s="20">
        <v>0.56999999999999995</v>
      </c>
      <c r="L4" s="20">
        <v>36.700000000000003</v>
      </c>
      <c r="M4" s="20">
        <v>32.9</v>
      </c>
      <c r="N4" s="20">
        <v>10.3</v>
      </c>
      <c r="O4" s="20">
        <v>0.47</v>
      </c>
      <c r="P4" s="20">
        <v>3.93</v>
      </c>
      <c r="Q4" s="20">
        <v>0.26</v>
      </c>
    </row>
    <row r="5" spans="1:17" s="20" customFormat="1" x14ac:dyDescent="0.25">
      <c r="A5" s="20" t="s">
        <v>741</v>
      </c>
      <c r="B5" s="20">
        <v>587168</v>
      </c>
      <c r="C5" s="20">
        <v>7103331</v>
      </c>
      <c r="D5" s="20">
        <v>4.7</v>
      </c>
      <c r="E5" s="20">
        <v>166</v>
      </c>
      <c r="F5" s="20">
        <v>36.24</v>
      </c>
      <c r="H5" s="20">
        <v>12.9</v>
      </c>
      <c r="I5" s="20">
        <v>56.2</v>
      </c>
      <c r="J5" s="20">
        <v>12.1</v>
      </c>
      <c r="K5" s="20">
        <v>0.69</v>
      </c>
      <c r="L5" s="20">
        <v>30.8</v>
      </c>
      <c r="M5" s="20">
        <v>30.5</v>
      </c>
      <c r="N5" s="20">
        <v>10.3</v>
      </c>
      <c r="O5" s="20">
        <v>0.54</v>
      </c>
      <c r="P5" s="20">
        <v>1.1499999999999999</v>
      </c>
      <c r="Q5" s="20">
        <v>0.21</v>
      </c>
    </row>
    <row r="6" spans="1:17" s="20" customFormat="1" x14ac:dyDescent="0.25">
      <c r="A6" s="20" t="s">
        <v>742</v>
      </c>
      <c r="B6" s="20">
        <v>587222</v>
      </c>
      <c r="C6" s="20">
        <v>7103414</v>
      </c>
      <c r="D6" s="20">
        <v>3.9</v>
      </c>
      <c r="E6" s="20">
        <v>136</v>
      </c>
      <c r="F6" s="20">
        <v>36.57</v>
      </c>
      <c r="H6" s="20">
        <v>13.51</v>
      </c>
      <c r="I6" s="20">
        <v>52.3</v>
      </c>
      <c r="J6" s="20">
        <v>6.8</v>
      </c>
      <c r="K6" s="20">
        <v>0.56000000000000005</v>
      </c>
      <c r="L6" s="20">
        <v>31.3</v>
      </c>
      <c r="M6" s="20">
        <v>29.3</v>
      </c>
      <c r="N6" s="20">
        <v>10.8</v>
      </c>
      <c r="O6" s="20">
        <v>0.49</v>
      </c>
      <c r="P6" s="20">
        <v>0.97</v>
      </c>
      <c r="Q6" s="20">
        <v>0.22</v>
      </c>
    </row>
    <row r="7" spans="1:17" s="20" customFormat="1" x14ac:dyDescent="0.25">
      <c r="A7" s="20" t="s">
        <v>743</v>
      </c>
      <c r="B7" s="20">
        <v>587276</v>
      </c>
      <c r="C7" s="20">
        <v>7103499</v>
      </c>
      <c r="D7" s="20">
        <v>3</v>
      </c>
      <c r="E7" s="20">
        <v>134</v>
      </c>
      <c r="F7" s="20">
        <v>39</v>
      </c>
      <c r="H7" s="20">
        <v>11.48</v>
      </c>
      <c r="I7" s="20">
        <v>57.1</v>
      </c>
      <c r="J7" s="20">
        <v>8.3000000000000007</v>
      </c>
      <c r="K7" s="20">
        <v>0.63</v>
      </c>
      <c r="L7" s="20">
        <v>34.4</v>
      </c>
      <c r="M7" s="20">
        <v>26.5</v>
      </c>
      <c r="N7" s="20">
        <v>10.3</v>
      </c>
      <c r="O7" s="20">
        <v>0.49</v>
      </c>
      <c r="P7" s="20">
        <v>1.1100000000000001</v>
      </c>
      <c r="Q7" s="20">
        <v>0.21</v>
      </c>
    </row>
    <row r="8" spans="1:17" s="20" customFormat="1" x14ac:dyDescent="0.25">
      <c r="A8" s="20" t="s">
        <v>744</v>
      </c>
      <c r="B8" s="20">
        <v>587331</v>
      </c>
      <c r="C8" s="20">
        <v>7103577</v>
      </c>
      <c r="D8" s="20">
        <v>3</v>
      </c>
      <c r="E8" s="20">
        <v>186</v>
      </c>
      <c r="F8" s="20">
        <v>41.44</v>
      </c>
      <c r="H8" s="20">
        <v>11.87</v>
      </c>
      <c r="I8" s="20">
        <v>61.3</v>
      </c>
      <c r="J8" s="20">
        <v>11.4</v>
      </c>
      <c r="K8" s="20">
        <v>0.66</v>
      </c>
      <c r="L8" s="20">
        <v>32.299999999999997</v>
      </c>
      <c r="M8" s="20">
        <v>28.2</v>
      </c>
      <c r="N8" s="20">
        <v>10.7</v>
      </c>
      <c r="O8" s="20">
        <v>0.51</v>
      </c>
      <c r="P8" s="20">
        <v>1.46</v>
      </c>
      <c r="Q8" s="20">
        <v>0.21</v>
      </c>
    </row>
    <row r="9" spans="1:17" s="20" customFormat="1" x14ac:dyDescent="0.25">
      <c r="A9" s="20" t="s">
        <v>745</v>
      </c>
      <c r="B9" s="20">
        <v>587384</v>
      </c>
      <c r="C9" s="20">
        <v>7103661</v>
      </c>
      <c r="D9" s="20">
        <v>1.8</v>
      </c>
      <c r="E9" s="20">
        <v>84</v>
      </c>
      <c r="F9" s="20">
        <v>42.27</v>
      </c>
      <c r="H9" s="20">
        <v>16.62</v>
      </c>
      <c r="I9" s="20">
        <v>76.2</v>
      </c>
      <c r="J9" s="20">
        <v>19.5</v>
      </c>
      <c r="K9" s="20">
        <v>0.53</v>
      </c>
      <c r="L9" s="20">
        <v>37.4</v>
      </c>
      <c r="M9" s="20">
        <v>24.2</v>
      </c>
      <c r="N9" s="20">
        <v>10.3</v>
      </c>
      <c r="O9" s="20">
        <v>0.51</v>
      </c>
      <c r="P9" s="20">
        <v>3.78</v>
      </c>
      <c r="Q9" s="20">
        <v>0.26</v>
      </c>
    </row>
    <row r="10" spans="1:17" s="20" customFormat="1" x14ac:dyDescent="0.25">
      <c r="A10" s="20" t="s">
        <v>746</v>
      </c>
      <c r="B10" s="20">
        <v>587445</v>
      </c>
      <c r="C10" s="20">
        <v>7103754</v>
      </c>
      <c r="D10" s="20">
        <v>2.9</v>
      </c>
      <c r="E10" s="20">
        <v>126</v>
      </c>
      <c r="F10" s="20">
        <v>35.130000000000003</v>
      </c>
      <c r="H10" s="20">
        <v>13.98</v>
      </c>
      <c r="I10" s="20">
        <v>62.6</v>
      </c>
      <c r="J10" s="20">
        <v>13.2</v>
      </c>
      <c r="K10" s="20">
        <v>0.56999999999999995</v>
      </c>
      <c r="L10" s="20">
        <v>31.7</v>
      </c>
      <c r="M10" s="20">
        <v>29.1</v>
      </c>
      <c r="N10" s="20">
        <v>12</v>
      </c>
      <c r="O10" s="20">
        <v>0.53</v>
      </c>
      <c r="P10" s="20">
        <v>1.48</v>
      </c>
      <c r="Q10" s="20">
        <v>0.24</v>
      </c>
    </row>
    <row r="11" spans="1:17" s="20" customFormat="1" x14ac:dyDescent="0.25">
      <c r="A11" s="20" t="s">
        <v>747</v>
      </c>
      <c r="B11" s="20">
        <v>587493</v>
      </c>
      <c r="C11" s="20">
        <v>7103829</v>
      </c>
      <c r="D11" s="20">
        <v>2</v>
      </c>
      <c r="E11" s="20">
        <v>140</v>
      </c>
      <c r="F11" s="20">
        <v>31.14</v>
      </c>
      <c r="H11" s="20">
        <v>16.829999999999998</v>
      </c>
      <c r="I11" s="20">
        <v>51.9</v>
      </c>
      <c r="J11" s="20">
        <v>9.6999999999999993</v>
      </c>
      <c r="K11" s="20">
        <v>0.51</v>
      </c>
      <c r="L11" s="20">
        <v>30.1</v>
      </c>
      <c r="M11" s="20">
        <v>27.8</v>
      </c>
      <c r="N11" s="20">
        <v>10.1</v>
      </c>
      <c r="O11" s="20">
        <v>0.5</v>
      </c>
      <c r="P11" s="20">
        <v>1.18</v>
      </c>
      <c r="Q11" s="20">
        <v>0.21</v>
      </c>
    </row>
    <row r="12" spans="1:17" s="20" customFormat="1" x14ac:dyDescent="0.25">
      <c r="A12" s="20" t="s">
        <v>748</v>
      </c>
      <c r="B12" s="20">
        <v>587548</v>
      </c>
      <c r="C12" s="20">
        <v>7103913</v>
      </c>
      <c r="D12" s="20">
        <v>2.1</v>
      </c>
      <c r="E12" s="20">
        <v>116</v>
      </c>
      <c r="F12" s="20">
        <v>29.29</v>
      </c>
      <c r="H12" s="20">
        <v>12.35</v>
      </c>
      <c r="I12" s="20">
        <v>51.9</v>
      </c>
      <c r="J12" s="20">
        <v>11.2</v>
      </c>
      <c r="K12" s="20">
        <v>0.56999999999999995</v>
      </c>
      <c r="L12" s="20">
        <v>26.9</v>
      </c>
      <c r="M12" s="20">
        <v>25.3</v>
      </c>
      <c r="N12" s="20">
        <v>9</v>
      </c>
      <c r="O12" s="20">
        <v>0.47</v>
      </c>
      <c r="P12" s="20">
        <v>0.9</v>
      </c>
      <c r="Q12" s="20">
        <v>0.2</v>
      </c>
    </row>
    <row r="13" spans="1:17" s="20" customFormat="1" x14ac:dyDescent="0.25">
      <c r="A13" s="20" t="s">
        <v>749</v>
      </c>
      <c r="B13" s="20">
        <v>587604</v>
      </c>
      <c r="C13" s="20">
        <v>7103995</v>
      </c>
      <c r="D13" s="20">
        <v>3.7</v>
      </c>
      <c r="E13" s="20">
        <v>91</v>
      </c>
      <c r="F13" s="20">
        <v>35.79</v>
      </c>
      <c r="H13" s="20">
        <v>13.49</v>
      </c>
      <c r="I13" s="20">
        <v>59.6</v>
      </c>
      <c r="J13" s="20">
        <v>14.4</v>
      </c>
      <c r="K13" s="20">
        <v>0.64</v>
      </c>
      <c r="L13" s="20">
        <v>34.1</v>
      </c>
      <c r="M13" s="20">
        <v>32.200000000000003</v>
      </c>
      <c r="N13" s="20">
        <v>10.3</v>
      </c>
      <c r="O13" s="20">
        <v>0.53</v>
      </c>
      <c r="P13" s="20">
        <v>1.0900000000000001</v>
      </c>
      <c r="Q13" s="20">
        <v>0.23</v>
      </c>
    </row>
    <row r="14" spans="1:17" s="20" customFormat="1" x14ac:dyDescent="0.25">
      <c r="A14" s="20" t="s">
        <v>750</v>
      </c>
      <c r="B14" s="20">
        <v>587658</v>
      </c>
      <c r="C14" s="20">
        <v>7104080</v>
      </c>
      <c r="D14" s="20">
        <v>1.4</v>
      </c>
      <c r="E14" s="20">
        <v>74</v>
      </c>
      <c r="F14" s="20">
        <v>23.01</v>
      </c>
      <c r="H14" s="20">
        <v>10.66</v>
      </c>
      <c r="I14" s="20">
        <v>53.2</v>
      </c>
      <c r="J14" s="20">
        <v>8.8000000000000007</v>
      </c>
      <c r="K14" s="20">
        <v>0.42</v>
      </c>
      <c r="L14" s="20">
        <v>25.4</v>
      </c>
      <c r="M14" s="20">
        <v>27</v>
      </c>
      <c r="N14" s="20">
        <v>9.4</v>
      </c>
      <c r="O14" s="20">
        <v>0.51</v>
      </c>
      <c r="P14" s="20">
        <v>0.99</v>
      </c>
      <c r="Q14" s="20">
        <v>0.19</v>
      </c>
    </row>
    <row r="15" spans="1:17" s="20" customFormat="1" x14ac:dyDescent="0.25">
      <c r="A15" s="20" t="s">
        <v>751</v>
      </c>
      <c r="B15" s="20">
        <v>587714</v>
      </c>
      <c r="C15" s="20">
        <v>7104163</v>
      </c>
      <c r="D15" s="20">
        <v>3.9</v>
      </c>
      <c r="E15" s="20">
        <v>139</v>
      </c>
      <c r="F15" s="20">
        <v>33.49</v>
      </c>
      <c r="H15" s="20">
        <v>16.809999999999999</v>
      </c>
      <c r="I15" s="20">
        <v>54.7</v>
      </c>
      <c r="J15" s="20">
        <v>11.4</v>
      </c>
      <c r="K15" s="20">
        <v>0.5</v>
      </c>
      <c r="L15" s="20">
        <v>31.8</v>
      </c>
      <c r="M15" s="20">
        <v>30.5</v>
      </c>
      <c r="N15" s="20">
        <v>10.5</v>
      </c>
      <c r="O15" s="20">
        <v>0.5</v>
      </c>
      <c r="P15" s="20">
        <v>1.1599999999999999</v>
      </c>
      <c r="Q15" s="20">
        <v>0.21</v>
      </c>
    </row>
    <row r="16" spans="1:17" s="20" customFormat="1" x14ac:dyDescent="0.25">
      <c r="A16" s="20" t="s">
        <v>752</v>
      </c>
      <c r="B16" s="20">
        <v>587768</v>
      </c>
      <c r="C16" s="20">
        <v>7104249</v>
      </c>
      <c r="D16" s="20">
        <v>7.6</v>
      </c>
      <c r="E16" s="20">
        <v>119</v>
      </c>
      <c r="F16" s="20">
        <v>27.79</v>
      </c>
      <c r="H16" s="20">
        <v>13.03</v>
      </c>
      <c r="I16" s="20">
        <v>49.3</v>
      </c>
      <c r="J16" s="20">
        <v>9.1999999999999993</v>
      </c>
      <c r="K16" s="20">
        <v>0.47</v>
      </c>
      <c r="L16" s="20">
        <v>26.5</v>
      </c>
      <c r="M16" s="20">
        <v>26.4</v>
      </c>
      <c r="N16" s="20">
        <v>11.1</v>
      </c>
      <c r="O16" s="20">
        <v>0.5</v>
      </c>
      <c r="P16" s="20">
        <v>1.06</v>
      </c>
      <c r="Q16" s="20">
        <v>0.21</v>
      </c>
    </row>
    <row r="17" spans="1:17" s="20" customFormat="1" x14ac:dyDescent="0.25">
      <c r="A17" s="20" t="s">
        <v>753</v>
      </c>
      <c r="B17" s="20">
        <v>587825</v>
      </c>
      <c r="C17" s="20">
        <v>7104334</v>
      </c>
      <c r="D17" s="20">
        <v>2.4</v>
      </c>
      <c r="E17" s="20">
        <v>115</v>
      </c>
      <c r="F17" s="20">
        <v>30.78</v>
      </c>
      <c r="H17" s="20">
        <v>11.46</v>
      </c>
      <c r="I17" s="20">
        <v>53.9</v>
      </c>
      <c r="J17" s="20">
        <v>9.6999999999999993</v>
      </c>
      <c r="K17" s="20">
        <v>0.5</v>
      </c>
      <c r="L17" s="20">
        <v>27.3</v>
      </c>
      <c r="M17" s="20">
        <v>26.6</v>
      </c>
      <c r="N17" s="20">
        <v>10.1</v>
      </c>
      <c r="O17" s="20">
        <v>0.49</v>
      </c>
      <c r="P17" s="20">
        <v>0.93</v>
      </c>
      <c r="Q17" s="20">
        <v>0.19</v>
      </c>
    </row>
    <row r="18" spans="1:17" s="20" customFormat="1" x14ac:dyDescent="0.25">
      <c r="A18" s="20" t="s">
        <v>754</v>
      </c>
      <c r="B18" s="20">
        <v>587878</v>
      </c>
      <c r="C18" s="20">
        <v>7104414</v>
      </c>
      <c r="D18" s="20">
        <v>13.9</v>
      </c>
      <c r="E18" s="20">
        <v>105</v>
      </c>
      <c r="F18" s="20">
        <v>27.57</v>
      </c>
      <c r="H18" s="20">
        <v>11.82</v>
      </c>
      <c r="I18" s="20">
        <v>51.3</v>
      </c>
      <c r="J18" s="20">
        <v>11.2</v>
      </c>
      <c r="K18" s="20">
        <v>0.39</v>
      </c>
      <c r="L18" s="20">
        <v>25.4</v>
      </c>
      <c r="M18" s="20">
        <v>24.1</v>
      </c>
      <c r="N18" s="20">
        <v>9.3000000000000007</v>
      </c>
      <c r="O18" s="20">
        <v>0.5</v>
      </c>
      <c r="P18" s="20">
        <v>0.81</v>
      </c>
      <c r="Q18" s="20">
        <v>0.19</v>
      </c>
    </row>
    <row r="19" spans="1:17" s="20" customFormat="1" x14ac:dyDescent="0.25"/>
    <row r="20" spans="1:17" s="20" customFormat="1" x14ac:dyDescent="0.25">
      <c r="A20" s="20" t="s">
        <v>755</v>
      </c>
      <c r="B20" s="20">
        <v>587154</v>
      </c>
      <c r="C20" s="20">
        <v>7103036</v>
      </c>
      <c r="D20" s="20">
        <v>4.3</v>
      </c>
      <c r="E20" s="20">
        <v>179</v>
      </c>
      <c r="F20" s="20">
        <v>37.33</v>
      </c>
      <c r="H20" s="20">
        <v>13.19</v>
      </c>
      <c r="I20" s="20">
        <v>60.3</v>
      </c>
      <c r="J20" s="20">
        <v>13.5</v>
      </c>
      <c r="K20" s="20">
        <v>0.92</v>
      </c>
      <c r="L20" s="20">
        <v>33.1</v>
      </c>
      <c r="M20" s="20">
        <v>32.700000000000003</v>
      </c>
      <c r="N20" s="20">
        <v>10.7</v>
      </c>
      <c r="O20" s="20">
        <v>0.49</v>
      </c>
      <c r="P20" s="20">
        <v>1.28</v>
      </c>
      <c r="Q20" s="20">
        <v>0.22</v>
      </c>
    </row>
    <row r="21" spans="1:17" s="20" customFormat="1" x14ac:dyDescent="0.25">
      <c r="A21" s="20" t="s">
        <v>756</v>
      </c>
      <c r="B21" s="20">
        <v>587209</v>
      </c>
      <c r="C21" s="20">
        <v>7103118</v>
      </c>
      <c r="D21" s="20">
        <v>5.9</v>
      </c>
      <c r="E21" s="20">
        <v>101</v>
      </c>
      <c r="F21" s="20">
        <v>42.66</v>
      </c>
      <c r="H21" s="20">
        <v>12.45</v>
      </c>
      <c r="I21" s="20">
        <v>58.6</v>
      </c>
      <c r="J21" s="20">
        <v>13.3</v>
      </c>
      <c r="K21" s="20">
        <v>1.07</v>
      </c>
      <c r="L21" s="20">
        <v>32.6</v>
      </c>
      <c r="M21" s="20">
        <v>35.700000000000003</v>
      </c>
      <c r="N21" s="20">
        <v>10.4</v>
      </c>
      <c r="O21" s="20">
        <v>0.49</v>
      </c>
      <c r="P21" s="20">
        <v>1.38</v>
      </c>
      <c r="Q21" s="20">
        <v>0.23</v>
      </c>
    </row>
    <row r="22" spans="1:17" s="20" customFormat="1" x14ac:dyDescent="0.25">
      <c r="A22" s="20" t="s">
        <v>757</v>
      </c>
      <c r="B22" s="20">
        <v>587264</v>
      </c>
      <c r="C22" s="20">
        <v>7103202</v>
      </c>
      <c r="D22" s="20">
        <v>5.6</v>
      </c>
      <c r="E22" s="20">
        <v>129</v>
      </c>
      <c r="F22" s="20">
        <v>43.09</v>
      </c>
      <c r="H22" s="20">
        <v>18.72</v>
      </c>
      <c r="I22" s="20">
        <v>53.7</v>
      </c>
      <c r="J22" s="20">
        <v>13.8</v>
      </c>
      <c r="K22" s="20">
        <v>0.93</v>
      </c>
      <c r="L22" s="20">
        <v>38.200000000000003</v>
      </c>
      <c r="M22" s="20">
        <v>41.7</v>
      </c>
      <c r="N22" s="20">
        <v>13.5</v>
      </c>
      <c r="O22" s="20">
        <v>0.48</v>
      </c>
      <c r="P22" s="20">
        <v>1.58</v>
      </c>
      <c r="Q22" s="20">
        <v>0.24</v>
      </c>
    </row>
    <row r="23" spans="1:17" s="20" customFormat="1" x14ac:dyDescent="0.25">
      <c r="A23" s="20" t="s">
        <v>758</v>
      </c>
      <c r="B23" s="20">
        <v>587318</v>
      </c>
      <c r="C23" s="20">
        <v>7103286</v>
      </c>
      <c r="D23" s="20">
        <v>3.2</v>
      </c>
      <c r="E23" s="20">
        <v>188</v>
      </c>
      <c r="F23" s="20">
        <v>38.94</v>
      </c>
      <c r="H23" s="20">
        <v>13.62</v>
      </c>
      <c r="I23" s="20">
        <v>50.6</v>
      </c>
      <c r="J23" s="20">
        <v>14</v>
      </c>
      <c r="K23" s="20">
        <v>0.74</v>
      </c>
      <c r="L23" s="20">
        <v>32.9</v>
      </c>
      <c r="M23" s="20">
        <v>31.2</v>
      </c>
      <c r="N23" s="20">
        <v>11.7</v>
      </c>
      <c r="O23" s="20">
        <v>0.48</v>
      </c>
      <c r="P23" s="20">
        <v>1.28</v>
      </c>
      <c r="Q23" s="20">
        <v>0.21</v>
      </c>
    </row>
    <row r="24" spans="1:17" s="20" customFormat="1" x14ac:dyDescent="0.25">
      <c r="A24" s="20" t="s">
        <v>759</v>
      </c>
      <c r="B24" s="20">
        <v>587374</v>
      </c>
      <c r="C24" s="20">
        <v>7103370</v>
      </c>
      <c r="D24" s="20">
        <v>3.7</v>
      </c>
      <c r="E24" s="20">
        <v>150</v>
      </c>
      <c r="F24" s="20">
        <v>29.67</v>
      </c>
      <c r="H24" s="20">
        <v>11.68</v>
      </c>
      <c r="I24" s="20">
        <v>60.1</v>
      </c>
      <c r="J24" s="20">
        <v>8.1999999999999993</v>
      </c>
      <c r="K24" s="20">
        <v>0.56000000000000005</v>
      </c>
      <c r="L24" s="20">
        <v>27.4</v>
      </c>
      <c r="M24" s="20">
        <v>28</v>
      </c>
      <c r="N24" s="20">
        <v>10.8</v>
      </c>
      <c r="O24" s="20">
        <v>0.52</v>
      </c>
      <c r="P24" s="20">
        <v>1.0900000000000001</v>
      </c>
      <c r="Q24" s="20">
        <v>0.18</v>
      </c>
    </row>
    <row r="25" spans="1:17" s="20" customFormat="1" x14ac:dyDescent="0.25">
      <c r="A25" s="20" t="s">
        <v>760</v>
      </c>
      <c r="B25" s="20">
        <v>587429</v>
      </c>
      <c r="C25" s="20">
        <v>7103455</v>
      </c>
      <c r="D25" s="20">
        <v>4.7</v>
      </c>
      <c r="E25" s="20">
        <v>113</v>
      </c>
      <c r="F25" s="20">
        <v>35.26</v>
      </c>
      <c r="H25" s="20">
        <v>10.33</v>
      </c>
      <c r="I25" s="20">
        <v>54.6</v>
      </c>
      <c r="J25" s="20">
        <v>9.1999999999999993</v>
      </c>
      <c r="K25" s="20">
        <v>0.62</v>
      </c>
      <c r="L25" s="20">
        <v>29.8</v>
      </c>
      <c r="M25" s="20">
        <v>29.1</v>
      </c>
      <c r="N25" s="20">
        <v>9.1</v>
      </c>
      <c r="O25" s="20">
        <v>0.5</v>
      </c>
      <c r="P25" s="20">
        <v>1.1599999999999999</v>
      </c>
      <c r="Q25" s="20">
        <v>0.19</v>
      </c>
    </row>
    <row r="26" spans="1:17" s="20" customFormat="1" x14ac:dyDescent="0.25">
      <c r="A26" s="20" t="s">
        <v>761</v>
      </c>
      <c r="B26" s="20">
        <v>587482</v>
      </c>
      <c r="C26" s="20">
        <v>7103539</v>
      </c>
      <c r="D26" s="20">
        <v>3</v>
      </c>
      <c r="E26" s="20">
        <v>164</v>
      </c>
      <c r="F26" s="20">
        <v>38</v>
      </c>
      <c r="H26" s="20">
        <v>13.88</v>
      </c>
      <c r="I26" s="20">
        <v>58.1</v>
      </c>
      <c r="J26" s="20">
        <v>9.6</v>
      </c>
      <c r="K26" s="20">
        <v>0.66</v>
      </c>
      <c r="L26" s="20">
        <v>32.700000000000003</v>
      </c>
      <c r="M26" s="20">
        <v>30.9</v>
      </c>
      <c r="N26" s="20">
        <v>11.1</v>
      </c>
      <c r="O26" s="20">
        <v>0.53</v>
      </c>
      <c r="P26" s="20">
        <v>1.0900000000000001</v>
      </c>
      <c r="Q26" s="20">
        <v>0.22</v>
      </c>
    </row>
    <row r="27" spans="1:17" s="20" customFormat="1" x14ac:dyDescent="0.25">
      <c r="A27" s="20" t="s">
        <v>762</v>
      </c>
      <c r="B27" s="20">
        <v>587540</v>
      </c>
      <c r="C27" s="20">
        <v>7103621</v>
      </c>
      <c r="D27" s="20">
        <v>3.2</v>
      </c>
      <c r="E27" s="20">
        <v>187</v>
      </c>
      <c r="F27" s="20">
        <v>38.9</v>
      </c>
      <c r="H27" s="20">
        <v>12.95</v>
      </c>
      <c r="I27" s="20">
        <v>69.900000000000006</v>
      </c>
      <c r="J27" s="20">
        <v>12.2</v>
      </c>
      <c r="K27" s="20">
        <v>0.73</v>
      </c>
      <c r="L27" s="20">
        <v>35</v>
      </c>
      <c r="M27" s="20">
        <v>30.4</v>
      </c>
      <c r="N27" s="20">
        <v>11.5</v>
      </c>
      <c r="O27" s="20">
        <v>0.55000000000000004</v>
      </c>
      <c r="P27" s="20">
        <v>1.36</v>
      </c>
      <c r="Q27" s="20">
        <v>0.21</v>
      </c>
    </row>
    <row r="28" spans="1:17" s="20" customFormat="1" x14ac:dyDescent="0.25">
      <c r="A28" s="20" t="s">
        <v>763</v>
      </c>
      <c r="B28" s="20">
        <v>587593</v>
      </c>
      <c r="C28" s="20">
        <v>7103701</v>
      </c>
      <c r="D28" s="20">
        <v>2.4</v>
      </c>
      <c r="E28" s="20">
        <v>145</v>
      </c>
      <c r="F28" s="20">
        <v>26.6</v>
      </c>
      <c r="H28" s="20">
        <v>10.99</v>
      </c>
      <c r="I28" s="20">
        <v>47.2</v>
      </c>
      <c r="J28" s="20">
        <v>7.1</v>
      </c>
      <c r="K28" s="20">
        <v>0.47</v>
      </c>
      <c r="L28" s="20">
        <v>25.5</v>
      </c>
      <c r="M28" s="20">
        <v>24.6</v>
      </c>
      <c r="N28" s="20">
        <v>8.5</v>
      </c>
      <c r="O28" s="20">
        <v>0.47</v>
      </c>
      <c r="P28" s="20">
        <v>0.74</v>
      </c>
      <c r="Q28" s="20">
        <v>0.19</v>
      </c>
    </row>
    <row r="29" spans="1:17" s="20" customFormat="1" x14ac:dyDescent="0.25">
      <c r="A29" s="20" t="s">
        <v>764</v>
      </c>
      <c r="B29" s="20">
        <v>587649</v>
      </c>
      <c r="C29" s="20">
        <v>7103788</v>
      </c>
      <c r="D29" s="20">
        <v>3.7</v>
      </c>
      <c r="E29" s="20">
        <v>138</v>
      </c>
      <c r="F29" s="20">
        <v>26.75</v>
      </c>
      <c r="H29" s="20">
        <v>12.55</v>
      </c>
      <c r="I29" s="20">
        <v>63.9</v>
      </c>
      <c r="J29" s="20">
        <v>10.7</v>
      </c>
      <c r="K29" s="20">
        <v>0.62</v>
      </c>
      <c r="L29" s="20">
        <v>25.8</v>
      </c>
      <c r="M29" s="20">
        <v>23.4</v>
      </c>
      <c r="N29" s="20">
        <v>9.4</v>
      </c>
      <c r="O29" s="20">
        <v>0.49</v>
      </c>
      <c r="P29" s="20">
        <v>1.05</v>
      </c>
      <c r="Q29" s="20">
        <v>0.17</v>
      </c>
    </row>
    <row r="30" spans="1:17" s="20" customFormat="1" x14ac:dyDescent="0.25">
      <c r="A30" s="20" t="s">
        <v>765</v>
      </c>
      <c r="B30" s="20">
        <v>587703</v>
      </c>
      <c r="C30" s="20">
        <v>7103870</v>
      </c>
      <c r="D30" s="20">
        <v>3.8</v>
      </c>
      <c r="E30" s="20">
        <v>137</v>
      </c>
      <c r="F30" s="20">
        <v>37.369999999999997</v>
      </c>
      <c r="H30" s="20">
        <v>16.350000000000001</v>
      </c>
      <c r="I30" s="20">
        <v>57.3</v>
      </c>
      <c r="J30" s="20">
        <v>14.2</v>
      </c>
      <c r="K30" s="20">
        <v>0.53</v>
      </c>
      <c r="L30" s="20">
        <v>31.2</v>
      </c>
      <c r="M30" s="20">
        <v>27.2</v>
      </c>
      <c r="N30" s="20">
        <v>10.8</v>
      </c>
      <c r="O30" s="20">
        <v>0.48</v>
      </c>
      <c r="P30" s="20">
        <v>0.93</v>
      </c>
      <c r="Q30" s="20">
        <v>0.22</v>
      </c>
    </row>
    <row r="31" spans="1:17" s="20" customFormat="1" x14ac:dyDescent="0.25">
      <c r="A31" s="20" t="s">
        <v>766</v>
      </c>
      <c r="B31" s="20">
        <v>587755</v>
      </c>
      <c r="C31" s="20">
        <v>7103952</v>
      </c>
      <c r="D31" s="20">
        <v>2.7</v>
      </c>
      <c r="E31" s="20">
        <v>146</v>
      </c>
      <c r="F31" s="20">
        <v>32.75</v>
      </c>
      <c r="H31" s="20">
        <v>11.51</v>
      </c>
      <c r="I31" s="20">
        <v>50.9</v>
      </c>
      <c r="J31" s="20">
        <v>10</v>
      </c>
      <c r="K31" s="20">
        <v>0.56000000000000005</v>
      </c>
      <c r="L31" s="20">
        <v>28.5</v>
      </c>
      <c r="M31" s="20">
        <v>26.7</v>
      </c>
      <c r="N31" s="20">
        <v>9.6999999999999993</v>
      </c>
      <c r="O31" s="20">
        <v>0.5</v>
      </c>
      <c r="P31" s="20">
        <v>0.93</v>
      </c>
      <c r="Q31" s="20">
        <v>0.19</v>
      </c>
    </row>
    <row r="32" spans="1:17" s="20" customFormat="1" x14ac:dyDescent="0.25">
      <c r="A32" s="20" t="s">
        <v>767</v>
      </c>
      <c r="B32" s="20">
        <v>587809</v>
      </c>
      <c r="C32" s="20">
        <v>7104031</v>
      </c>
      <c r="D32" s="20">
        <v>3</v>
      </c>
      <c r="E32" s="20">
        <v>168</v>
      </c>
      <c r="F32" s="20">
        <v>40.83</v>
      </c>
      <c r="H32" s="20">
        <v>13.25</v>
      </c>
      <c r="I32" s="20">
        <v>58.6</v>
      </c>
      <c r="J32" s="20">
        <v>9.3000000000000007</v>
      </c>
      <c r="K32" s="20">
        <v>0.6</v>
      </c>
      <c r="L32" s="20">
        <v>34.700000000000003</v>
      </c>
      <c r="M32" s="20">
        <v>30.2</v>
      </c>
      <c r="N32" s="20">
        <v>11.3</v>
      </c>
      <c r="O32" s="20">
        <v>0.53</v>
      </c>
      <c r="P32" s="20">
        <v>0.93</v>
      </c>
      <c r="Q32" s="20">
        <v>0.25</v>
      </c>
    </row>
    <row r="33" spans="1:17" s="20" customFormat="1" x14ac:dyDescent="0.25">
      <c r="A33" s="20" t="s">
        <v>768</v>
      </c>
      <c r="B33" s="20">
        <v>587867</v>
      </c>
      <c r="C33" s="20">
        <v>7104123</v>
      </c>
      <c r="D33" s="20">
        <v>2.9</v>
      </c>
      <c r="E33" s="20">
        <v>158</v>
      </c>
      <c r="F33" s="20">
        <v>36.81</v>
      </c>
      <c r="H33" s="20">
        <v>11.68</v>
      </c>
      <c r="I33" s="20">
        <v>53.3</v>
      </c>
      <c r="J33" s="20">
        <v>9.8000000000000007</v>
      </c>
      <c r="K33" s="20">
        <v>0.64</v>
      </c>
      <c r="L33" s="20">
        <v>31.4</v>
      </c>
      <c r="M33" s="20">
        <v>28.5</v>
      </c>
      <c r="N33" s="20">
        <v>10.5</v>
      </c>
      <c r="O33" s="20">
        <v>0.5</v>
      </c>
      <c r="P33" s="20">
        <v>0.88</v>
      </c>
      <c r="Q33" s="20">
        <v>0.2</v>
      </c>
    </row>
    <row r="34" spans="1:17" s="20" customFormat="1" x14ac:dyDescent="0.25"/>
    <row r="35" spans="1:17" s="20" customFormat="1" x14ac:dyDescent="0.25">
      <c r="A35" s="20" t="s">
        <v>360</v>
      </c>
      <c r="B35" s="20">
        <v>588341</v>
      </c>
      <c r="C35" s="20">
        <v>7102768</v>
      </c>
      <c r="D35" s="20">
        <v>6.4</v>
      </c>
      <c r="E35" s="20">
        <v>152</v>
      </c>
      <c r="F35" s="20">
        <v>19.02</v>
      </c>
      <c r="H35" s="20">
        <v>11.48</v>
      </c>
      <c r="I35" s="20">
        <v>72.599999999999994</v>
      </c>
      <c r="J35" s="20">
        <v>10.1</v>
      </c>
      <c r="K35" s="20">
        <v>0.42</v>
      </c>
      <c r="L35" s="20">
        <v>24.5</v>
      </c>
      <c r="M35" s="20">
        <v>33.9</v>
      </c>
      <c r="N35" s="20">
        <v>11.9</v>
      </c>
      <c r="O35" s="20">
        <v>0.49</v>
      </c>
      <c r="P35" s="20">
        <v>1.58</v>
      </c>
      <c r="Q35" s="20">
        <v>0.18</v>
      </c>
    </row>
    <row r="36" spans="1:17" s="20" customFormat="1" x14ac:dyDescent="0.25">
      <c r="A36" s="20" t="s">
        <v>769</v>
      </c>
      <c r="B36" s="20">
        <v>588351</v>
      </c>
      <c r="C36" s="20">
        <v>7102868</v>
      </c>
      <c r="D36" s="20">
        <v>2.2999999999999998</v>
      </c>
      <c r="E36" s="20">
        <v>113</v>
      </c>
      <c r="F36" s="20">
        <v>18.27</v>
      </c>
      <c r="H36" s="20">
        <v>11.3</v>
      </c>
      <c r="I36" s="20">
        <v>56.8</v>
      </c>
      <c r="J36" s="20">
        <v>9.8000000000000007</v>
      </c>
      <c r="K36" s="20">
        <v>0.61</v>
      </c>
      <c r="L36" s="20">
        <v>23.9</v>
      </c>
      <c r="M36" s="20">
        <v>33.200000000000003</v>
      </c>
      <c r="N36" s="20">
        <v>11.4</v>
      </c>
      <c r="O36" s="20">
        <v>0.46</v>
      </c>
      <c r="P36" s="20">
        <v>1.4</v>
      </c>
      <c r="Q36" s="20">
        <v>0.17</v>
      </c>
    </row>
    <row r="37" spans="1:17" s="20" customFormat="1" x14ac:dyDescent="0.25">
      <c r="A37" s="20" t="s">
        <v>770</v>
      </c>
      <c r="B37" s="20">
        <v>588363</v>
      </c>
      <c r="C37" s="20">
        <v>7102965</v>
      </c>
      <c r="D37" s="20">
        <v>1.2</v>
      </c>
      <c r="E37" s="20">
        <v>88</v>
      </c>
      <c r="F37" s="20">
        <v>15.94</v>
      </c>
      <c r="H37" s="20">
        <v>13.14</v>
      </c>
      <c r="I37" s="20">
        <v>44.2</v>
      </c>
      <c r="J37" s="20">
        <v>8.1999999999999993</v>
      </c>
      <c r="K37" s="20">
        <v>0.42</v>
      </c>
      <c r="L37" s="20">
        <v>23.2</v>
      </c>
      <c r="M37" s="20">
        <v>33.5</v>
      </c>
      <c r="N37" s="20">
        <v>9.4</v>
      </c>
      <c r="O37" s="20">
        <v>0.45</v>
      </c>
      <c r="P37" s="20">
        <v>1.19</v>
      </c>
      <c r="Q37" s="20">
        <v>0.16</v>
      </c>
    </row>
    <row r="38" spans="1:17" s="20" customFormat="1" x14ac:dyDescent="0.25">
      <c r="A38" s="20" t="s">
        <v>771</v>
      </c>
      <c r="B38" s="20">
        <v>588371</v>
      </c>
      <c r="C38" s="20">
        <v>7103067</v>
      </c>
      <c r="D38" s="20">
        <v>2.8</v>
      </c>
      <c r="E38" s="20">
        <v>86</v>
      </c>
      <c r="F38" s="20">
        <v>27.71</v>
      </c>
      <c r="H38" s="20">
        <v>14.02</v>
      </c>
      <c r="I38" s="20">
        <v>56.9</v>
      </c>
      <c r="J38" s="20">
        <v>10.9</v>
      </c>
      <c r="K38" s="20">
        <v>0.64</v>
      </c>
      <c r="L38" s="20">
        <v>31</v>
      </c>
      <c r="M38" s="20">
        <v>40.6</v>
      </c>
      <c r="N38" s="20">
        <v>13.5</v>
      </c>
      <c r="O38" s="20">
        <v>0.42</v>
      </c>
      <c r="P38" s="20">
        <v>1.36</v>
      </c>
      <c r="Q38" s="20">
        <v>0.19</v>
      </c>
    </row>
    <row r="39" spans="1:17" s="20" customFormat="1" x14ac:dyDescent="0.25">
      <c r="A39" s="20" t="s">
        <v>772</v>
      </c>
      <c r="B39" s="20">
        <v>588380</v>
      </c>
      <c r="C39" s="20">
        <v>7103167</v>
      </c>
      <c r="D39" s="20">
        <v>3.7</v>
      </c>
      <c r="E39" s="20">
        <v>58</v>
      </c>
      <c r="F39" s="20">
        <v>32.619999999999997</v>
      </c>
      <c r="H39" s="20">
        <v>13.92</v>
      </c>
      <c r="I39" s="20">
        <v>52</v>
      </c>
      <c r="J39" s="20">
        <v>11.3</v>
      </c>
      <c r="K39" s="20">
        <v>0.77</v>
      </c>
      <c r="L39" s="20">
        <v>31.5</v>
      </c>
      <c r="M39" s="20">
        <v>35.5</v>
      </c>
      <c r="N39" s="20">
        <v>10.1</v>
      </c>
      <c r="O39" s="20">
        <v>0.4</v>
      </c>
      <c r="P39" s="20">
        <v>1.62</v>
      </c>
      <c r="Q39" s="20">
        <v>0.19</v>
      </c>
    </row>
    <row r="40" spans="1:17" s="20" customFormat="1" x14ac:dyDescent="0.25">
      <c r="A40" s="20" t="s">
        <v>773</v>
      </c>
      <c r="B40" s="20">
        <v>588390</v>
      </c>
      <c r="C40" s="20">
        <v>7103262</v>
      </c>
      <c r="D40" s="20">
        <v>3.5</v>
      </c>
      <c r="E40" s="20">
        <v>32</v>
      </c>
      <c r="F40" s="20">
        <v>42.39</v>
      </c>
      <c r="H40" s="20">
        <v>7.8</v>
      </c>
      <c r="I40" s="20">
        <v>54.3</v>
      </c>
      <c r="J40" s="20">
        <v>29.9</v>
      </c>
      <c r="K40" s="20">
        <v>0.67</v>
      </c>
      <c r="L40" s="20">
        <v>49.9</v>
      </c>
      <c r="M40" s="20">
        <v>70.2</v>
      </c>
      <c r="N40" s="20">
        <v>11.9</v>
      </c>
      <c r="O40" s="20">
        <v>0.92</v>
      </c>
      <c r="P40" s="20">
        <v>1.67</v>
      </c>
      <c r="Q40" s="20">
        <v>0.15</v>
      </c>
    </row>
    <row r="41" spans="1:17" s="20" customFormat="1" x14ac:dyDescent="0.25">
      <c r="A41" s="20" t="s">
        <v>774</v>
      </c>
      <c r="B41" s="20">
        <v>588401</v>
      </c>
      <c r="C41" s="20">
        <v>7103365</v>
      </c>
      <c r="D41" s="20">
        <v>10.9</v>
      </c>
      <c r="E41" s="20">
        <v>29</v>
      </c>
      <c r="F41" s="20">
        <v>70.38</v>
      </c>
      <c r="H41" s="20">
        <v>2.34</v>
      </c>
      <c r="I41" s="20">
        <v>78.400000000000006</v>
      </c>
      <c r="J41" s="20">
        <v>2.8</v>
      </c>
      <c r="K41" s="20">
        <v>0.28999999999999998</v>
      </c>
      <c r="L41" s="20">
        <v>55.9</v>
      </c>
      <c r="M41" s="20">
        <v>96.7</v>
      </c>
      <c r="N41" s="20">
        <v>27</v>
      </c>
      <c r="O41" s="20">
        <v>2.9</v>
      </c>
      <c r="P41" s="20">
        <v>0.38</v>
      </c>
      <c r="Q41" s="20">
        <v>0.04</v>
      </c>
    </row>
    <row r="42" spans="1:17" s="20" customFormat="1" x14ac:dyDescent="0.25">
      <c r="A42" s="20" t="s">
        <v>775</v>
      </c>
      <c r="B42" s="20">
        <v>588412</v>
      </c>
      <c r="C42" s="20">
        <v>7103465</v>
      </c>
      <c r="D42" s="20" t="s">
        <v>157</v>
      </c>
      <c r="E42" s="20">
        <v>16</v>
      </c>
      <c r="F42" s="20">
        <v>31.89</v>
      </c>
      <c r="H42" s="20">
        <v>5.87</v>
      </c>
      <c r="I42" s="20">
        <v>42.6</v>
      </c>
      <c r="J42" s="20">
        <v>5.6</v>
      </c>
      <c r="K42" s="20">
        <v>0.33</v>
      </c>
      <c r="L42" s="20">
        <v>23.6</v>
      </c>
      <c r="M42" s="20">
        <v>40.1</v>
      </c>
      <c r="N42" s="20">
        <v>8.9</v>
      </c>
      <c r="O42" s="20">
        <v>0.89</v>
      </c>
      <c r="P42" s="20">
        <v>0.89</v>
      </c>
      <c r="Q42" s="20">
        <v>0.11</v>
      </c>
    </row>
    <row r="43" spans="1:17" s="20" customFormat="1" x14ac:dyDescent="0.25">
      <c r="A43" s="20" t="s">
        <v>358</v>
      </c>
      <c r="B43" s="20">
        <v>588423</v>
      </c>
      <c r="C43" s="20">
        <v>7103564</v>
      </c>
      <c r="D43" s="20">
        <v>179.1</v>
      </c>
      <c r="E43" s="20">
        <v>89</v>
      </c>
      <c r="F43" s="20">
        <v>11.39</v>
      </c>
      <c r="H43" s="20">
        <v>5.96</v>
      </c>
      <c r="I43" s="20">
        <v>36.1</v>
      </c>
      <c r="J43" s="20">
        <v>158.19999999999999</v>
      </c>
      <c r="K43" s="20">
        <v>4.2699999999999996</v>
      </c>
      <c r="L43" s="20">
        <v>744.9</v>
      </c>
      <c r="M43" s="20">
        <v>389.3</v>
      </c>
      <c r="N43" s="20">
        <v>48.7</v>
      </c>
      <c r="O43" s="20">
        <v>1.21</v>
      </c>
      <c r="P43" s="20">
        <v>0.8</v>
      </c>
      <c r="Q43" s="20">
        <v>0.1</v>
      </c>
    </row>
    <row r="44" spans="1:17" s="20" customFormat="1" x14ac:dyDescent="0.25">
      <c r="A44" s="20" t="s">
        <v>776</v>
      </c>
      <c r="B44" s="20">
        <v>588433</v>
      </c>
      <c r="C44" s="20">
        <v>7103663</v>
      </c>
      <c r="D44" s="20">
        <v>1</v>
      </c>
      <c r="E44" s="20">
        <v>34</v>
      </c>
      <c r="F44" s="20">
        <v>27.83</v>
      </c>
      <c r="H44" s="20">
        <v>5.3</v>
      </c>
      <c r="I44" s="20">
        <v>36.9</v>
      </c>
      <c r="J44" s="20">
        <v>5.4</v>
      </c>
      <c r="K44" s="20">
        <v>0.43</v>
      </c>
      <c r="L44" s="20">
        <v>434.5</v>
      </c>
      <c r="M44" s="20">
        <v>312.10000000000002</v>
      </c>
      <c r="N44" s="20">
        <v>27.6</v>
      </c>
      <c r="O44" s="20">
        <v>2.25</v>
      </c>
      <c r="P44" s="20">
        <v>0.56000000000000005</v>
      </c>
      <c r="Q44" s="20">
        <v>0.08</v>
      </c>
    </row>
    <row r="45" spans="1:17" s="20" customFormat="1" ht="15.75" customHeight="1" x14ac:dyDescent="0.25">
      <c r="A45" s="20" t="s">
        <v>361</v>
      </c>
      <c r="B45" s="20">
        <v>588443</v>
      </c>
      <c r="C45" s="20">
        <v>7103762</v>
      </c>
      <c r="D45" s="20">
        <v>1.6</v>
      </c>
      <c r="E45" s="20">
        <v>40</v>
      </c>
      <c r="F45" s="20">
        <v>533.61</v>
      </c>
      <c r="H45" s="20">
        <v>5.73</v>
      </c>
      <c r="I45" s="20">
        <v>25.3</v>
      </c>
      <c r="J45" s="20">
        <v>4.5</v>
      </c>
      <c r="K45" s="20">
        <v>0.28999999999999998</v>
      </c>
      <c r="L45" s="20">
        <v>47.7</v>
      </c>
      <c r="M45" s="20">
        <v>81.7</v>
      </c>
      <c r="N45" s="20">
        <v>26.6</v>
      </c>
      <c r="O45" s="20">
        <v>2.42</v>
      </c>
      <c r="P45" s="20">
        <v>0.76</v>
      </c>
      <c r="Q45" s="20">
        <v>0.06</v>
      </c>
    </row>
    <row r="46" spans="1:17" s="20" customFormat="1" x14ac:dyDescent="0.25">
      <c r="A46" s="20" t="s">
        <v>777</v>
      </c>
      <c r="B46" s="20">
        <v>588453</v>
      </c>
      <c r="C46" s="20">
        <v>7103858</v>
      </c>
      <c r="D46" s="20">
        <v>1.1000000000000001</v>
      </c>
      <c r="E46" s="20">
        <v>32</v>
      </c>
      <c r="F46" s="20">
        <v>33.24</v>
      </c>
      <c r="H46" s="20">
        <v>4.1100000000000003</v>
      </c>
      <c r="I46" s="20">
        <v>34.6</v>
      </c>
      <c r="J46" s="20">
        <v>4.4000000000000004</v>
      </c>
      <c r="K46" s="20">
        <v>0.26</v>
      </c>
      <c r="L46" s="20">
        <v>39.799999999999997</v>
      </c>
      <c r="M46" s="20">
        <v>89.3</v>
      </c>
      <c r="N46" s="20">
        <v>11.9</v>
      </c>
      <c r="O46" s="20">
        <v>1.28</v>
      </c>
      <c r="P46" s="20">
        <v>0.56000000000000005</v>
      </c>
      <c r="Q46" s="20">
        <v>0.05</v>
      </c>
    </row>
    <row r="47" spans="1:17" s="20" customFormat="1" x14ac:dyDescent="0.25">
      <c r="A47" s="20" t="s">
        <v>778</v>
      </c>
      <c r="B47" s="20">
        <v>588463</v>
      </c>
      <c r="C47" s="20">
        <v>7103956</v>
      </c>
      <c r="D47" s="20">
        <v>0.3</v>
      </c>
      <c r="E47" s="20">
        <v>42</v>
      </c>
      <c r="F47" s="20">
        <v>43.42</v>
      </c>
      <c r="H47" s="20">
        <v>4.9400000000000004</v>
      </c>
      <c r="I47" s="20">
        <v>64.900000000000006</v>
      </c>
      <c r="J47" s="20">
        <v>5</v>
      </c>
      <c r="K47" s="20">
        <v>0.3</v>
      </c>
      <c r="L47" s="20">
        <v>46.4</v>
      </c>
      <c r="M47" s="20">
        <v>111.8</v>
      </c>
      <c r="N47" s="20">
        <v>16.7</v>
      </c>
      <c r="O47" s="20">
        <v>2.3199999999999998</v>
      </c>
      <c r="P47" s="20">
        <v>1.22</v>
      </c>
      <c r="Q47" s="20">
        <v>7.0000000000000007E-2</v>
      </c>
    </row>
    <row r="48" spans="1:17" s="20" customFormat="1" x14ac:dyDescent="0.25">
      <c r="A48" s="20" t="s">
        <v>779</v>
      </c>
      <c r="B48" s="20">
        <v>588472</v>
      </c>
      <c r="C48" s="20">
        <v>7104054</v>
      </c>
      <c r="D48" s="20">
        <v>2.5</v>
      </c>
      <c r="E48" s="20">
        <v>292</v>
      </c>
      <c r="F48" s="20">
        <v>27.32</v>
      </c>
      <c r="H48" s="20">
        <v>9.3800000000000008</v>
      </c>
      <c r="I48" s="20">
        <v>58.2</v>
      </c>
      <c r="J48" s="20">
        <v>9.4</v>
      </c>
      <c r="K48" s="20">
        <v>0.51</v>
      </c>
      <c r="L48" s="20">
        <v>26</v>
      </c>
      <c r="M48" s="20">
        <v>23</v>
      </c>
      <c r="N48" s="20">
        <v>7.3</v>
      </c>
      <c r="O48" s="20">
        <v>0.44</v>
      </c>
      <c r="P48" s="20">
        <v>4.79</v>
      </c>
      <c r="Q48" s="20">
        <v>0.14000000000000001</v>
      </c>
    </row>
    <row r="49" spans="1:17" s="20" customFormat="1" x14ac:dyDescent="0.25">
      <c r="A49" s="20" t="s">
        <v>780</v>
      </c>
      <c r="B49" s="20">
        <v>588483</v>
      </c>
      <c r="C49" s="20">
        <v>7104156</v>
      </c>
      <c r="D49" s="20">
        <v>3.1</v>
      </c>
      <c r="E49" s="20">
        <v>68</v>
      </c>
      <c r="F49" s="20">
        <v>30.34</v>
      </c>
      <c r="H49" s="20">
        <v>11.06</v>
      </c>
      <c r="I49" s="20">
        <v>59.9</v>
      </c>
      <c r="J49" s="20">
        <v>12.2</v>
      </c>
      <c r="K49" s="20">
        <v>0.62</v>
      </c>
      <c r="L49" s="20">
        <v>31.3</v>
      </c>
      <c r="M49" s="20">
        <v>31.4</v>
      </c>
      <c r="N49" s="20">
        <v>8.8000000000000007</v>
      </c>
      <c r="O49" s="20">
        <v>0.55000000000000004</v>
      </c>
      <c r="P49" s="20">
        <v>1.81</v>
      </c>
      <c r="Q49" s="20">
        <v>0.19</v>
      </c>
    </row>
    <row r="50" spans="1:17" s="20" customFormat="1" x14ac:dyDescent="0.25">
      <c r="A50" s="20" t="s">
        <v>781</v>
      </c>
      <c r="B50" s="20">
        <v>588496</v>
      </c>
      <c r="C50" s="20">
        <v>7104260</v>
      </c>
      <c r="D50" s="20">
        <v>3.4</v>
      </c>
      <c r="E50" s="20">
        <v>142</v>
      </c>
      <c r="F50" s="20">
        <v>20.59</v>
      </c>
      <c r="H50" s="20">
        <v>9.18</v>
      </c>
      <c r="I50" s="20">
        <v>50.8</v>
      </c>
      <c r="J50" s="20">
        <v>6.4</v>
      </c>
      <c r="K50" s="20">
        <v>0.4</v>
      </c>
      <c r="L50" s="20">
        <v>27.1</v>
      </c>
      <c r="M50" s="20">
        <v>27</v>
      </c>
      <c r="N50" s="20">
        <v>8.3000000000000007</v>
      </c>
      <c r="O50" s="20">
        <v>0.49</v>
      </c>
      <c r="P50" s="20">
        <v>1.49</v>
      </c>
      <c r="Q50" s="20">
        <v>0.19</v>
      </c>
    </row>
    <row r="51" spans="1:17" s="20" customFormat="1" x14ac:dyDescent="0.25"/>
    <row r="52" spans="1:17" s="20" customFormat="1" x14ac:dyDescent="0.25">
      <c r="A52" s="20" t="s">
        <v>389</v>
      </c>
      <c r="B52" s="20">
        <v>589139</v>
      </c>
      <c r="C52" s="20">
        <v>7102858</v>
      </c>
      <c r="D52" s="20">
        <v>2.9</v>
      </c>
      <c r="E52" s="20">
        <v>326</v>
      </c>
      <c r="F52" s="20">
        <v>56.62</v>
      </c>
      <c r="H52" s="20">
        <v>22.32</v>
      </c>
      <c r="I52" s="20">
        <v>256.2</v>
      </c>
      <c r="J52" s="20">
        <v>192.1</v>
      </c>
      <c r="K52" s="20">
        <v>0.55000000000000004</v>
      </c>
      <c r="L52" s="20">
        <v>89.1</v>
      </c>
      <c r="M52" s="20">
        <v>27.2</v>
      </c>
      <c r="N52" s="20">
        <v>18.8</v>
      </c>
      <c r="O52" s="20">
        <v>0.65</v>
      </c>
      <c r="P52" s="20">
        <v>17.55</v>
      </c>
      <c r="Q52" s="20">
        <v>0.46</v>
      </c>
    </row>
    <row r="53" spans="1:17" s="20" customFormat="1" x14ac:dyDescent="0.25">
      <c r="A53" s="20" t="s">
        <v>782</v>
      </c>
      <c r="B53" s="20">
        <v>589109</v>
      </c>
      <c r="C53" s="20">
        <v>7102955</v>
      </c>
      <c r="D53" s="20">
        <v>0.4</v>
      </c>
      <c r="E53" s="20">
        <v>438</v>
      </c>
      <c r="F53" s="20">
        <v>31.6</v>
      </c>
      <c r="H53" s="20">
        <v>12.92</v>
      </c>
      <c r="I53" s="20">
        <v>64.599999999999994</v>
      </c>
      <c r="J53" s="20">
        <v>25.3</v>
      </c>
      <c r="K53" s="20">
        <v>0.16</v>
      </c>
      <c r="L53" s="20">
        <v>33</v>
      </c>
      <c r="M53" s="20">
        <v>21.9</v>
      </c>
      <c r="N53" s="20">
        <v>7.3</v>
      </c>
      <c r="O53" s="20">
        <v>0.38</v>
      </c>
      <c r="P53" s="20">
        <v>3.68</v>
      </c>
      <c r="Q53" s="20">
        <v>0.32</v>
      </c>
    </row>
    <row r="54" spans="1:17" s="20" customFormat="1" x14ac:dyDescent="0.25">
      <c r="A54" s="20" t="s">
        <v>402</v>
      </c>
      <c r="B54" s="20">
        <v>589080</v>
      </c>
      <c r="C54" s="20">
        <v>7103049</v>
      </c>
      <c r="D54" s="20">
        <v>159.19999999999999</v>
      </c>
      <c r="E54" s="20">
        <v>850</v>
      </c>
      <c r="F54" s="20">
        <v>43.69</v>
      </c>
      <c r="H54" s="20">
        <v>9.4700000000000006</v>
      </c>
      <c r="I54" s="20">
        <v>208.8</v>
      </c>
      <c r="J54" s="20">
        <v>21.5</v>
      </c>
      <c r="K54" s="20">
        <v>0.25</v>
      </c>
      <c r="L54" s="20">
        <v>39.4</v>
      </c>
      <c r="M54" s="20">
        <v>20.6</v>
      </c>
      <c r="N54" s="20">
        <v>11.3</v>
      </c>
      <c r="O54" s="20">
        <v>0.3</v>
      </c>
      <c r="P54" s="20">
        <v>6.46</v>
      </c>
      <c r="Q54" s="20">
        <v>0.16</v>
      </c>
    </row>
    <row r="55" spans="1:17" s="20" customFormat="1" x14ac:dyDescent="0.25">
      <c r="A55" s="20" t="s">
        <v>783</v>
      </c>
      <c r="B55" s="20">
        <v>589086</v>
      </c>
      <c r="C55" s="20">
        <v>7103149</v>
      </c>
      <c r="D55" s="20">
        <v>3.5</v>
      </c>
      <c r="E55" s="20">
        <v>289</v>
      </c>
      <c r="F55" s="20">
        <v>71.739999999999995</v>
      </c>
      <c r="H55" s="20">
        <v>20.05</v>
      </c>
      <c r="I55" s="20">
        <v>164.2</v>
      </c>
      <c r="J55" s="20">
        <v>68.599999999999994</v>
      </c>
      <c r="K55" s="20">
        <v>1.06</v>
      </c>
      <c r="L55" s="20">
        <v>54.7</v>
      </c>
      <c r="M55" s="20">
        <v>25.4</v>
      </c>
      <c r="N55" s="20">
        <v>25.1</v>
      </c>
      <c r="O55" s="20">
        <v>0.4</v>
      </c>
      <c r="P55" s="20">
        <v>12.28</v>
      </c>
      <c r="Q55" s="20">
        <v>0.43</v>
      </c>
    </row>
    <row r="56" spans="1:17" s="20" customFormat="1" x14ac:dyDescent="0.25">
      <c r="A56" s="20" t="s">
        <v>784</v>
      </c>
      <c r="B56" s="20">
        <v>589092</v>
      </c>
      <c r="C56" s="20">
        <v>7103249</v>
      </c>
      <c r="D56" s="20">
        <v>0.5</v>
      </c>
      <c r="E56" s="20">
        <v>203</v>
      </c>
      <c r="F56" s="20">
        <v>17.04</v>
      </c>
      <c r="H56" s="20">
        <v>6.94</v>
      </c>
      <c r="I56" s="20">
        <v>124</v>
      </c>
      <c r="J56" s="20">
        <v>6.1</v>
      </c>
      <c r="K56" s="20">
        <v>0.22</v>
      </c>
      <c r="L56" s="20">
        <v>29.1</v>
      </c>
      <c r="M56" s="20">
        <v>25.6</v>
      </c>
      <c r="N56" s="20">
        <v>11.5</v>
      </c>
      <c r="O56" s="20">
        <v>0.47</v>
      </c>
      <c r="P56" s="20">
        <v>2.0699999999999998</v>
      </c>
      <c r="Q56" s="20">
        <v>0.13</v>
      </c>
    </row>
    <row r="57" spans="1:17" s="20" customFormat="1" x14ac:dyDescent="0.25">
      <c r="A57" s="20" t="s">
        <v>785</v>
      </c>
      <c r="B57" s="20">
        <v>589099</v>
      </c>
      <c r="C57" s="20">
        <v>7103348</v>
      </c>
      <c r="D57" s="20">
        <v>1.2</v>
      </c>
      <c r="E57" s="20">
        <v>861</v>
      </c>
      <c r="F57" s="20">
        <v>15.24</v>
      </c>
      <c r="H57" s="20">
        <v>10.48</v>
      </c>
      <c r="I57" s="20">
        <v>111.7</v>
      </c>
      <c r="J57" s="20">
        <v>19.8</v>
      </c>
      <c r="K57" s="20">
        <v>0.63</v>
      </c>
      <c r="L57" s="20">
        <v>19</v>
      </c>
      <c r="M57" s="20">
        <v>22.6</v>
      </c>
      <c r="N57" s="20">
        <v>5.9</v>
      </c>
      <c r="O57" s="20">
        <v>0.31</v>
      </c>
      <c r="P57" s="20">
        <v>11.62</v>
      </c>
      <c r="Q57" s="20">
        <v>0.17</v>
      </c>
    </row>
    <row r="58" spans="1:17" s="20" customFormat="1" x14ac:dyDescent="0.25">
      <c r="A58" s="20" t="s">
        <v>404</v>
      </c>
      <c r="B58" s="20">
        <v>589104</v>
      </c>
      <c r="C58" s="20">
        <v>7103449</v>
      </c>
      <c r="D58" s="20">
        <v>4.5</v>
      </c>
      <c r="E58" s="20">
        <v>327</v>
      </c>
      <c r="F58" s="20">
        <v>30.51</v>
      </c>
      <c r="H58" s="20">
        <v>9.09</v>
      </c>
      <c r="I58" s="20">
        <v>84.9</v>
      </c>
      <c r="J58" s="20">
        <v>13.8</v>
      </c>
      <c r="K58" s="20">
        <v>0.51</v>
      </c>
      <c r="L58" s="20">
        <v>28.5</v>
      </c>
      <c r="M58" s="20">
        <v>26.6</v>
      </c>
      <c r="N58" s="20">
        <v>9.9</v>
      </c>
      <c r="O58" s="20">
        <v>0.49</v>
      </c>
      <c r="P58" s="20">
        <v>2.12</v>
      </c>
      <c r="Q58" s="20">
        <v>0.21</v>
      </c>
    </row>
    <row r="59" spans="1:17" s="20" customFormat="1" x14ac:dyDescent="0.25">
      <c r="A59" s="20" t="s">
        <v>786</v>
      </c>
      <c r="B59" s="20">
        <v>589110</v>
      </c>
      <c r="C59" s="20">
        <v>7103548</v>
      </c>
      <c r="D59" s="20">
        <v>0.8</v>
      </c>
      <c r="E59" s="20">
        <v>387</v>
      </c>
      <c r="F59" s="20">
        <v>19.559999999999999</v>
      </c>
      <c r="H59" s="20">
        <v>6.96</v>
      </c>
      <c r="I59" s="20">
        <v>72.7</v>
      </c>
      <c r="J59" s="20">
        <v>11.5</v>
      </c>
      <c r="K59" s="20">
        <v>0.18</v>
      </c>
      <c r="L59" s="20">
        <v>30.5</v>
      </c>
      <c r="M59" s="20">
        <v>23.5</v>
      </c>
      <c r="N59" s="20">
        <v>11.1</v>
      </c>
      <c r="O59" s="20">
        <v>0.47</v>
      </c>
      <c r="P59" s="20">
        <v>1.45</v>
      </c>
      <c r="Q59" s="20">
        <v>0.16</v>
      </c>
    </row>
    <row r="60" spans="1:17" s="20" customFormat="1" x14ac:dyDescent="0.25">
      <c r="A60" s="20" t="s">
        <v>405</v>
      </c>
      <c r="B60" s="20">
        <v>589116</v>
      </c>
      <c r="C60" s="20">
        <v>7103648</v>
      </c>
      <c r="D60" s="20">
        <v>0.4</v>
      </c>
      <c r="E60" s="20">
        <v>275</v>
      </c>
      <c r="F60" s="20">
        <v>33.19</v>
      </c>
      <c r="H60" s="20">
        <v>11.72</v>
      </c>
      <c r="I60" s="20">
        <v>125.8</v>
      </c>
      <c r="J60" s="20">
        <v>41.1</v>
      </c>
      <c r="K60" s="20">
        <v>0.32</v>
      </c>
      <c r="L60" s="20">
        <v>51.8</v>
      </c>
      <c r="M60" s="20">
        <v>24.5</v>
      </c>
      <c r="N60" s="20">
        <v>12.7</v>
      </c>
      <c r="O60" s="20">
        <v>0.57999999999999996</v>
      </c>
      <c r="P60" s="20">
        <v>3.23</v>
      </c>
      <c r="Q60" s="20">
        <v>0.25</v>
      </c>
    </row>
    <row r="61" spans="1:17" s="20" customFormat="1" x14ac:dyDescent="0.25">
      <c r="A61" s="20" t="s">
        <v>787</v>
      </c>
      <c r="B61" s="20">
        <v>589144</v>
      </c>
      <c r="C61" s="20">
        <v>7103743</v>
      </c>
      <c r="D61" s="20">
        <v>1</v>
      </c>
      <c r="E61" s="20">
        <v>248</v>
      </c>
      <c r="F61" s="20">
        <v>20.260000000000002</v>
      </c>
      <c r="H61" s="20">
        <v>7.92</v>
      </c>
      <c r="I61" s="20">
        <v>74.3</v>
      </c>
      <c r="J61" s="20">
        <v>16</v>
      </c>
      <c r="K61" s="20">
        <v>0.36</v>
      </c>
      <c r="L61" s="20">
        <v>29.5</v>
      </c>
      <c r="M61" s="20">
        <v>24.8</v>
      </c>
      <c r="N61" s="20">
        <v>10.5</v>
      </c>
      <c r="O61" s="20">
        <v>0.49</v>
      </c>
      <c r="P61" s="20">
        <v>2.46</v>
      </c>
      <c r="Q61" s="20">
        <v>0.15</v>
      </c>
    </row>
    <row r="62" spans="1:17" s="20" customFormat="1" x14ac:dyDescent="0.25">
      <c r="A62" s="20" t="s">
        <v>788</v>
      </c>
      <c r="B62" s="20">
        <v>589173</v>
      </c>
      <c r="C62" s="20">
        <v>7103839</v>
      </c>
      <c r="D62" s="20">
        <v>1.1000000000000001</v>
      </c>
      <c r="E62" s="20">
        <v>695</v>
      </c>
      <c r="F62" s="20">
        <v>13.94</v>
      </c>
      <c r="H62" s="20">
        <v>6.96</v>
      </c>
      <c r="I62" s="20">
        <v>55.6</v>
      </c>
      <c r="J62" s="20">
        <v>10.199999999999999</v>
      </c>
      <c r="K62" s="20">
        <v>0.27</v>
      </c>
      <c r="L62" s="20">
        <v>20.5</v>
      </c>
      <c r="M62" s="20">
        <v>24.5</v>
      </c>
      <c r="N62" s="20">
        <v>7.9</v>
      </c>
      <c r="O62" s="20">
        <v>0.42</v>
      </c>
      <c r="P62" s="20">
        <v>1.71</v>
      </c>
      <c r="Q62" s="20">
        <v>0.13</v>
      </c>
    </row>
    <row r="63" spans="1:17" s="20" customFormat="1" x14ac:dyDescent="0.25">
      <c r="A63" s="20" t="s">
        <v>789</v>
      </c>
      <c r="B63" s="20">
        <v>589203</v>
      </c>
      <c r="C63" s="20">
        <v>7103937</v>
      </c>
      <c r="D63" s="20">
        <v>0.6</v>
      </c>
      <c r="E63" s="20">
        <v>209</v>
      </c>
      <c r="F63" s="20">
        <v>19.18</v>
      </c>
      <c r="H63" s="20">
        <v>8.59</v>
      </c>
      <c r="I63" s="20">
        <v>55.3</v>
      </c>
      <c r="J63" s="20">
        <v>13.1</v>
      </c>
      <c r="K63" s="20">
        <v>0.3</v>
      </c>
      <c r="L63" s="20">
        <v>24</v>
      </c>
      <c r="M63" s="20">
        <v>22.4</v>
      </c>
      <c r="N63" s="20">
        <v>6.6</v>
      </c>
      <c r="O63" s="20">
        <v>0.44</v>
      </c>
      <c r="P63" s="20">
        <v>1.99</v>
      </c>
      <c r="Q63" s="20">
        <v>0.15</v>
      </c>
    </row>
    <row r="64" spans="1:17" s="20" customFormat="1" x14ac:dyDescent="0.25">
      <c r="A64" s="20" t="s">
        <v>790</v>
      </c>
      <c r="B64" s="20">
        <v>589231</v>
      </c>
      <c r="C64" s="20">
        <v>7104030</v>
      </c>
      <c r="D64" s="20" t="s">
        <v>157</v>
      </c>
      <c r="E64" s="20">
        <v>234</v>
      </c>
      <c r="F64" s="20">
        <v>28.27</v>
      </c>
      <c r="H64" s="20">
        <v>10.38</v>
      </c>
      <c r="I64" s="20">
        <v>63</v>
      </c>
      <c r="J64" s="20">
        <v>16.399999999999999</v>
      </c>
      <c r="K64" s="20">
        <v>0.22</v>
      </c>
      <c r="L64" s="20">
        <v>30.3</v>
      </c>
      <c r="M64" s="20">
        <v>19.600000000000001</v>
      </c>
      <c r="N64" s="20">
        <v>10.8</v>
      </c>
      <c r="O64" s="20">
        <v>0.33</v>
      </c>
      <c r="P64" s="20">
        <v>1.46</v>
      </c>
      <c r="Q64" s="20">
        <v>0.27</v>
      </c>
    </row>
    <row r="65" spans="1:17" s="20" customFormat="1" x14ac:dyDescent="0.25">
      <c r="A65" s="20" t="s">
        <v>791</v>
      </c>
      <c r="B65" s="20">
        <v>589261</v>
      </c>
      <c r="C65" s="20">
        <v>7104127</v>
      </c>
      <c r="D65" s="20">
        <v>0.8</v>
      </c>
      <c r="E65" s="20">
        <v>222</v>
      </c>
      <c r="F65" s="20">
        <v>42.27</v>
      </c>
      <c r="H65" s="20">
        <v>13.05</v>
      </c>
      <c r="I65" s="20">
        <v>96.6</v>
      </c>
      <c r="J65" s="20">
        <v>9.9</v>
      </c>
      <c r="K65" s="20">
        <v>0.35</v>
      </c>
      <c r="L65" s="20">
        <v>45.5</v>
      </c>
      <c r="M65" s="20">
        <v>26.9</v>
      </c>
      <c r="N65" s="20">
        <v>11.4</v>
      </c>
      <c r="O65" s="20">
        <v>0.42</v>
      </c>
      <c r="P65" s="20">
        <v>4.46</v>
      </c>
      <c r="Q65" s="20">
        <v>0.32</v>
      </c>
    </row>
    <row r="66" spans="1:17" s="20" customFormat="1" x14ac:dyDescent="0.25">
      <c r="A66" s="20" t="s">
        <v>792</v>
      </c>
      <c r="B66" s="20">
        <v>589289</v>
      </c>
      <c r="C66" s="20">
        <v>7104222</v>
      </c>
      <c r="D66" s="20" t="s">
        <v>157</v>
      </c>
      <c r="E66" s="20">
        <v>328</v>
      </c>
      <c r="F66" s="20">
        <v>27.3</v>
      </c>
      <c r="H66" s="20">
        <v>10.33</v>
      </c>
      <c r="I66" s="20">
        <v>75.400000000000006</v>
      </c>
      <c r="J66" s="20">
        <v>8.9</v>
      </c>
      <c r="K66" s="20">
        <v>0.26</v>
      </c>
      <c r="L66" s="20">
        <v>35.4</v>
      </c>
      <c r="M66" s="20">
        <v>27.4</v>
      </c>
      <c r="N66" s="20">
        <v>9.5</v>
      </c>
      <c r="O66" s="20">
        <v>0.59</v>
      </c>
      <c r="P66" s="20">
        <v>2.69</v>
      </c>
      <c r="Q66" s="20">
        <v>0.22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opLeftCell="A4" workbookViewId="0">
      <selection activeCell="D15" sqref="D15"/>
    </sheetView>
  </sheetViews>
  <sheetFormatPr defaultRowHeight="15" x14ac:dyDescent="0.25"/>
  <cols>
    <col min="1" max="1" width="29.7109375" customWidth="1"/>
    <col min="2" max="4" width="11.85546875" customWidth="1"/>
    <col min="5" max="5" width="8.42578125" customWidth="1"/>
    <col min="6" max="6" width="9.7109375" customWidth="1"/>
    <col min="7" max="7" width="6.7109375" customWidth="1"/>
    <col min="8" max="8" width="8.85546875" customWidth="1"/>
    <col min="9" max="9" width="7.140625" customWidth="1"/>
    <col min="10" max="10" width="8.140625" customWidth="1"/>
    <col min="11" max="11" width="0.28515625" customWidth="1"/>
    <col min="12" max="12" width="9" customWidth="1"/>
    <col min="13" max="13" width="8.85546875" customWidth="1"/>
    <col min="14" max="14" width="32.5703125" customWidth="1"/>
    <col min="15" max="15" width="54.42578125" customWidth="1"/>
  </cols>
  <sheetData>
    <row r="1" spans="1:15" ht="15.75" x14ac:dyDescent="0.25">
      <c r="A1" s="62" t="s">
        <v>848</v>
      </c>
    </row>
    <row r="2" spans="1:15" x14ac:dyDescent="0.25">
      <c r="H2" s="63" t="s">
        <v>835</v>
      </c>
      <c r="I2" s="63" t="s">
        <v>835</v>
      </c>
      <c r="J2" s="63" t="s">
        <v>835</v>
      </c>
      <c r="K2" s="63" t="s">
        <v>845</v>
      </c>
      <c r="L2" s="63" t="s">
        <v>836</v>
      </c>
      <c r="M2" s="63" t="s">
        <v>847</v>
      </c>
      <c r="O2" s="85"/>
    </row>
    <row r="3" spans="1:15" s="13" customFormat="1" ht="15.75" thickBot="1" x14ac:dyDescent="0.3">
      <c r="A3" s="61" t="s">
        <v>837</v>
      </c>
      <c r="B3" s="61" t="s">
        <v>812</v>
      </c>
      <c r="C3" s="61" t="s">
        <v>838</v>
      </c>
      <c r="D3" s="61" t="s">
        <v>825</v>
      </c>
      <c r="E3" s="84" t="s">
        <v>736</v>
      </c>
      <c r="F3" s="84" t="s">
        <v>737</v>
      </c>
      <c r="G3" s="84" t="s">
        <v>302</v>
      </c>
      <c r="H3" s="84" t="s">
        <v>813</v>
      </c>
      <c r="I3" s="84" t="s">
        <v>814</v>
      </c>
      <c r="J3" s="84" t="s">
        <v>815</v>
      </c>
      <c r="K3" s="84" t="s">
        <v>844</v>
      </c>
      <c r="L3" s="84" t="s">
        <v>816</v>
      </c>
      <c r="M3" s="84" t="s">
        <v>844</v>
      </c>
      <c r="N3" s="61" t="s">
        <v>843</v>
      </c>
      <c r="O3" s="86"/>
    </row>
    <row r="4" spans="1:15" s="20" customFormat="1" x14ac:dyDescent="0.25">
      <c r="A4" s="69" t="s">
        <v>817</v>
      </c>
      <c r="B4" s="69">
        <v>0</v>
      </c>
      <c r="C4" s="69"/>
      <c r="D4" s="90"/>
      <c r="E4" s="97">
        <v>587201.77410000004</v>
      </c>
      <c r="F4" s="97">
        <v>7102324.1418000003</v>
      </c>
      <c r="G4" s="40" t="s">
        <v>587</v>
      </c>
      <c r="H4" s="69">
        <v>18</v>
      </c>
      <c r="I4" s="69">
        <v>8</v>
      </c>
      <c r="J4" s="69">
        <v>6</v>
      </c>
      <c r="K4" s="69">
        <f>H4*I4*J4</f>
        <v>864</v>
      </c>
      <c r="L4" s="70">
        <f>K4/27</f>
        <v>32</v>
      </c>
      <c r="M4" s="70">
        <f>L4*0.764554857984</f>
        <v>24.465755455488001</v>
      </c>
      <c r="N4" s="71"/>
      <c r="O4" s="29"/>
    </row>
    <row r="5" spans="1:15" s="20" customFormat="1" x14ac:dyDescent="0.25">
      <c r="A5" s="64" t="s">
        <v>818</v>
      </c>
      <c r="B5" s="64"/>
      <c r="C5" s="64"/>
      <c r="D5" s="64"/>
      <c r="E5" s="91">
        <v>587540</v>
      </c>
      <c r="F5" s="91">
        <v>7102685</v>
      </c>
      <c r="G5" s="94" t="s">
        <v>353</v>
      </c>
      <c r="H5" s="64">
        <v>180</v>
      </c>
      <c r="I5" s="64">
        <v>12</v>
      </c>
      <c r="J5" s="64">
        <v>12</v>
      </c>
      <c r="K5" s="64">
        <f t="shared" ref="K5:K26" si="0">H5*I5*J5</f>
        <v>25920</v>
      </c>
      <c r="L5" s="66">
        <f t="shared" ref="L5:L26" si="1">K5/27</f>
        <v>960</v>
      </c>
      <c r="M5" s="66">
        <f t="shared" ref="M5:M26" si="2">L5*0.764554857984</f>
        <v>733.97266366463998</v>
      </c>
      <c r="N5" s="67"/>
      <c r="O5" s="29"/>
    </row>
    <row r="6" spans="1:15" s="20" customFormat="1" x14ac:dyDescent="0.25">
      <c r="A6" s="72" t="s">
        <v>700</v>
      </c>
      <c r="B6" s="72"/>
      <c r="C6" s="72"/>
      <c r="D6" s="72"/>
      <c r="E6" s="92">
        <v>587498</v>
      </c>
      <c r="F6" s="92">
        <v>7102449</v>
      </c>
      <c r="G6" s="40" t="s">
        <v>355</v>
      </c>
      <c r="H6" s="72">
        <v>52</v>
      </c>
      <c r="I6" s="72">
        <v>20</v>
      </c>
      <c r="J6" s="72">
        <v>15</v>
      </c>
      <c r="K6" s="72">
        <f t="shared" si="0"/>
        <v>15600</v>
      </c>
      <c r="L6" s="74">
        <f t="shared" si="1"/>
        <v>577.77777777777783</v>
      </c>
      <c r="M6" s="74">
        <f t="shared" si="2"/>
        <v>441.74280683520004</v>
      </c>
      <c r="N6" s="75"/>
      <c r="O6" s="29"/>
    </row>
    <row r="7" spans="1:15" s="20" customFormat="1" x14ac:dyDescent="0.25">
      <c r="A7" s="64" t="s">
        <v>819</v>
      </c>
      <c r="B7" s="64"/>
      <c r="C7" s="64"/>
      <c r="D7" s="64"/>
      <c r="E7" s="80">
        <v>587810.77269999997</v>
      </c>
      <c r="F7" s="80">
        <v>7102686.6838999996</v>
      </c>
      <c r="G7" s="88" t="s">
        <v>415</v>
      </c>
      <c r="H7" s="64">
        <v>75</v>
      </c>
      <c r="I7" s="64">
        <v>13</v>
      </c>
      <c r="J7" s="64">
        <v>7</v>
      </c>
      <c r="K7" s="64">
        <f t="shared" si="0"/>
        <v>6825</v>
      </c>
      <c r="L7" s="66">
        <f t="shared" si="1"/>
        <v>252.77777777777777</v>
      </c>
      <c r="M7" s="66">
        <f t="shared" si="2"/>
        <v>193.26247799040001</v>
      </c>
      <c r="N7" s="67"/>
      <c r="O7" s="29"/>
    </row>
    <row r="8" spans="1:15" s="20" customFormat="1" x14ac:dyDescent="0.25">
      <c r="A8" s="64" t="s">
        <v>820</v>
      </c>
      <c r="B8" s="64"/>
      <c r="C8" s="64"/>
      <c r="D8" s="64"/>
      <c r="E8" s="80">
        <v>587810.77269999997</v>
      </c>
      <c r="F8" s="80">
        <v>7102686.6838999996</v>
      </c>
      <c r="G8" s="88" t="s">
        <v>415</v>
      </c>
      <c r="H8" s="64">
        <v>10</v>
      </c>
      <c r="I8" s="64">
        <v>8</v>
      </c>
      <c r="J8" s="64">
        <v>4</v>
      </c>
      <c r="K8" s="64">
        <f t="shared" si="0"/>
        <v>320</v>
      </c>
      <c r="L8" s="66">
        <f t="shared" si="1"/>
        <v>11.851851851851851</v>
      </c>
      <c r="M8" s="66">
        <f t="shared" si="2"/>
        <v>9.06139090944</v>
      </c>
      <c r="N8" s="67"/>
      <c r="O8" s="29"/>
    </row>
    <row r="9" spans="1:15" s="20" customFormat="1" x14ac:dyDescent="0.25">
      <c r="A9" s="64" t="s">
        <v>842</v>
      </c>
      <c r="B9" s="64"/>
      <c r="C9" s="64"/>
      <c r="D9" s="64"/>
      <c r="E9" s="80">
        <v>587810.77269999997</v>
      </c>
      <c r="F9" s="80">
        <v>7102686.6838999996</v>
      </c>
      <c r="G9" s="88" t="s">
        <v>415</v>
      </c>
      <c r="H9" s="64">
        <v>8</v>
      </c>
      <c r="I9" s="64">
        <v>8</v>
      </c>
      <c r="J9" s="64">
        <v>7</v>
      </c>
      <c r="K9" s="64">
        <f t="shared" si="0"/>
        <v>448</v>
      </c>
      <c r="L9" s="66">
        <f t="shared" si="1"/>
        <v>16.592592592592592</v>
      </c>
      <c r="M9" s="66">
        <f t="shared" si="2"/>
        <v>12.685947273216</v>
      </c>
      <c r="N9" s="67"/>
      <c r="O9" s="29"/>
    </row>
    <row r="10" spans="1:15" s="20" customFormat="1" x14ac:dyDescent="0.25">
      <c r="A10" s="72" t="s">
        <v>839</v>
      </c>
      <c r="B10" s="72"/>
      <c r="C10" s="72"/>
      <c r="D10" s="72"/>
      <c r="E10" s="83">
        <v>587415.22080000001</v>
      </c>
      <c r="F10" s="83">
        <v>7102342.3694000002</v>
      </c>
      <c r="G10" s="95" t="s">
        <v>456</v>
      </c>
      <c r="H10" s="72">
        <v>15</v>
      </c>
      <c r="I10" s="72">
        <v>8</v>
      </c>
      <c r="J10" s="72">
        <v>3</v>
      </c>
      <c r="K10" s="72">
        <f t="shared" si="0"/>
        <v>360</v>
      </c>
      <c r="L10" s="74">
        <f t="shared" si="1"/>
        <v>13.333333333333334</v>
      </c>
      <c r="M10" s="74">
        <f t="shared" si="2"/>
        <v>10.194064773120001</v>
      </c>
      <c r="N10" s="75"/>
      <c r="O10" s="29"/>
    </row>
    <row r="11" spans="1:15" s="20" customFormat="1" x14ac:dyDescent="0.25">
      <c r="A11" s="72" t="s">
        <v>840</v>
      </c>
      <c r="B11" s="72"/>
      <c r="C11" s="72"/>
      <c r="D11" s="72"/>
      <c r="E11" s="83">
        <v>587415.22080000001</v>
      </c>
      <c r="F11" s="83">
        <v>7102342.3694000002</v>
      </c>
      <c r="G11" s="95" t="s">
        <v>456</v>
      </c>
      <c r="H11" s="72">
        <v>20</v>
      </c>
      <c r="I11" s="72">
        <v>8</v>
      </c>
      <c r="J11" s="72">
        <v>4</v>
      </c>
      <c r="K11" s="72">
        <f t="shared" si="0"/>
        <v>640</v>
      </c>
      <c r="L11" s="74">
        <f t="shared" si="1"/>
        <v>23.703703703703702</v>
      </c>
      <c r="M11" s="74">
        <f t="shared" si="2"/>
        <v>18.12278181888</v>
      </c>
      <c r="N11" s="75"/>
      <c r="O11" s="29"/>
    </row>
    <row r="12" spans="1:15" s="20" customFormat="1" x14ac:dyDescent="0.25">
      <c r="A12" s="72" t="s">
        <v>841</v>
      </c>
      <c r="B12" s="72"/>
      <c r="C12" s="72"/>
      <c r="D12" s="72"/>
      <c r="E12" s="83">
        <v>587415.22080000001</v>
      </c>
      <c r="F12" s="83">
        <v>7102342.3694000002</v>
      </c>
      <c r="G12" s="95" t="s">
        <v>456</v>
      </c>
      <c r="H12" s="72">
        <v>17</v>
      </c>
      <c r="I12" s="72">
        <v>8</v>
      </c>
      <c r="J12" s="72">
        <v>4</v>
      </c>
      <c r="K12" s="72">
        <f t="shared" si="0"/>
        <v>544</v>
      </c>
      <c r="L12" s="74">
        <f t="shared" si="1"/>
        <v>20.148148148148149</v>
      </c>
      <c r="M12" s="74">
        <f t="shared" si="2"/>
        <v>15.404364546048001</v>
      </c>
      <c r="N12" s="75"/>
      <c r="O12" s="29"/>
    </row>
    <row r="13" spans="1:15" s="20" customFormat="1" x14ac:dyDescent="0.25">
      <c r="A13" s="64" t="s">
        <v>821</v>
      </c>
      <c r="B13" s="64"/>
      <c r="C13" s="64"/>
      <c r="D13" s="64"/>
      <c r="E13" s="93">
        <v>588328</v>
      </c>
      <c r="F13" s="93">
        <v>7103492</v>
      </c>
      <c r="G13" s="96" t="s">
        <v>456</v>
      </c>
      <c r="H13" s="64">
        <v>16</v>
      </c>
      <c r="I13" s="64">
        <v>12</v>
      </c>
      <c r="J13" s="64">
        <v>12</v>
      </c>
      <c r="K13" s="64">
        <f t="shared" si="0"/>
        <v>2304</v>
      </c>
      <c r="L13" s="66">
        <f t="shared" si="1"/>
        <v>85.333333333333329</v>
      </c>
      <c r="M13" s="66">
        <f t="shared" si="2"/>
        <v>65.242014547967997</v>
      </c>
      <c r="N13" s="67"/>
      <c r="O13" s="29"/>
    </row>
    <row r="14" spans="1:15" s="20" customFormat="1" x14ac:dyDescent="0.25">
      <c r="A14" s="72" t="s">
        <v>822</v>
      </c>
      <c r="B14" s="72"/>
      <c r="C14" s="72"/>
      <c r="D14" s="72"/>
      <c r="E14" s="83">
        <v>588392</v>
      </c>
      <c r="F14" s="83">
        <v>7103562</v>
      </c>
      <c r="G14" s="82" t="s">
        <v>308</v>
      </c>
      <c r="H14" s="72">
        <v>12</v>
      </c>
      <c r="I14" s="72">
        <v>5</v>
      </c>
      <c r="J14" s="72">
        <v>8</v>
      </c>
      <c r="K14" s="72">
        <f t="shared" si="0"/>
        <v>480</v>
      </c>
      <c r="L14" s="74">
        <f t="shared" si="1"/>
        <v>17.777777777777779</v>
      </c>
      <c r="M14" s="74">
        <f t="shared" si="2"/>
        <v>13.592086364160002</v>
      </c>
      <c r="N14" s="75"/>
      <c r="O14" s="29"/>
    </row>
    <row r="15" spans="1:15" s="20" customFormat="1" x14ac:dyDescent="0.25">
      <c r="A15" s="64" t="s">
        <v>823</v>
      </c>
      <c r="B15" s="64"/>
      <c r="C15" s="64"/>
      <c r="D15" s="64"/>
      <c r="E15" s="80">
        <v>588456</v>
      </c>
      <c r="F15" s="80">
        <v>7103557</v>
      </c>
      <c r="G15" s="81" t="s">
        <v>374</v>
      </c>
      <c r="H15" s="64">
        <v>16</v>
      </c>
      <c r="I15" s="64">
        <v>6</v>
      </c>
      <c r="J15" s="64">
        <v>12</v>
      </c>
      <c r="K15" s="64">
        <f t="shared" si="0"/>
        <v>1152</v>
      </c>
      <c r="L15" s="66">
        <f t="shared" si="1"/>
        <v>42.666666666666664</v>
      </c>
      <c r="M15" s="66">
        <f t="shared" si="2"/>
        <v>32.621007273983999</v>
      </c>
      <c r="N15" s="67"/>
      <c r="O15" s="29"/>
    </row>
    <row r="16" spans="1:15" s="20" customFormat="1" x14ac:dyDescent="0.25">
      <c r="A16" s="64" t="s">
        <v>849</v>
      </c>
      <c r="B16" s="64"/>
      <c r="C16" s="64"/>
      <c r="D16" s="64"/>
      <c r="E16" s="80">
        <v>588456</v>
      </c>
      <c r="F16" s="80">
        <v>7103557</v>
      </c>
      <c r="G16" s="81" t="s">
        <v>374</v>
      </c>
      <c r="H16" s="64">
        <v>16</v>
      </c>
      <c r="I16" s="64">
        <v>6</v>
      </c>
      <c r="J16" s="64">
        <v>8</v>
      </c>
      <c r="K16" s="64">
        <f t="shared" si="0"/>
        <v>768</v>
      </c>
      <c r="L16" s="66">
        <f t="shared" si="1"/>
        <v>28.444444444444443</v>
      </c>
      <c r="M16" s="66">
        <f t="shared" si="2"/>
        <v>21.747338182655998</v>
      </c>
      <c r="N16" s="67"/>
      <c r="O16" s="29"/>
    </row>
    <row r="17" spans="1:15" s="20" customFormat="1" x14ac:dyDescent="0.25">
      <c r="A17" s="64" t="s">
        <v>824</v>
      </c>
      <c r="B17" s="64"/>
      <c r="C17" s="64"/>
      <c r="D17" s="64"/>
      <c r="E17" s="80">
        <v>588456</v>
      </c>
      <c r="F17" s="80">
        <v>7103557</v>
      </c>
      <c r="G17" s="81" t="s">
        <v>374</v>
      </c>
      <c r="H17" s="64">
        <v>30</v>
      </c>
      <c r="I17" s="64">
        <v>6</v>
      </c>
      <c r="J17" s="64">
        <v>12</v>
      </c>
      <c r="K17" s="64">
        <f t="shared" si="0"/>
        <v>2160</v>
      </c>
      <c r="L17" s="66">
        <f t="shared" si="1"/>
        <v>80</v>
      </c>
      <c r="M17" s="66">
        <f t="shared" si="2"/>
        <v>61.164388638719998</v>
      </c>
      <c r="N17" s="67"/>
      <c r="O17" s="29"/>
    </row>
    <row r="18" spans="1:15" s="20" customFormat="1" x14ac:dyDescent="0.25">
      <c r="A18" s="64" t="s">
        <v>826</v>
      </c>
      <c r="B18" s="64"/>
      <c r="C18" s="64"/>
      <c r="D18" s="64"/>
      <c r="E18" s="80">
        <v>588456</v>
      </c>
      <c r="F18" s="80">
        <v>7103557</v>
      </c>
      <c r="G18" s="81" t="s">
        <v>374</v>
      </c>
      <c r="H18" s="64">
        <v>12</v>
      </c>
      <c r="I18" s="64">
        <v>6</v>
      </c>
      <c r="J18" s="64">
        <v>9</v>
      </c>
      <c r="K18" s="64">
        <f t="shared" si="0"/>
        <v>648</v>
      </c>
      <c r="L18" s="66">
        <f t="shared" si="1"/>
        <v>24</v>
      </c>
      <c r="M18" s="66">
        <f t="shared" si="2"/>
        <v>18.349316591616002</v>
      </c>
      <c r="N18" s="67"/>
      <c r="O18" s="29"/>
    </row>
    <row r="19" spans="1:15" s="20" customFormat="1" x14ac:dyDescent="0.25">
      <c r="A19" s="72" t="s">
        <v>827</v>
      </c>
      <c r="B19" s="72"/>
      <c r="C19" s="72"/>
      <c r="D19" s="72"/>
      <c r="E19" s="83">
        <v>588500</v>
      </c>
      <c r="F19" s="83">
        <v>7103517</v>
      </c>
      <c r="G19" s="89" t="s">
        <v>336</v>
      </c>
      <c r="H19" s="72">
        <v>20</v>
      </c>
      <c r="I19" s="72">
        <v>10</v>
      </c>
      <c r="J19" s="72">
        <v>2.5</v>
      </c>
      <c r="K19" s="72">
        <f t="shared" si="0"/>
        <v>500</v>
      </c>
      <c r="L19" s="74">
        <f t="shared" si="1"/>
        <v>18.518518518518519</v>
      </c>
      <c r="M19" s="74">
        <f t="shared" si="2"/>
        <v>14.158423296</v>
      </c>
      <c r="N19" s="75"/>
      <c r="O19" s="29"/>
    </row>
    <row r="20" spans="1:15" s="20" customFormat="1" x14ac:dyDescent="0.25">
      <c r="A20" s="72" t="s">
        <v>828</v>
      </c>
      <c r="B20" s="72"/>
      <c r="C20" s="72"/>
      <c r="D20" s="72"/>
      <c r="E20" s="83">
        <v>588500</v>
      </c>
      <c r="F20" s="83">
        <v>7103517</v>
      </c>
      <c r="G20" s="89" t="s">
        <v>336</v>
      </c>
      <c r="H20" s="72">
        <v>9</v>
      </c>
      <c r="I20" s="72">
        <v>20</v>
      </c>
      <c r="J20" s="72">
        <v>4</v>
      </c>
      <c r="K20" s="72">
        <f t="shared" si="0"/>
        <v>720</v>
      </c>
      <c r="L20" s="74">
        <f t="shared" si="1"/>
        <v>26.666666666666668</v>
      </c>
      <c r="M20" s="74">
        <f t="shared" si="2"/>
        <v>20.388129546240002</v>
      </c>
      <c r="N20" s="75"/>
      <c r="O20" s="29"/>
    </row>
    <row r="21" spans="1:15" s="20" customFormat="1" x14ac:dyDescent="0.25">
      <c r="A21" s="64" t="s">
        <v>829</v>
      </c>
      <c r="B21" s="64"/>
      <c r="C21" s="64"/>
      <c r="D21" s="68" t="s">
        <v>495</v>
      </c>
      <c r="E21" s="80">
        <v>588271</v>
      </c>
      <c r="F21" s="80">
        <v>7103419</v>
      </c>
      <c r="G21" s="88" t="s">
        <v>414</v>
      </c>
      <c r="H21" s="64">
        <v>10</v>
      </c>
      <c r="I21" s="64">
        <v>10</v>
      </c>
      <c r="J21" s="64">
        <v>3.5</v>
      </c>
      <c r="K21" s="64">
        <f t="shared" si="0"/>
        <v>350</v>
      </c>
      <c r="L21" s="66">
        <f t="shared" si="1"/>
        <v>12.962962962962964</v>
      </c>
      <c r="M21" s="66">
        <f t="shared" si="2"/>
        <v>9.9108963072000016</v>
      </c>
      <c r="N21" s="67"/>
      <c r="O21" s="29"/>
    </row>
    <row r="22" spans="1:15" s="20" customFormat="1" x14ac:dyDescent="0.25">
      <c r="A22" s="72" t="s">
        <v>830</v>
      </c>
      <c r="B22" s="72"/>
      <c r="C22" s="72"/>
      <c r="D22" s="76" t="s">
        <v>495</v>
      </c>
      <c r="E22" s="83">
        <v>588291</v>
      </c>
      <c r="F22" s="83">
        <v>7103437</v>
      </c>
      <c r="G22" s="89" t="s">
        <v>368</v>
      </c>
      <c r="H22" s="72">
        <v>9</v>
      </c>
      <c r="I22" s="72">
        <v>11</v>
      </c>
      <c r="J22" s="72">
        <v>4</v>
      </c>
      <c r="K22" s="72">
        <f t="shared" si="0"/>
        <v>396</v>
      </c>
      <c r="L22" s="74">
        <f t="shared" si="1"/>
        <v>14.666666666666666</v>
      </c>
      <c r="M22" s="74">
        <f t="shared" si="2"/>
        <v>11.213471250432001</v>
      </c>
      <c r="N22" s="75"/>
      <c r="O22" s="29"/>
    </row>
    <row r="23" spans="1:15" s="20" customFormat="1" x14ac:dyDescent="0.25">
      <c r="A23" s="64" t="s">
        <v>831</v>
      </c>
      <c r="B23" s="64"/>
      <c r="C23" s="64"/>
      <c r="D23" s="64"/>
      <c r="E23" s="80">
        <v>588301</v>
      </c>
      <c r="F23" s="80">
        <v>7103473</v>
      </c>
      <c r="G23" s="88" t="s">
        <v>456</v>
      </c>
      <c r="H23" s="64">
        <v>12</v>
      </c>
      <c r="I23" s="64">
        <v>12</v>
      </c>
      <c r="J23" s="64">
        <v>8</v>
      </c>
      <c r="K23" s="64">
        <f t="shared" si="0"/>
        <v>1152</v>
      </c>
      <c r="L23" s="66">
        <f t="shared" si="1"/>
        <v>42.666666666666664</v>
      </c>
      <c r="M23" s="66">
        <f t="shared" si="2"/>
        <v>32.621007273983999</v>
      </c>
      <c r="N23" s="67"/>
      <c r="O23" s="29"/>
    </row>
    <row r="24" spans="1:15" s="20" customFormat="1" x14ac:dyDescent="0.25">
      <c r="A24" s="64" t="s">
        <v>832</v>
      </c>
      <c r="B24" s="64"/>
      <c r="C24" s="64"/>
      <c r="D24" s="64"/>
      <c r="E24" s="80">
        <v>588301</v>
      </c>
      <c r="F24" s="80">
        <v>7103473</v>
      </c>
      <c r="G24" s="88" t="s">
        <v>456</v>
      </c>
      <c r="H24" s="64">
        <v>15</v>
      </c>
      <c r="I24" s="64">
        <v>12</v>
      </c>
      <c r="J24" s="64">
        <v>8</v>
      </c>
      <c r="K24" s="64">
        <f t="shared" si="0"/>
        <v>1440</v>
      </c>
      <c r="L24" s="66">
        <f t="shared" si="1"/>
        <v>53.333333333333336</v>
      </c>
      <c r="M24" s="66">
        <f t="shared" si="2"/>
        <v>40.776259092480004</v>
      </c>
      <c r="N24" s="67"/>
      <c r="O24" s="29"/>
    </row>
    <row r="25" spans="1:15" s="20" customFormat="1" x14ac:dyDescent="0.25">
      <c r="A25" s="64" t="s">
        <v>833</v>
      </c>
      <c r="B25" s="64"/>
      <c r="C25" s="64"/>
      <c r="D25" s="64"/>
      <c r="E25" s="80">
        <v>588301</v>
      </c>
      <c r="F25" s="80">
        <v>7103473</v>
      </c>
      <c r="G25" s="88" t="s">
        <v>456</v>
      </c>
      <c r="H25" s="64">
        <v>25</v>
      </c>
      <c r="I25" s="64">
        <v>15</v>
      </c>
      <c r="J25" s="64">
        <v>1.5</v>
      </c>
      <c r="K25" s="64">
        <f t="shared" si="0"/>
        <v>562.5</v>
      </c>
      <c r="L25" s="66">
        <f t="shared" si="1"/>
        <v>20.833333333333332</v>
      </c>
      <c r="M25" s="66">
        <f t="shared" si="2"/>
        <v>15.928226208</v>
      </c>
      <c r="N25" s="67"/>
      <c r="O25" s="29"/>
    </row>
    <row r="26" spans="1:15" s="20" customFormat="1" x14ac:dyDescent="0.25">
      <c r="A26" s="64" t="s">
        <v>834</v>
      </c>
      <c r="B26" s="64"/>
      <c r="C26" s="64"/>
      <c r="D26" s="65"/>
      <c r="E26" s="80">
        <v>588301</v>
      </c>
      <c r="F26" s="80">
        <v>7103473</v>
      </c>
      <c r="G26" s="81" t="s">
        <v>456</v>
      </c>
      <c r="H26" s="64">
        <v>8</v>
      </c>
      <c r="I26" s="64">
        <v>15</v>
      </c>
      <c r="J26" s="64">
        <v>5</v>
      </c>
      <c r="K26" s="64">
        <f t="shared" si="0"/>
        <v>600</v>
      </c>
      <c r="L26" s="66">
        <f t="shared" si="1"/>
        <v>22.222222222222221</v>
      </c>
      <c r="M26" s="66">
        <f t="shared" si="2"/>
        <v>16.990107955199999</v>
      </c>
      <c r="N26" s="67"/>
      <c r="O26" s="29"/>
    </row>
    <row r="27" spans="1:15" x14ac:dyDescent="0.25">
      <c r="A27" s="72"/>
      <c r="B27" s="72"/>
      <c r="C27" s="72"/>
      <c r="D27" s="73"/>
      <c r="E27" s="74"/>
      <c r="F27" s="74"/>
      <c r="G27" s="72"/>
      <c r="H27" s="72"/>
      <c r="I27" s="72"/>
      <c r="J27" s="72"/>
      <c r="K27" s="72"/>
      <c r="L27" s="72"/>
      <c r="M27" s="72"/>
      <c r="N27" s="75"/>
      <c r="O27" s="87"/>
    </row>
    <row r="28" spans="1:15" x14ac:dyDescent="0.25">
      <c r="A28" s="72"/>
      <c r="B28" s="72"/>
      <c r="C28" s="72"/>
      <c r="D28" s="73"/>
      <c r="E28" s="74"/>
      <c r="F28" s="74"/>
      <c r="G28" s="72"/>
      <c r="H28" s="77" t="s">
        <v>495</v>
      </c>
      <c r="I28" s="72"/>
      <c r="J28" s="72"/>
      <c r="K28" s="78" t="s">
        <v>846</v>
      </c>
      <c r="L28" s="77">
        <f>SUM(L4:L27)</f>
        <v>2398.2777777777778</v>
      </c>
      <c r="M28" s="79">
        <f>SUM(M4:M27)</f>
        <v>1833.6149257950719</v>
      </c>
      <c r="N28" s="75"/>
      <c r="O28" s="87"/>
    </row>
  </sheetData>
  <pageMargins left="0.25" right="0.25" top="0.75" bottom="0.75" header="0.3" footer="0.3"/>
  <pageSetup paperSize="0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4"/>
  <sheetViews>
    <sheetView workbookViewId="0">
      <selection activeCell="D34" sqref="D34"/>
    </sheetView>
  </sheetViews>
  <sheetFormatPr defaultRowHeight="15" x14ac:dyDescent="0.25"/>
  <cols>
    <col min="1" max="1" width="15" customWidth="1"/>
    <col min="2" max="2" width="30" customWidth="1"/>
    <col min="257" max="257" width="15" customWidth="1"/>
    <col min="258" max="258" width="30" customWidth="1"/>
    <col min="513" max="513" width="15" customWidth="1"/>
    <col min="514" max="514" width="30" customWidth="1"/>
    <col min="769" max="769" width="15" customWidth="1"/>
    <col min="770" max="770" width="30" customWidth="1"/>
    <col min="1025" max="1025" width="15" customWidth="1"/>
    <col min="1026" max="1026" width="30" customWidth="1"/>
    <col min="1281" max="1281" width="15" customWidth="1"/>
    <col min="1282" max="1282" width="30" customWidth="1"/>
    <col min="1537" max="1537" width="15" customWidth="1"/>
    <col min="1538" max="1538" width="30" customWidth="1"/>
    <col min="1793" max="1793" width="15" customWidth="1"/>
    <col min="1794" max="1794" width="30" customWidth="1"/>
    <col min="2049" max="2049" width="15" customWidth="1"/>
    <col min="2050" max="2050" width="30" customWidth="1"/>
    <col min="2305" max="2305" width="15" customWidth="1"/>
    <col min="2306" max="2306" width="30" customWidth="1"/>
    <col min="2561" max="2561" width="15" customWidth="1"/>
    <col min="2562" max="2562" width="30" customWidth="1"/>
    <col min="2817" max="2817" width="15" customWidth="1"/>
    <col min="2818" max="2818" width="30" customWidth="1"/>
    <col min="3073" max="3073" width="15" customWidth="1"/>
    <col min="3074" max="3074" width="30" customWidth="1"/>
    <col min="3329" max="3329" width="15" customWidth="1"/>
    <col min="3330" max="3330" width="30" customWidth="1"/>
    <col min="3585" max="3585" width="15" customWidth="1"/>
    <col min="3586" max="3586" width="30" customWidth="1"/>
    <col min="3841" max="3841" width="15" customWidth="1"/>
    <col min="3842" max="3842" width="30" customWidth="1"/>
    <col min="4097" max="4097" width="15" customWidth="1"/>
    <col min="4098" max="4098" width="30" customWidth="1"/>
    <col min="4353" max="4353" width="15" customWidth="1"/>
    <col min="4354" max="4354" width="30" customWidth="1"/>
    <col min="4609" max="4609" width="15" customWidth="1"/>
    <col min="4610" max="4610" width="30" customWidth="1"/>
    <col min="4865" max="4865" width="15" customWidth="1"/>
    <col min="4866" max="4866" width="30" customWidth="1"/>
    <col min="5121" max="5121" width="15" customWidth="1"/>
    <col min="5122" max="5122" width="30" customWidth="1"/>
    <col min="5377" max="5377" width="15" customWidth="1"/>
    <col min="5378" max="5378" width="30" customWidth="1"/>
    <col min="5633" max="5633" width="15" customWidth="1"/>
    <col min="5634" max="5634" width="30" customWidth="1"/>
    <col min="5889" max="5889" width="15" customWidth="1"/>
    <col min="5890" max="5890" width="30" customWidth="1"/>
    <col min="6145" max="6145" width="15" customWidth="1"/>
    <col min="6146" max="6146" width="30" customWidth="1"/>
    <col min="6401" max="6401" width="15" customWidth="1"/>
    <col min="6402" max="6402" width="30" customWidth="1"/>
    <col min="6657" max="6657" width="15" customWidth="1"/>
    <col min="6658" max="6658" width="30" customWidth="1"/>
    <col min="6913" max="6913" width="15" customWidth="1"/>
    <col min="6914" max="6914" width="30" customWidth="1"/>
    <col min="7169" max="7169" width="15" customWidth="1"/>
    <col min="7170" max="7170" width="30" customWidth="1"/>
    <col min="7425" max="7425" width="15" customWidth="1"/>
    <col min="7426" max="7426" width="30" customWidth="1"/>
    <col min="7681" max="7681" width="15" customWidth="1"/>
    <col min="7682" max="7682" width="30" customWidth="1"/>
    <col min="7937" max="7937" width="15" customWidth="1"/>
    <col min="7938" max="7938" width="30" customWidth="1"/>
    <col min="8193" max="8193" width="15" customWidth="1"/>
    <col min="8194" max="8194" width="30" customWidth="1"/>
    <col min="8449" max="8449" width="15" customWidth="1"/>
    <col min="8450" max="8450" width="30" customWidth="1"/>
    <col min="8705" max="8705" width="15" customWidth="1"/>
    <col min="8706" max="8706" width="30" customWidth="1"/>
    <col min="8961" max="8961" width="15" customWidth="1"/>
    <col min="8962" max="8962" width="30" customWidth="1"/>
    <col min="9217" max="9217" width="15" customWidth="1"/>
    <col min="9218" max="9218" width="30" customWidth="1"/>
    <col min="9473" max="9473" width="15" customWidth="1"/>
    <col min="9474" max="9474" width="30" customWidth="1"/>
    <col min="9729" max="9729" width="15" customWidth="1"/>
    <col min="9730" max="9730" width="30" customWidth="1"/>
    <col min="9985" max="9985" width="15" customWidth="1"/>
    <col min="9986" max="9986" width="30" customWidth="1"/>
    <col min="10241" max="10241" width="15" customWidth="1"/>
    <col min="10242" max="10242" width="30" customWidth="1"/>
    <col min="10497" max="10497" width="15" customWidth="1"/>
    <col min="10498" max="10498" width="30" customWidth="1"/>
    <col min="10753" max="10753" width="15" customWidth="1"/>
    <col min="10754" max="10754" width="30" customWidth="1"/>
    <col min="11009" max="11009" width="15" customWidth="1"/>
    <col min="11010" max="11010" width="30" customWidth="1"/>
    <col min="11265" max="11265" width="15" customWidth="1"/>
    <col min="11266" max="11266" width="30" customWidth="1"/>
    <col min="11521" max="11521" width="15" customWidth="1"/>
    <col min="11522" max="11522" width="30" customWidth="1"/>
    <col min="11777" max="11777" width="15" customWidth="1"/>
    <col min="11778" max="11778" width="30" customWidth="1"/>
    <col min="12033" max="12033" width="15" customWidth="1"/>
    <col min="12034" max="12034" width="30" customWidth="1"/>
    <col min="12289" max="12289" width="15" customWidth="1"/>
    <col min="12290" max="12290" width="30" customWidth="1"/>
    <col min="12545" max="12545" width="15" customWidth="1"/>
    <col min="12546" max="12546" width="30" customWidth="1"/>
    <col min="12801" max="12801" width="15" customWidth="1"/>
    <col min="12802" max="12802" width="30" customWidth="1"/>
    <col min="13057" max="13057" width="15" customWidth="1"/>
    <col min="13058" max="13058" width="30" customWidth="1"/>
    <col min="13313" max="13313" width="15" customWidth="1"/>
    <col min="13314" max="13314" width="30" customWidth="1"/>
    <col min="13569" max="13569" width="15" customWidth="1"/>
    <col min="13570" max="13570" width="30" customWidth="1"/>
    <col min="13825" max="13825" width="15" customWidth="1"/>
    <col min="13826" max="13826" width="30" customWidth="1"/>
    <col min="14081" max="14081" width="15" customWidth="1"/>
    <col min="14082" max="14082" width="30" customWidth="1"/>
    <col min="14337" max="14337" width="15" customWidth="1"/>
    <col min="14338" max="14338" width="30" customWidth="1"/>
    <col min="14593" max="14593" width="15" customWidth="1"/>
    <col min="14594" max="14594" width="30" customWidth="1"/>
    <col min="14849" max="14849" width="15" customWidth="1"/>
    <col min="14850" max="14850" width="30" customWidth="1"/>
    <col min="15105" max="15105" width="15" customWidth="1"/>
    <col min="15106" max="15106" width="30" customWidth="1"/>
    <col min="15361" max="15361" width="15" customWidth="1"/>
    <col min="15362" max="15362" width="30" customWidth="1"/>
    <col min="15617" max="15617" width="15" customWidth="1"/>
    <col min="15618" max="15618" width="30" customWidth="1"/>
    <col min="15873" max="15873" width="15" customWidth="1"/>
    <col min="15874" max="15874" width="30" customWidth="1"/>
    <col min="16129" max="16129" width="15" customWidth="1"/>
    <col min="16130" max="16130" width="30" customWidth="1"/>
  </cols>
  <sheetData>
    <row r="1" spans="1:54" x14ac:dyDescent="0.25">
      <c r="A1" s="8" t="s">
        <v>209</v>
      </c>
    </row>
    <row r="3" spans="1:54" x14ac:dyDescent="0.25">
      <c r="C3" s="9" t="s">
        <v>210</v>
      </c>
      <c r="D3" s="10" t="s">
        <v>24</v>
      </c>
      <c r="E3" s="10" t="s">
        <v>46</v>
      </c>
      <c r="F3" s="10" t="s">
        <v>29</v>
      </c>
      <c r="G3" s="10" t="s">
        <v>31</v>
      </c>
      <c r="H3" s="10" t="s">
        <v>45</v>
      </c>
      <c r="I3" s="10" t="s">
        <v>43</v>
      </c>
      <c r="J3" s="10" t="s">
        <v>211</v>
      </c>
      <c r="K3" s="10" t="s">
        <v>36</v>
      </c>
      <c r="L3" s="10" t="s">
        <v>38</v>
      </c>
      <c r="M3" s="10" t="s">
        <v>34</v>
      </c>
      <c r="N3" s="10" t="s">
        <v>212</v>
      </c>
      <c r="O3" s="10" t="s">
        <v>26</v>
      </c>
      <c r="P3" s="10" t="s">
        <v>41</v>
      </c>
      <c r="Q3" s="10" t="s">
        <v>213</v>
      </c>
      <c r="R3" s="10" t="s">
        <v>21</v>
      </c>
      <c r="S3" s="10" t="s">
        <v>28</v>
      </c>
      <c r="T3" s="10" t="s">
        <v>56</v>
      </c>
      <c r="U3" s="10" t="s">
        <v>214</v>
      </c>
      <c r="V3" s="10" t="s">
        <v>215</v>
      </c>
      <c r="W3" s="10" t="s">
        <v>53</v>
      </c>
      <c r="X3" s="10" t="s">
        <v>216</v>
      </c>
      <c r="Y3" s="10" t="s">
        <v>48</v>
      </c>
      <c r="Z3" s="10" t="s">
        <v>40</v>
      </c>
      <c r="AA3" s="10" t="s">
        <v>217</v>
      </c>
      <c r="AB3" s="10" t="s">
        <v>42</v>
      </c>
      <c r="AC3" s="10" t="s">
        <v>27</v>
      </c>
      <c r="AD3" s="10" t="s">
        <v>20</v>
      </c>
      <c r="AE3" s="10" t="s">
        <v>47</v>
      </c>
      <c r="AF3" s="10" t="s">
        <v>218</v>
      </c>
      <c r="AG3" s="10" t="s">
        <v>25</v>
      </c>
      <c r="AH3" s="10" t="s">
        <v>39</v>
      </c>
      <c r="AI3" s="10" t="s">
        <v>22</v>
      </c>
      <c r="AJ3" s="10" t="s">
        <v>219</v>
      </c>
      <c r="AK3" s="10" t="s">
        <v>220</v>
      </c>
      <c r="AL3" s="10" t="s">
        <v>52</v>
      </c>
      <c r="AM3" s="10" t="s">
        <v>35</v>
      </c>
      <c r="AN3" s="10" t="s">
        <v>50</v>
      </c>
      <c r="AO3" s="10" t="s">
        <v>54</v>
      </c>
      <c r="AP3" s="10" t="s">
        <v>221</v>
      </c>
      <c r="AQ3" s="10" t="s">
        <v>33</v>
      </c>
      <c r="AR3" s="10" t="s">
        <v>222</v>
      </c>
      <c r="AS3" s="10" t="s">
        <v>55</v>
      </c>
      <c r="AT3" s="10" t="s">
        <v>32</v>
      </c>
      <c r="AU3" s="10" t="s">
        <v>44</v>
      </c>
      <c r="AV3" s="10" t="s">
        <v>51</v>
      </c>
      <c r="AW3" s="10" t="s">
        <v>30</v>
      </c>
      <c r="AX3" s="10" t="s">
        <v>37</v>
      </c>
      <c r="AY3" s="10" t="s">
        <v>49</v>
      </c>
      <c r="AZ3" s="10" t="s">
        <v>223</v>
      </c>
      <c r="BA3" s="10" t="s">
        <v>23</v>
      </c>
      <c r="BB3" s="10" t="s">
        <v>224</v>
      </c>
    </row>
    <row r="4" spans="1:54" x14ac:dyDescent="0.25">
      <c r="C4" s="9" t="s">
        <v>225</v>
      </c>
      <c r="D4" s="10" t="s">
        <v>226</v>
      </c>
      <c r="E4" s="10" t="s">
        <v>60</v>
      </c>
      <c r="F4" s="10" t="s">
        <v>226</v>
      </c>
      <c r="G4" s="10" t="s">
        <v>226</v>
      </c>
      <c r="H4" s="10" t="s">
        <v>226</v>
      </c>
      <c r="I4" s="10" t="s">
        <v>226</v>
      </c>
      <c r="J4" s="10" t="s">
        <v>226</v>
      </c>
      <c r="K4" s="10" t="s">
        <v>226</v>
      </c>
      <c r="L4" s="10" t="s">
        <v>60</v>
      </c>
      <c r="M4" s="10" t="s">
        <v>226</v>
      </c>
      <c r="N4" s="10" t="s">
        <v>226</v>
      </c>
      <c r="O4" s="10" t="s">
        <v>226</v>
      </c>
      <c r="P4" s="10" t="s">
        <v>226</v>
      </c>
      <c r="Q4" s="10" t="s">
        <v>226</v>
      </c>
      <c r="R4" s="10" t="s">
        <v>226</v>
      </c>
      <c r="S4" s="10" t="s">
        <v>60</v>
      </c>
      <c r="T4" s="10" t="s">
        <v>226</v>
      </c>
      <c r="U4" s="10" t="s">
        <v>226</v>
      </c>
      <c r="V4" s="10" t="s">
        <v>226</v>
      </c>
      <c r="W4" s="10" t="s">
        <v>226</v>
      </c>
      <c r="X4" s="10" t="s">
        <v>226</v>
      </c>
      <c r="Y4" s="10" t="s">
        <v>60</v>
      </c>
      <c r="Z4" s="10" t="s">
        <v>226</v>
      </c>
      <c r="AA4" s="10" t="s">
        <v>226</v>
      </c>
      <c r="AB4" s="10" t="s">
        <v>60</v>
      </c>
      <c r="AC4" s="10" t="s">
        <v>226</v>
      </c>
      <c r="AD4" s="10" t="s">
        <v>226</v>
      </c>
      <c r="AE4" s="10" t="s">
        <v>60</v>
      </c>
      <c r="AF4" s="10" t="s">
        <v>226</v>
      </c>
      <c r="AG4" s="10" t="s">
        <v>226</v>
      </c>
      <c r="AH4" s="10" t="s">
        <v>226</v>
      </c>
      <c r="AI4" s="10" t="s">
        <v>226</v>
      </c>
      <c r="AJ4" s="10" t="s">
        <v>226</v>
      </c>
      <c r="AK4" s="10" t="s">
        <v>226</v>
      </c>
      <c r="AL4" s="10" t="s">
        <v>60</v>
      </c>
      <c r="AM4" s="10" t="s">
        <v>226</v>
      </c>
      <c r="AN4" s="10" t="s">
        <v>226</v>
      </c>
      <c r="AO4" s="10" t="s">
        <v>226</v>
      </c>
      <c r="AP4" s="10" t="s">
        <v>226</v>
      </c>
      <c r="AQ4" s="10" t="s">
        <v>226</v>
      </c>
      <c r="AR4" s="10" t="s">
        <v>226</v>
      </c>
      <c r="AS4" s="10" t="s">
        <v>226</v>
      </c>
      <c r="AT4" s="10" t="s">
        <v>226</v>
      </c>
      <c r="AU4" s="10" t="s">
        <v>60</v>
      </c>
      <c r="AV4" s="10" t="s">
        <v>226</v>
      </c>
      <c r="AW4" s="10" t="s">
        <v>226</v>
      </c>
      <c r="AX4" s="10" t="s">
        <v>226</v>
      </c>
      <c r="AY4" s="10" t="s">
        <v>226</v>
      </c>
      <c r="AZ4" s="10" t="s">
        <v>226</v>
      </c>
      <c r="BA4" s="10" t="s">
        <v>226</v>
      </c>
      <c r="BB4" s="10" t="s">
        <v>226</v>
      </c>
    </row>
    <row r="5" spans="1:54" x14ac:dyDescent="0.25">
      <c r="A5" s="8" t="s">
        <v>227</v>
      </c>
      <c r="B5" s="8" t="s">
        <v>228</v>
      </c>
      <c r="C5" s="9" t="s">
        <v>229</v>
      </c>
      <c r="D5" s="10" t="s">
        <v>230</v>
      </c>
      <c r="E5" s="10" t="s">
        <v>230</v>
      </c>
      <c r="F5" s="10" t="s">
        <v>231</v>
      </c>
      <c r="G5" s="10" t="s">
        <v>232</v>
      </c>
      <c r="H5" s="10" t="s">
        <v>233</v>
      </c>
      <c r="I5" s="10" t="s">
        <v>234</v>
      </c>
      <c r="J5" s="10" t="s">
        <v>235</v>
      </c>
      <c r="K5" s="10" t="s">
        <v>230</v>
      </c>
      <c r="L5" s="10" t="s">
        <v>230</v>
      </c>
      <c r="M5" s="10" t="s">
        <v>230</v>
      </c>
      <c r="N5" s="10" t="s">
        <v>230</v>
      </c>
      <c r="O5" s="10" t="s">
        <v>231</v>
      </c>
      <c r="P5" s="10" t="s">
        <v>236</v>
      </c>
      <c r="Q5" s="10" t="s">
        <v>235</v>
      </c>
      <c r="R5" s="10" t="s">
        <v>231</v>
      </c>
      <c r="S5" s="10" t="s">
        <v>230</v>
      </c>
      <c r="T5" s="10" t="s">
        <v>235</v>
      </c>
      <c r="U5" s="10" t="s">
        <v>235</v>
      </c>
      <c r="V5" s="10" t="s">
        <v>237</v>
      </c>
      <c r="W5" s="10" t="s">
        <v>230</v>
      </c>
      <c r="X5" s="10" t="s">
        <v>232</v>
      </c>
      <c r="Y5" s="10" t="s">
        <v>230</v>
      </c>
      <c r="Z5" s="10" t="s">
        <v>231</v>
      </c>
      <c r="AA5" s="10" t="s">
        <v>231</v>
      </c>
      <c r="AB5" s="10" t="s">
        <v>230</v>
      </c>
      <c r="AC5" s="10" t="s">
        <v>234</v>
      </c>
      <c r="AD5" s="10" t="s">
        <v>235</v>
      </c>
      <c r="AE5" s="10" t="s">
        <v>230</v>
      </c>
      <c r="AF5" s="10" t="s">
        <v>235</v>
      </c>
      <c r="AG5" s="10" t="s">
        <v>238</v>
      </c>
      <c r="AH5" s="10" t="s">
        <v>239</v>
      </c>
      <c r="AI5" s="10" t="s">
        <v>231</v>
      </c>
      <c r="AJ5" s="10" t="s">
        <v>231</v>
      </c>
      <c r="AK5" s="10" t="s">
        <v>240</v>
      </c>
      <c r="AL5" s="10" t="s">
        <v>232</v>
      </c>
      <c r="AM5" s="10" t="s">
        <v>235</v>
      </c>
      <c r="AN5" s="10" t="s">
        <v>231</v>
      </c>
      <c r="AO5" s="10" t="s">
        <v>238</v>
      </c>
      <c r="AP5" s="10" t="s">
        <v>238</v>
      </c>
      <c r="AQ5" s="10" t="s">
        <v>238</v>
      </c>
      <c r="AR5" s="10" t="s">
        <v>230</v>
      </c>
      <c r="AS5" s="10" t="s">
        <v>230</v>
      </c>
      <c r="AT5" s="10" t="s">
        <v>231</v>
      </c>
      <c r="AU5" s="10" t="s">
        <v>232</v>
      </c>
      <c r="AV5" s="10" t="s">
        <v>230</v>
      </c>
      <c r="AW5" s="10" t="s">
        <v>235</v>
      </c>
      <c r="AX5" s="10" t="s">
        <v>236</v>
      </c>
      <c r="AY5" s="10" t="s">
        <v>235</v>
      </c>
      <c r="AZ5" s="10" t="s">
        <v>235</v>
      </c>
      <c r="BA5" s="10" t="s">
        <v>236</v>
      </c>
      <c r="BB5" s="10" t="s">
        <v>236</v>
      </c>
    </row>
    <row r="6" spans="1:54" x14ac:dyDescent="0.25">
      <c r="A6" t="s">
        <v>241</v>
      </c>
      <c r="B6" t="s">
        <v>242</v>
      </c>
      <c r="D6" s="11">
        <v>0.26</v>
      </c>
      <c r="E6" s="11">
        <v>4.57</v>
      </c>
      <c r="F6" s="11">
        <v>5.6</v>
      </c>
      <c r="G6" s="11">
        <v>1.2999999999999999E-2</v>
      </c>
      <c r="H6" s="11" t="s">
        <v>142</v>
      </c>
      <c r="I6" s="11">
        <v>23</v>
      </c>
      <c r="J6" s="11">
        <v>0.05</v>
      </c>
      <c r="K6" s="11" t="s">
        <v>148</v>
      </c>
      <c r="L6" s="11">
        <v>9.7899999999999991</v>
      </c>
      <c r="M6" s="11">
        <v>0.19</v>
      </c>
      <c r="N6" s="11">
        <v>1.87</v>
      </c>
      <c r="O6" s="11">
        <v>106</v>
      </c>
      <c r="P6" s="11">
        <v>317</v>
      </c>
      <c r="Q6" s="11">
        <v>0.09</v>
      </c>
      <c r="R6" s="11">
        <v>237</v>
      </c>
      <c r="S6" s="11">
        <v>8.5</v>
      </c>
      <c r="T6" s="11">
        <v>5.23</v>
      </c>
      <c r="U6" s="11" t="s">
        <v>147</v>
      </c>
      <c r="V6" s="11" t="s">
        <v>68</v>
      </c>
      <c r="W6" s="11">
        <v>0.01</v>
      </c>
      <c r="X6" s="11">
        <v>1.0999999999999999E-2</v>
      </c>
      <c r="Y6" s="11" t="s">
        <v>148</v>
      </c>
      <c r="Z6" s="11">
        <v>0.7</v>
      </c>
      <c r="AA6" s="11">
        <v>20</v>
      </c>
      <c r="AB6" s="11">
        <v>11.2</v>
      </c>
      <c r="AC6" s="11">
        <v>3120</v>
      </c>
      <c r="AD6" s="11">
        <v>0.3</v>
      </c>
      <c r="AE6" s="11" t="s">
        <v>148</v>
      </c>
      <c r="AF6" s="11">
        <v>0.24</v>
      </c>
      <c r="AG6" s="11">
        <v>388</v>
      </c>
      <c r="AH6" s="11">
        <v>4680</v>
      </c>
      <c r="AI6" s="11">
        <v>2.1</v>
      </c>
      <c r="AJ6" s="11">
        <v>0.1</v>
      </c>
      <c r="AK6" s="11" t="s">
        <v>81</v>
      </c>
      <c r="AL6" s="11">
        <v>0.12</v>
      </c>
      <c r="AM6" s="11">
        <v>0.12</v>
      </c>
      <c r="AN6" s="11">
        <v>61.9</v>
      </c>
      <c r="AO6" s="11" t="s">
        <v>157</v>
      </c>
      <c r="AP6" s="11" t="s">
        <v>157</v>
      </c>
      <c r="AQ6" s="11">
        <v>198</v>
      </c>
      <c r="AR6" s="11" t="s">
        <v>148</v>
      </c>
      <c r="AS6" s="11" t="s">
        <v>148</v>
      </c>
      <c r="AT6" s="11" t="s">
        <v>67</v>
      </c>
      <c r="AU6" s="11">
        <v>0.01</v>
      </c>
      <c r="AV6" s="11" t="s">
        <v>148</v>
      </c>
      <c r="AW6" s="11" t="s">
        <v>147</v>
      </c>
      <c r="AX6" s="11">
        <v>145</v>
      </c>
      <c r="AY6" s="11">
        <v>0.05</v>
      </c>
      <c r="AZ6" s="11">
        <v>8.99</v>
      </c>
      <c r="BA6" s="11">
        <v>34.1</v>
      </c>
      <c r="BB6" s="11" t="s">
        <v>138</v>
      </c>
    </row>
    <row r="7" spans="1:54" x14ac:dyDescent="0.25">
      <c r="A7" t="s">
        <v>243</v>
      </c>
      <c r="B7" t="s">
        <v>244</v>
      </c>
      <c r="D7" s="11">
        <v>0.06</v>
      </c>
      <c r="E7" s="11">
        <v>0.27</v>
      </c>
      <c r="F7" s="11">
        <v>143</v>
      </c>
      <c r="G7" s="11" t="s">
        <v>245</v>
      </c>
      <c r="H7" s="11" t="s">
        <v>142</v>
      </c>
      <c r="I7" s="11">
        <v>10</v>
      </c>
      <c r="J7" s="11" t="s">
        <v>147</v>
      </c>
      <c r="K7" s="11">
        <v>0.01</v>
      </c>
      <c r="L7" s="11">
        <v>1.1399999999999999</v>
      </c>
      <c r="M7" s="11">
        <v>0.03</v>
      </c>
      <c r="N7" s="11">
        <v>0.27</v>
      </c>
      <c r="O7" s="11">
        <v>53.5</v>
      </c>
      <c r="P7" s="11">
        <v>678</v>
      </c>
      <c r="Q7" s="11">
        <v>0.05</v>
      </c>
      <c r="R7" s="11">
        <v>15.1</v>
      </c>
      <c r="S7" s="11">
        <v>3.17</v>
      </c>
      <c r="T7" s="11">
        <v>1.94</v>
      </c>
      <c r="U7" s="11">
        <v>0.08</v>
      </c>
      <c r="V7" s="11" t="s">
        <v>68</v>
      </c>
      <c r="W7" s="11" t="s">
        <v>148</v>
      </c>
      <c r="X7" s="11" t="s">
        <v>245</v>
      </c>
      <c r="Y7" s="11" t="s">
        <v>148</v>
      </c>
      <c r="Z7" s="11">
        <v>0.1</v>
      </c>
      <c r="AA7" s="11">
        <v>0.9</v>
      </c>
      <c r="AB7" s="11">
        <v>5.14</v>
      </c>
      <c r="AC7" s="11">
        <v>682</v>
      </c>
      <c r="AD7" s="11">
        <v>0.09</v>
      </c>
      <c r="AE7" s="11" t="s">
        <v>148</v>
      </c>
      <c r="AF7" s="11" t="s">
        <v>147</v>
      </c>
      <c r="AG7" s="11">
        <v>478</v>
      </c>
      <c r="AH7" s="11">
        <v>52</v>
      </c>
      <c r="AI7" s="11">
        <v>0.4</v>
      </c>
      <c r="AJ7" s="11" t="s">
        <v>67</v>
      </c>
      <c r="AK7" s="11" t="s">
        <v>81</v>
      </c>
      <c r="AL7" s="11">
        <v>0.01</v>
      </c>
      <c r="AM7" s="11">
        <v>0.62</v>
      </c>
      <c r="AN7" s="11">
        <v>7.1</v>
      </c>
      <c r="AO7" s="11">
        <v>0.3</v>
      </c>
      <c r="AP7" s="11" t="s">
        <v>157</v>
      </c>
      <c r="AQ7" s="11">
        <v>23.7</v>
      </c>
      <c r="AR7" s="11" t="s">
        <v>148</v>
      </c>
      <c r="AS7" s="11" t="s">
        <v>148</v>
      </c>
      <c r="AT7" s="11" t="s">
        <v>67</v>
      </c>
      <c r="AU7" s="11" t="s">
        <v>245</v>
      </c>
      <c r="AV7" s="11" t="s">
        <v>148</v>
      </c>
      <c r="AW7" s="11">
        <v>0.05</v>
      </c>
      <c r="AX7" s="11">
        <v>23.1</v>
      </c>
      <c r="AY7" s="11" t="s">
        <v>147</v>
      </c>
      <c r="AZ7" s="11">
        <v>0.44</v>
      </c>
      <c r="BA7" s="11">
        <v>3.1</v>
      </c>
      <c r="BB7" s="11" t="s">
        <v>138</v>
      </c>
    </row>
    <row r="8" spans="1:54" x14ac:dyDescent="0.25">
      <c r="A8" t="s">
        <v>246</v>
      </c>
      <c r="B8" t="s">
        <v>247</v>
      </c>
      <c r="D8" s="11">
        <v>0.05</v>
      </c>
      <c r="E8" s="11">
        <v>0.36</v>
      </c>
      <c r="F8" s="11">
        <v>84.9</v>
      </c>
      <c r="G8" s="11" t="s">
        <v>245</v>
      </c>
      <c r="H8" s="11">
        <v>11</v>
      </c>
      <c r="I8" s="11">
        <v>35</v>
      </c>
      <c r="J8" s="11" t="s">
        <v>147</v>
      </c>
      <c r="K8" s="11" t="s">
        <v>148</v>
      </c>
      <c r="L8" s="11">
        <v>0.48</v>
      </c>
      <c r="M8" s="11">
        <v>0.04</v>
      </c>
      <c r="N8" s="11">
        <v>0.46</v>
      </c>
      <c r="O8" s="11">
        <v>78.599999999999994</v>
      </c>
      <c r="P8" s="11">
        <v>700</v>
      </c>
      <c r="Q8" s="11" t="s">
        <v>147</v>
      </c>
      <c r="R8" s="11">
        <v>16.2</v>
      </c>
      <c r="S8" s="11">
        <v>3.92</v>
      </c>
      <c r="T8" s="11">
        <v>0.62</v>
      </c>
      <c r="U8" s="11">
        <v>0.19</v>
      </c>
      <c r="V8" s="11" t="s">
        <v>68</v>
      </c>
      <c r="W8" s="11">
        <v>0.01</v>
      </c>
      <c r="X8" s="11" t="s">
        <v>245</v>
      </c>
      <c r="Y8" s="11" t="s">
        <v>148</v>
      </c>
      <c r="Z8" s="11">
        <v>0.2</v>
      </c>
      <c r="AA8" s="11">
        <v>2.5</v>
      </c>
      <c r="AB8" s="11">
        <v>10.6</v>
      </c>
      <c r="AC8" s="11">
        <v>922</v>
      </c>
      <c r="AD8" s="11">
        <v>0.14000000000000001</v>
      </c>
      <c r="AE8" s="11" t="s">
        <v>148</v>
      </c>
      <c r="AF8" s="11">
        <v>0.06</v>
      </c>
      <c r="AG8" s="11">
        <v>1420</v>
      </c>
      <c r="AH8" s="11">
        <v>212</v>
      </c>
      <c r="AI8" s="11">
        <v>0.4</v>
      </c>
      <c r="AJ8" s="11">
        <v>0.2</v>
      </c>
      <c r="AK8" s="11" t="s">
        <v>81</v>
      </c>
      <c r="AL8" s="11" t="s">
        <v>245</v>
      </c>
      <c r="AM8" s="11">
        <v>4.3600000000000003</v>
      </c>
      <c r="AN8" s="11">
        <v>8.8000000000000007</v>
      </c>
      <c r="AO8" s="11">
        <v>0.3</v>
      </c>
      <c r="AP8" s="11" t="s">
        <v>157</v>
      </c>
      <c r="AQ8" s="11">
        <v>8.6</v>
      </c>
      <c r="AR8" s="11" t="s">
        <v>148</v>
      </c>
      <c r="AS8" s="11" t="s">
        <v>148</v>
      </c>
      <c r="AT8" s="11" t="s">
        <v>67</v>
      </c>
      <c r="AU8" s="11" t="s">
        <v>245</v>
      </c>
      <c r="AV8" s="11" t="s">
        <v>148</v>
      </c>
      <c r="AW8" s="11">
        <v>0.06</v>
      </c>
      <c r="AX8" s="11">
        <v>34.6</v>
      </c>
      <c r="AY8" s="11">
        <v>0.12</v>
      </c>
      <c r="AZ8" s="11">
        <v>0.53</v>
      </c>
      <c r="BA8" s="11">
        <v>10.5</v>
      </c>
      <c r="BB8" s="11" t="s">
        <v>138</v>
      </c>
    </row>
    <row r="9" spans="1:54" x14ac:dyDescent="0.25">
      <c r="A9" t="s">
        <v>248</v>
      </c>
      <c r="B9" t="s">
        <v>249</v>
      </c>
      <c r="D9" s="11">
        <v>0.1</v>
      </c>
      <c r="E9" s="11">
        <v>0.31</v>
      </c>
      <c r="F9" s="11">
        <v>214</v>
      </c>
      <c r="G9" s="11">
        <v>0.30599999999999999</v>
      </c>
      <c r="H9" s="11">
        <v>25</v>
      </c>
      <c r="I9" s="11">
        <v>38</v>
      </c>
      <c r="J9" s="11">
        <v>0.11</v>
      </c>
      <c r="K9" s="11" t="s">
        <v>148</v>
      </c>
      <c r="L9" s="11">
        <v>0.03</v>
      </c>
      <c r="M9" s="11">
        <v>0.02</v>
      </c>
      <c r="N9" s="11">
        <v>0.32</v>
      </c>
      <c r="O9" s="11">
        <v>110</v>
      </c>
      <c r="P9" s="11">
        <v>1240</v>
      </c>
      <c r="Q9" s="11">
        <v>0.11</v>
      </c>
      <c r="R9" s="11">
        <v>2.1</v>
      </c>
      <c r="S9" s="11">
        <v>6.36</v>
      </c>
      <c r="T9" s="11">
        <v>0.76</v>
      </c>
      <c r="U9" s="11">
        <v>0.32</v>
      </c>
      <c r="V9" s="11" t="s">
        <v>68</v>
      </c>
      <c r="W9" s="11">
        <v>0.02</v>
      </c>
      <c r="X9" s="11" t="s">
        <v>245</v>
      </c>
      <c r="Y9" s="11" t="s">
        <v>148</v>
      </c>
      <c r="Z9" s="11">
        <v>0.8</v>
      </c>
      <c r="AA9" s="11">
        <v>1.9</v>
      </c>
      <c r="AB9" s="11">
        <v>13.7</v>
      </c>
      <c r="AC9" s="11">
        <v>1170</v>
      </c>
      <c r="AD9" s="11">
        <v>0.1</v>
      </c>
      <c r="AE9" s="11" t="s">
        <v>148</v>
      </c>
      <c r="AF9" s="11">
        <v>0.08</v>
      </c>
      <c r="AG9" s="11">
        <v>1900</v>
      </c>
      <c r="AH9" s="11">
        <v>26</v>
      </c>
      <c r="AI9" s="11">
        <v>0.6</v>
      </c>
      <c r="AJ9" s="11">
        <v>0.3</v>
      </c>
      <c r="AK9" s="11" t="s">
        <v>81</v>
      </c>
      <c r="AL9" s="11" t="s">
        <v>245</v>
      </c>
      <c r="AM9" s="11">
        <v>5.67</v>
      </c>
      <c r="AN9" s="11">
        <v>11.6</v>
      </c>
      <c r="AO9" s="11">
        <v>0.4</v>
      </c>
      <c r="AP9" s="11" t="s">
        <v>157</v>
      </c>
      <c r="AQ9" s="11">
        <v>1.8</v>
      </c>
      <c r="AR9" s="11" t="s">
        <v>148</v>
      </c>
      <c r="AS9" s="11" t="s">
        <v>148</v>
      </c>
      <c r="AT9" s="11" t="s">
        <v>67</v>
      </c>
      <c r="AU9" s="11" t="s">
        <v>245</v>
      </c>
      <c r="AV9" s="11" t="s">
        <v>148</v>
      </c>
      <c r="AW9" s="11" t="s">
        <v>147</v>
      </c>
      <c r="AX9" s="11">
        <v>48.2</v>
      </c>
      <c r="AY9" s="11">
        <v>0.13</v>
      </c>
      <c r="AZ9" s="11">
        <v>0.77</v>
      </c>
      <c r="BA9" s="11">
        <v>11.3</v>
      </c>
      <c r="BB9" s="11" t="s">
        <v>138</v>
      </c>
    </row>
    <row r="10" spans="1:54" x14ac:dyDescent="0.25">
      <c r="A10" t="s">
        <v>250</v>
      </c>
      <c r="B10" t="s">
        <v>251</v>
      </c>
      <c r="D10" s="11">
        <v>0.05</v>
      </c>
      <c r="E10" s="11">
        <v>0.25</v>
      </c>
      <c r="F10" s="11">
        <v>120</v>
      </c>
      <c r="G10" s="11">
        <v>1.4E-2</v>
      </c>
      <c r="H10" s="11">
        <v>13</v>
      </c>
      <c r="I10" s="11">
        <v>6</v>
      </c>
      <c r="J10" s="11">
        <v>0.06</v>
      </c>
      <c r="K10" s="11" t="s">
        <v>148</v>
      </c>
      <c r="L10" s="11">
        <v>7.0000000000000007E-2</v>
      </c>
      <c r="M10" s="11">
        <v>0.01</v>
      </c>
      <c r="N10" s="11">
        <v>0.11</v>
      </c>
      <c r="O10" s="11">
        <v>69.900000000000006</v>
      </c>
      <c r="P10" s="11">
        <v>931</v>
      </c>
      <c r="Q10" s="11">
        <v>0.06</v>
      </c>
      <c r="R10" s="11">
        <v>1.6</v>
      </c>
      <c r="S10" s="11">
        <v>4.0199999999999996</v>
      </c>
      <c r="T10" s="11">
        <v>0.57999999999999996</v>
      </c>
      <c r="U10" s="11">
        <v>0.16</v>
      </c>
      <c r="V10" s="11" t="s">
        <v>68</v>
      </c>
      <c r="W10" s="11">
        <v>0.01</v>
      </c>
      <c r="X10" s="11" t="s">
        <v>245</v>
      </c>
      <c r="Y10" s="11" t="s">
        <v>148</v>
      </c>
      <c r="Z10" s="11" t="s">
        <v>67</v>
      </c>
      <c r="AA10" s="11">
        <v>1.7</v>
      </c>
      <c r="AB10" s="11">
        <v>11.8</v>
      </c>
      <c r="AC10" s="11">
        <v>957</v>
      </c>
      <c r="AD10" s="11">
        <v>0.06</v>
      </c>
      <c r="AE10" s="11" t="s">
        <v>148</v>
      </c>
      <c r="AF10" s="11">
        <v>0.06</v>
      </c>
      <c r="AG10" s="11">
        <v>991</v>
      </c>
      <c r="AH10" s="11">
        <v>21</v>
      </c>
      <c r="AI10" s="11">
        <v>0.4</v>
      </c>
      <c r="AJ10" s="11" t="s">
        <v>67</v>
      </c>
      <c r="AK10" s="11" t="s">
        <v>81</v>
      </c>
      <c r="AL10" s="11" t="s">
        <v>245</v>
      </c>
      <c r="AM10" s="11">
        <v>5.81</v>
      </c>
      <c r="AN10" s="11">
        <v>8.1</v>
      </c>
      <c r="AO10" s="11" t="s">
        <v>157</v>
      </c>
      <c r="AP10" s="11" t="s">
        <v>157</v>
      </c>
      <c r="AQ10" s="11">
        <v>2</v>
      </c>
      <c r="AR10" s="11" t="s">
        <v>148</v>
      </c>
      <c r="AS10" s="11" t="s">
        <v>148</v>
      </c>
      <c r="AT10" s="11" t="s">
        <v>67</v>
      </c>
      <c r="AU10" s="11" t="s">
        <v>245</v>
      </c>
      <c r="AV10" s="11" t="s">
        <v>148</v>
      </c>
      <c r="AW10" s="11" t="s">
        <v>147</v>
      </c>
      <c r="AX10" s="11">
        <v>33.5</v>
      </c>
      <c r="AY10" s="11">
        <v>0.17</v>
      </c>
      <c r="AZ10" s="11">
        <v>0.3</v>
      </c>
      <c r="BA10" s="11">
        <v>7</v>
      </c>
      <c r="BB10" s="11" t="s">
        <v>138</v>
      </c>
    </row>
    <row r="11" spans="1:54" x14ac:dyDescent="0.25">
      <c r="A11" t="s">
        <v>252</v>
      </c>
      <c r="B11" t="s">
        <v>253</v>
      </c>
      <c r="D11" s="11">
        <v>0.03</v>
      </c>
      <c r="E11" s="11">
        <v>0.19</v>
      </c>
      <c r="F11" s="11">
        <v>9.4</v>
      </c>
      <c r="G11" s="11" t="s">
        <v>245</v>
      </c>
      <c r="H11" s="11" t="s">
        <v>142</v>
      </c>
      <c r="I11" s="11">
        <v>7</v>
      </c>
      <c r="J11" s="11" t="s">
        <v>147</v>
      </c>
      <c r="K11" s="11">
        <v>0.03</v>
      </c>
      <c r="L11" s="11">
        <v>4.34</v>
      </c>
      <c r="M11" s="11">
        <v>0.12</v>
      </c>
      <c r="N11" s="11">
        <v>0.75</v>
      </c>
      <c r="O11" s="11">
        <v>38.6</v>
      </c>
      <c r="P11" s="11">
        <v>352</v>
      </c>
      <c r="Q11" s="11" t="s">
        <v>147</v>
      </c>
      <c r="R11" s="11">
        <v>13.1</v>
      </c>
      <c r="S11" s="11">
        <v>3.21</v>
      </c>
      <c r="T11" s="11">
        <v>0.55000000000000004</v>
      </c>
      <c r="U11" s="11" t="s">
        <v>147</v>
      </c>
      <c r="V11" s="11" t="s">
        <v>68</v>
      </c>
      <c r="W11" s="11">
        <v>0.02</v>
      </c>
      <c r="X11" s="11" t="s">
        <v>245</v>
      </c>
      <c r="Y11" s="11" t="s">
        <v>148</v>
      </c>
      <c r="Z11" s="11">
        <v>0.3</v>
      </c>
      <c r="AA11" s="11">
        <v>0.6</v>
      </c>
      <c r="AB11" s="11">
        <v>9.1</v>
      </c>
      <c r="AC11" s="11">
        <v>1920</v>
      </c>
      <c r="AD11" s="11">
        <v>7.0000000000000007E-2</v>
      </c>
      <c r="AE11" s="11" t="s">
        <v>148</v>
      </c>
      <c r="AF11" s="11">
        <v>0.06</v>
      </c>
      <c r="AG11" s="11">
        <v>360</v>
      </c>
      <c r="AH11" s="11" t="s">
        <v>254</v>
      </c>
      <c r="AI11" s="11">
        <v>4.8</v>
      </c>
      <c r="AJ11" s="11" t="s">
        <v>67</v>
      </c>
      <c r="AK11" s="11" t="s">
        <v>81</v>
      </c>
      <c r="AL11" s="11">
        <v>4.8000000000000001E-2</v>
      </c>
      <c r="AM11" s="11">
        <v>0.27</v>
      </c>
      <c r="AN11" s="11">
        <v>16.2</v>
      </c>
      <c r="AO11" s="11">
        <v>0.6</v>
      </c>
      <c r="AP11" s="11" t="s">
        <v>157</v>
      </c>
      <c r="AQ11" s="11">
        <v>380</v>
      </c>
      <c r="AR11" s="11" t="s">
        <v>148</v>
      </c>
      <c r="AS11" s="11" t="s">
        <v>148</v>
      </c>
      <c r="AT11" s="11" t="s">
        <v>67</v>
      </c>
      <c r="AU11" s="11" t="s">
        <v>245</v>
      </c>
      <c r="AV11" s="11" t="s">
        <v>148</v>
      </c>
      <c r="AW11" s="11" t="s">
        <v>147</v>
      </c>
      <c r="AX11" s="11">
        <v>21.7</v>
      </c>
      <c r="AY11" s="11" t="s">
        <v>147</v>
      </c>
      <c r="AZ11" s="11">
        <v>2.34</v>
      </c>
      <c r="BA11" s="11">
        <v>5.0999999999999996</v>
      </c>
      <c r="BB11" s="11" t="s">
        <v>138</v>
      </c>
    </row>
    <row r="12" spans="1:54" x14ac:dyDescent="0.25">
      <c r="A12" t="s">
        <v>255</v>
      </c>
      <c r="B12" t="s">
        <v>256</v>
      </c>
      <c r="D12" s="11">
        <v>0.02</v>
      </c>
      <c r="E12" s="11">
        <v>0.15</v>
      </c>
      <c r="F12" s="11">
        <v>8.1</v>
      </c>
      <c r="G12" s="11" t="s">
        <v>245</v>
      </c>
      <c r="H12" s="11" t="s">
        <v>142</v>
      </c>
      <c r="I12" s="11">
        <v>7</v>
      </c>
      <c r="J12" s="11" t="s">
        <v>147</v>
      </c>
      <c r="K12" s="11" t="s">
        <v>148</v>
      </c>
      <c r="L12" s="11">
        <v>0.6</v>
      </c>
      <c r="M12" s="11">
        <v>0.06</v>
      </c>
      <c r="N12" s="11">
        <v>0.12</v>
      </c>
      <c r="O12" s="11">
        <v>59.3</v>
      </c>
      <c r="P12" s="11">
        <v>561</v>
      </c>
      <c r="Q12" s="11" t="s">
        <v>147</v>
      </c>
      <c r="R12" s="11">
        <v>2.2999999999999998</v>
      </c>
      <c r="S12" s="11">
        <v>3.49</v>
      </c>
      <c r="T12" s="11">
        <v>0.49</v>
      </c>
      <c r="U12" s="11">
        <v>0.11</v>
      </c>
      <c r="V12" s="11" t="s">
        <v>68</v>
      </c>
      <c r="W12" s="11" t="s">
        <v>148</v>
      </c>
      <c r="X12" s="11" t="s">
        <v>245</v>
      </c>
      <c r="Y12" s="11" t="s">
        <v>148</v>
      </c>
      <c r="Z12" s="11" t="s">
        <v>67</v>
      </c>
      <c r="AA12" s="11">
        <v>0.5</v>
      </c>
      <c r="AB12" s="11">
        <v>11.1</v>
      </c>
      <c r="AC12" s="11">
        <v>2110</v>
      </c>
      <c r="AD12" s="11">
        <v>0.06</v>
      </c>
      <c r="AE12" s="11" t="s">
        <v>148</v>
      </c>
      <c r="AF12" s="11" t="s">
        <v>147</v>
      </c>
      <c r="AG12" s="11">
        <v>545</v>
      </c>
      <c r="AH12" s="11" t="s">
        <v>254</v>
      </c>
      <c r="AI12" s="11">
        <v>1.1000000000000001</v>
      </c>
      <c r="AJ12" s="11" t="s">
        <v>67</v>
      </c>
      <c r="AK12" s="11" t="s">
        <v>81</v>
      </c>
      <c r="AL12" s="11" t="s">
        <v>245</v>
      </c>
      <c r="AM12" s="11">
        <v>0.24</v>
      </c>
      <c r="AN12" s="11">
        <v>8.5</v>
      </c>
      <c r="AO12" s="11" t="s">
        <v>157</v>
      </c>
      <c r="AP12" s="11" t="s">
        <v>157</v>
      </c>
      <c r="AQ12" s="11">
        <v>49.9</v>
      </c>
      <c r="AR12" s="11" t="s">
        <v>148</v>
      </c>
      <c r="AS12" s="11" t="s">
        <v>148</v>
      </c>
      <c r="AT12" s="11" t="s">
        <v>67</v>
      </c>
      <c r="AU12" s="11" t="s">
        <v>245</v>
      </c>
      <c r="AV12" s="11" t="s">
        <v>148</v>
      </c>
      <c r="AW12" s="11" t="s">
        <v>147</v>
      </c>
      <c r="AX12" s="11">
        <v>20.399999999999999</v>
      </c>
      <c r="AY12" s="11" t="s">
        <v>147</v>
      </c>
      <c r="AZ12" s="11">
        <v>0.59</v>
      </c>
      <c r="BA12" s="11">
        <v>6.3</v>
      </c>
      <c r="BB12" s="11" t="s">
        <v>138</v>
      </c>
    </row>
    <row r="13" spans="1:54" x14ac:dyDescent="0.25">
      <c r="A13" t="s">
        <v>257</v>
      </c>
      <c r="B13" t="s">
        <v>258</v>
      </c>
      <c r="D13" s="11">
        <v>0.01</v>
      </c>
      <c r="E13" s="11">
        <v>0.12</v>
      </c>
      <c r="F13" s="11">
        <v>10.3</v>
      </c>
      <c r="G13" s="11" t="s">
        <v>245</v>
      </c>
      <c r="H13" s="11" t="s">
        <v>142</v>
      </c>
      <c r="I13" s="11">
        <v>16</v>
      </c>
      <c r="J13" s="11" t="s">
        <v>147</v>
      </c>
      <c r="K13" s="11">
        <v>0.02</v>
      </c>
      <c r="L13" s="11">
        <v>0.03</v>
      </c>
      <c r="M13" s="11">
        <v>0.01</v>
      </c>
      <c r="N13" s="11">
        <v>0.34</v>
      </c>
      <c r="O13" s="11">
        <v>79.900000000000006</v>
      </c>
      <c r="P13" s="11">
        <v>1020</v>
      </c>
      <c r="Q13" s="11" t="s">
        <v>147</v>
      </c>
      <c r="R13" s="11">
        <v>5</v>
      </c>
      <c r="S13" s="11">
        <v>3.49</v>
      </c>
      <c r="T13" s="11">
        <v>0.42</v>
      </c>
      <c r="U13" s="11">
        <v>0.21</v>
      </c>
      <c r="V13" s="11" t="s">
        <v>68</v>
      </c>
      <c r="W13" s="11">
        <v>0.02</v>
      </c>
      <c r="X13" s="11" t="s">
        <v>245</v>
      </c>
      <c r="Y13" s="11" t="s">
        <v>148</v>
      </c>
      <c r="Z13" s="11">
        <v>0.3</v>
      </c>
      <c r="AA13" s="11">
        <v>0.7</v>
      </c>
      <c r="AB13" s="11">
        <v>10</v>
      </c>
      <c r="AC13" s="11">
        <v>503</v>
      </c>
      <c r="AD13" s="11">
        <v>7.0000000000000007E-2</v>
      </c>
      <c r="AE13" s="11" t="s">
        <v>148</v>
      </c>
      <c r="AF13" s="11" t="s">
        <v>147</v>
      </c>
      <c r="AG13" s="11">
        <v>1380</v>
      </c>
      <c r="AH13" s="11" t="s">
        <v>254</v>
      </c>
      <c r="AI13" s="11">
        <v>0.4</v>
      </c>
      <c r="AJ13" s="11">
        <v>0.3</v>
      </c>
      <c r="AK13" s="11" t="s">
        <v>81</v>
      </c>
      <c r="AL13" s="11" t="s">
        <v>245</v>
      </c>
      <c r="AM13" s="11">
        <v>0.91</v>
      </c>
      <c r="AN13" s="11">
        <v>4.5999999999999996</v>
      </c>
      <c r="AO13" s="11" t="s">
        <v>157</v>
      </c>
      <c r="AP13" s="11" t="s">
        <v>157</v>
      </c>
      <c r="AQ13" s="11">
        <v>1.8</v>
      </c>
      <c r="AR13" s="11" t="s">
        <v>148</v>
      </c>
      <c r="AS13" s="11" t="s">
        <v>148</v>
      </c>
      <c r="AT13" s="11" t="s">
        <v>67</v>
      </c>
      <c r="AU13" s="11" t="s">
        <v>245</v>
      </c>
      <c r="AV13" s="11" t="s">
        <v>148</v>
      </c>
      <c r="AW13" s="11">
        <v>0.08</v>
      </c>
      <c r="AX13" s="11">
        <v>30.8</v>
      </c>
      <c r="AY13" s="11" t="s">
        <v>147</v>
      </c>
      <c r="AZ13" s="11">
        <v>0.35</v>
      </c>
      <c r="BA13" s="11">
        <v>7</v>
      </c>
      <c r="BB13" s="11" t="s">
        <v>138</v>
      </c>
    </row>
    <row r="14" spans="1:54" x14ac:dyDescent="0.25">
      <c r="A14" t="s">
        <v>259</v>
      </c>
      <c r="B14" t="s">
        <v>260</v>
      </c>
      <c r="D14" s="11">
        <v>0.02</v>
      </c>
      <c r="E14" s="11">
        <v>1.97</v>
      </c>
      <c r="F14" s="11">
        <v>1.2</v>
      </c>
      <c r="G14" s="11" t="s">
        <v>245</v>
      </c>
      <c r="H14" s="11" t="s">
        <v>142</v>
      </c>
      <c r="I14" s="11">
        <v>40</v>
      </c>
      <c r="J14" s="11">
        <v>0.11</v>
      </c>
      <c r="K14" s="11" t="s">
        <v>148</v>
      </c>
      <c r="L14" s="11">
        <v>1.1000000000000001</v>
      </c>
      <c r="M14" s="11">
        <v>0.02</v>
      </c>
      <c r="N14" s="11">
        <v>1.18</v>
      </c>
      <c r="O14" s="11">
        <v>9.8000000000000007</v>
      </c>
      <c r="P14" s="11">
        <v>45.3</v>
      </c>
      <c r="Q14" s="11">
        <v>1.55</v>
      </c>
      <c r="R14" s="11">
        <v>10.8</v>
      </c>
      <c r="S14" s="11">
        <v>2.11</v>
      </c>
      <c r="T14" s="11">
        <v>6.64</v>
      </c>
      <c r="U14" s="11" t="s">
        <v>147</v>
      </c>
      <c r="V14" s="11">
        <v>0.03</v>
      </c>
      <c r="W14" s="11" t="s">
        <v>148</v>
      </c>
      <c r="X14" s="11">
        <v>8.0000000000000002E-3</v>
      </c>
      <c r="Y14" s="11">
        <v>0.05</v>
      </c>
      <c r="Z14" s="11">
        <v>0.8</v>
      </c>
      <c r="AA14" s="11">
        <v>24.1</v>
      </c>
      <c r="AB14" s="11">
        <v>1.94</v>
      </c>
      <c r="AC14" s="11">
        <v>370</v>
      </c>
      <c r="AD14" s="11">
        <v>1.98</v>
      </c>
      <c r="AE14" s="11" t="s">
        <v>148</v>
      </c>
      <c r="AF14" s="11" t="s">
        <v>147</v>
      </c>
      <c r="AG14" s="11">
        <v>41.9</v>
      </c>
      <c r="AH14" s="11">
        <v>94</v>
      </c>
      <c r="AI14" s="11">
        <v>0.5</v>
      </c>
      <c r="AJ14" s="11">
        <v>4.2</v>
      </c>
      <c r="AK14" s="11" t="s">
        <v>81</v>
      </c>
      <c r="AL14" s="11">
        <v>0.01</v>
      </c>
      <c r="AM14" s="11">
        <v>0.27</v>
      </c>
      <c r="AN14" s="11">
        <v>5.4</v>
      </c>
      <c r="AO14" s="11" t="s">
        <v>157</v>
      </c>
      <c r="AP14" s="11" t="s">
        <v>157</v>
      </c>
      <c r="AQ14" s="11">
        <v>83.1</v>
      </c>
      <c r="AR14" s="11" t="s">
        <v>148</v>
      </c>
      <c r="AS14" s="11" t="s">
        <v>148</v>
      </c>
      <c r="AT14" s="11" t="s">
        <v>67</v>
      </c>
      <c r="AU14" s="11">
        <v>7.0000000000000001E-3</v>
      </c>
      <c r="AV14" s="11">
        <v>0.03</v>
      </c>
      <c r="AW14" s="11">
        <v>7.0000000000000007E-2</v>
      </c>
      <c r="AX14" s="11">
        <v>94.7</v>
      </c>
      <c r="AY14" s="11" t="s">
        <v>147</v>
      </c>
      <c r="AZ14" s="11">
        <v>2.94</v>
      </c>
      <c r="BA14" s="11">
        <v>7.9</v>
      </c>
      <c r="BB14" s="11">
        <v>0.6</v>
      </c>
    </row>
    <row r="15" spans="1:54" x14ac:dyDescent="0.25">
      <c r="A15" t="s">
        <v>261</v>
      </c>
      <c r="B15" t="s">
        <v>262</v>
      </c>
      <c r="D15" s="11">
        <v>0.01</v>
      </c>
      <c r="E15" s="11">
        <v>2.23</v>
      </c>
      <c r="F15" s="11">
        <v>1.5</v>
      </c>
      <c r="G15" s="11" t="s">
        <v>245</v>
      </c>
      <c r="H15" s="11" t="s">
        <v>142</v>
      </c>
      <c r="I15" s="11">
        <v>73</v>
      </c>
      <c r="J15" s="11">
        <v>0.12</v>
      </c>
      <c r="K15" s="11">
        <v>0.01</v>
      </c>
      <c r="L15" s="11">
        <v>0.9</v>
      </c>
      <c r="M15" s="11">
        <v>0.05</v>
      </c>
      <c r="N15" s="11">
        <v>2.35</v>
      </c>
      <c r="O15" s="11">
        <v>39</v>
      </c>
      <c r="P15" s="11">
        <v>58.2</v>
      </c>
      <c r="Q15" s="11">
        <v>0.22</v>
      </c>
      <c r="R15" s="11">
        <v>145</v>
      </c>
      <c r="S15" s="11">
        <v>3.31</v>
      </c>
      <c r="T15" s="11">
        <v>5.88</v>
      </c>
      <c r="U15" s="11">
        <v>0.11</v>
      </c>
      <c r="V15" s="11">
        <v>0.1</v>
      </c>
      <c r="W15" s="11" t="s">
        <v>148</v>
      </c>
      <c r="X15" s="11">
        <v>1.0999999999999999E-2</v>
      </c>
      <c r="Y15" s="11">
        <v>0.01</v>
      </c>
      <c r="Z15" s="11">
        <v>1.1000000000000001</v>
      </c>
      <c r="AA15" s="11">
        <v>23.1</v>
      </c>
      <c r="AB15" s="11">
        <v>2.09</v>
      </c>
      <c r="AC15" s="11">
        <v>711</v>
      </c>
      <c r="AD15" s="11">
        <v>2.25</v>
      </c>
      <c r="AE15" s="11">
        <v>0.01</v>
      </c>
      <c r="AF15" s="11">
        <v>0.09</v>
      </c>
      <c r="AG15" s="11">
        <v>38.9</v>
      </c>
      <c r="AH15" s="11">
        <v>301</v>
      </c>
      <c r="AI15" s="11">
        <v>0.4</v>
      </c>
      <c r="AJ15" s="11">
        <v>0.5</v>
      </c>
      <c r="AK15" s="11" t="s">
        <v>81</v>
      </c>
      <c r="AL15" s="11">
        <v>8.9999999999999993E-3</v>
      </c>
      <c r="AM15" s="11">
        <v>0.23</v>
      </c>
      <c r="AN15" s="11">
        <v>9.6</v>
      </c>
      <c r="AO15" s="11">
        <v>0.3</v>
      </c>
      <c r="AP15" s="11" t="s">
        <v>157</v>
      </c>
      <c r="AQ15" s="11">
        <v>41.6</v>
      </c>
      <c r="AR15" s="11" t="s">
        <v>148</v>
      </c>
      <c r="AS15" s="11" t="s">
        <v>148</v>
      </c>
      <c r="AT15" s="11" t="s">
        <v>67</v>
      </c>
      <c r="AU15" s="11">
        <v>0.19600000000000001</v>
      </c>
      <c r="AV15" s="11" t="s">
        <v>148</v>
      </c>
      <c r="AW15" s="11">
        <v>0.1</v>
      </c>
      <c r="AX15" s="11">
        <v>119</v>
      </c>
      <c r="AY15" s="11">
        <v>0.06</v>
      </c>
      <c r="AZ15" s="11">
        <v>5.5</v>
      </c>
      <c r="BA15" s="11">
        <v>23</v>
      </c>
      <c r="BB15" s="11">
        <v>2.2000000000000002</v>
      </c>
    </row>
    <row r="16" spans="1:54" x14ac:dyDescent="0.25">
      <c r="A16" t="s">
        <v>263</v>
      </c>
      <c r="B16" t="s">
        <v>264</v>
      </c>
      <c r="D16" s="11" t="s">
        <v>148</v>
      </c>
      <c r="E16" s="11">
        <v>1.95</v>
      </c>
      <c r="F16" s="11">
        <v>1.6</v>
      </c>
      <c r="G16" s="11" t="s">
        <v>245</v>
      </c>
      <c r="H16" s="11" t="s">
        <v>142</v>
      </c>
      <c r="I16" s="11">
        <v>27</v>
      </c>
      <c r="J16" s="11">
        <v>0.08</v>
      </c>
      <c r="K16" s="11" t="s">
        <v>148</v>
      </c>
      <c r="L16" s="11">
        <v>0.74</v>
      </c>
      <c r="M16" s="11">
        <v>0.01</v>
      </c>
      <c r="N16" s="11">
        <v>1.46</v>
      </c>
      <c r="O16" s="11">
        <v>12.9</v>
      </c>
      <c r="P16" s="11">
        <v>71.099999999999994</v>
      </c>
      <c r="Q16" s="11">
        <v>0.12</v>
      </c>
      <c r="R16" s="11">
        <v>32.1</v>
      </c>
      <c r="S16" s="11">
        <v>2.97</v>
      </c>
      <c r="T16" s="11">
        <v>4.71</v>
      </c>
      <c r="U16" s="11">
        <v>0.1</v>
      </c>
      <c r="V16" s="11">
        <v>0.09</v>
      </c>
      <c r="W16" s="11" t="s">
        <v>148</v>
      </c>
      <c r="X16" s="11">
        <v>6.0000000000000001E-3</v>
      </c>
      <c r="Y16" s="11" t="s">
        <v>148</v>
      </c>
      <c r="Z16" s="11">
        <v>0.6</v>
      </c>
      <c r="AA16" s="11">
        <v>19.100000000000001</v>
      </c>
      <c r="AB16" s="11">
        <v>1.79</v>
      </c>
      <c r="AC16" s="11">
        <v>513</v>
      </c>
      <c r="AD16" s="11">
        <v>2.14</v>
      </c>
      <c r="AE16" s="11">
        <v>0.02</v>
      </c>
      <c r="AF16" s="11">
        <v>0.08</v>
      </c>
      <c r="AG16" s="11">
        <v>34.6</v>
      </c>
      <c r="AH16" s="11">
        <v>196</v>
      </c>
      <c r="AI16" s="11">
        <v>0.2</v>
      </c>
      <c r="AJ16" s="11">
        <v>0.2</v>
      </c>
      <c r="AK16" s="11" t="s">
        <v>81</v>
      </c>
      <c r="AL16" s="11">
        <v>7.0000000000000001E-3</v>
      </c>
      <c r="AM16" s="11">
        <v>0.27</v>
      </c>
      <c r="AN16" s="11">
        <v>8.6999999999999993</v>
      </c>
      <c r="AO16" s="11" t="s">
        <v>157</v>
      </c>
      <c r="AP16" s="11" t="s">
        <v>157</v>
      </c>
      <c r="AQ16" s="11">
        <v>27.7</v>
      </c>
      <c r="AR16" s="11" t="s">
        <v>148</v>
      </c>
      <c r="AS16" s="11" t="s">
        <v>148</v>
      </c>
      <c r="AT16" s="11" t="s">
        <v>67</v>
      </c>
      <c r="AU16" s="11">
        <v>0.23300000000000001</v>
      </c>
      <c r="AV16" s="11" t="s">
        <v>148</v>
      </c>
      <c r="AW16" s="11">
        <v>0.08</v>
      </c>
      <c r="AX16" s="11">
        <v>110</v>
      </c>
      <c r="AY16" s="11">
        <v>0.08</v>
      </c>
      <c r="AZ16" s="11">
        <v>3.96</v>
      </c>
      <c r="BA16" s="11">
        <v>21.5</v>
      </c>
      <c r="BB16" s="11">
        <v>1.7</v>
      </c>
    </row>
    <row r="17" spans="1:54" x14ac:dyDescent="0.25">
      <c r="A17" t="s">
        <v>265</v>
      </c>
      <c r="B17" t="s">
        <v>266</v>
      </c>
      <c r="D17" s="11">
        <v>0.02</v>
      </c>
      <c r="E17" s="11">
        <v>0.33</v>
      </c>
      <c r="F17" s="11">
        <v>7.1</v>
      </c>
      <c r="G17" s="11" t="s">
        <v>245</v>
      </c>
      <c r="H17" s="11" t="s">
        <v>142</v>
      </c>
      <c r="I17" s="11">
        <v>4</v>
      </c>
      <c r="J17" s="11" t="s">
        <v>147</v>
      </c>
      <c r="K17" s="11" t="s">
        <v>148</v>
      </c>
      <c r="L17" s="11">
        <v>16.5</v>
      </c>
      <c r="M17" s="11">
        <v>0.52</v>
      </c>
      <c r="N17" s="11">
        <v>0.8</v>
      </c>
      <c r="O17" s="11">
        <v>17.8</v>
      </c>
      <c r="P17" s="11">
        <v>152</v>
      </c>
      <c r="Q17" s="11">
        <v>0.05</v>
      </c>
      <c r="R17" s="11">
        <v>1.8</v>
      </c>
      <c r="S17" s="11">
        <v>2.3199999999999998</v>
      </c>
      <c r="T17" s="11">
        <v>0.83</v>
      </c>
      <c r="U17" s="11" t="s">
        <v>147</v>
      </c>
      <c r="V17" s="11" t="s">
        <v>68</v>
      </c>
      <c r="W17" s="11">
        <v>0.02</v>
      </c>
      <c r="X17" s="11">
        <v>5.0000000000000001E-3</v>
      </c>
      <c r="Y17" s="11" t="s">
        <v>148</v>
      </c>
      <c r="Z17" s="11">
        <v>0.3</v>
      </c>
      <c r="AA17" s="11">
        <v>3.2</v>
      </c>
      <c r="AB17" s="11">
        <v>10.199999999999999</v>
      </c>
      <c r="AC17" s="11">
        <v>3800</v>
      </c>
      <c r="AD17" s="11">
        <v>0.51</v>
      </c>
      <c r="AE17" s="11" t="s">
        <v>148</v>
      </c>
      <c r="AF17" s="11">
        <v>0.13</v>
      </c>
      <c r="AG17" s="11">
        <v>125</v>
      </c>
      <c r="AH17" s="11">
        <v>18</v>
      </c>
      <c r="AI17" s="11">
        <v>2.8</v>
      </c>
      <c r="AJ17" s="11">
        <v>0.1</v>
      </c>
      <c r="AK17" s="11" t="s">
        <v>81</v>
      </c>
      <c r="AL17" s="11">
        <v>0.214</v>
      </c>
      <c r="AM17" s="11">
        <v>0.11</v>
      </c>
      <c r="AN17" s="11">
        <v>18.899999999999999</v>
      </c>
      <c r="AO17" s="11" t="s">
        <v>157</v>
      </c>
      <c r="AP17" s="11" t="s">
        <v>157</v>
      </c>
      <c r="AQ17" s="11">
        <v>347</v>
      </c>
      <c r="AR17" s="11" t="s">
        <v>148</v>
      </c>
      <c r="AS17" s="11" t="s">
        <v>148</v>
      </c>
      <c r="AT17" s="11" t="s">
        <v>67</v>
      </c>
      <c r="AU17" s="11" t="s">
        <v>245</v>
      </c>
      <c r="AV17" s="11" t="s">
        <v>148</v>
      </c>
      <c r="AW17" s="11" t="s">
        <v>147</v>
      </c>
      <c r="AX17" s="11">
        <v>21.1</v>
      </c>
      <c r="AY17" s="11" t="s">
        <v>147</v>
      </c>
      <c r="AZ17" s="11">
        <v>5.34</v>
      </c>
      <c r="BA17" s="11">
        <v>3.2</v>
      </c>
      <c r="BB17" s="11" t="s">
        <v>138</v>
      </c>
    </row>
    <row r="18" spans="1:54" x14ac:dyDescent="0.25">
      <c r="A18" t="s">
        <v>267</v>
      </c>
      <c r="B18" t="s">
        <v>268</v>
      </c>
      <c r="D18" s="11">
        <v>0.02</v>
      </c>
      <c r="E18" s="11">
        <v>0.53</v>
      </c>
      <c r="F18" s="11">
        <v>36.200000000000003</v>
      </c>
      <c r="G18" s="11" t="s">
        <v>245</v>
      </c>
      <c r="H18" s="11" t="s">
        <v>142</v>
      </c>
      <c r="I18" s="11">
        <v>5</v>
      </c>
      <c r="J18" s="11" t="s">
        <v>147</v>
      </c>
      <c r="K18" s="11" t="s">
        <v>148</v>
      </c>
      <c r="L18" s="11">
        <v>12.2</v>
      </c>
      <c r="M18" s="11">
        <v>0.28000000000000003</v>
      </c>
      <c r="N18" s="11">
        <v>1.1100000000000001</v>
      </c>
      <c r="O18" s="11">
        <v>35.5</v>
      </c>
      <c r="P18" s="11">
        <v>917</v>
      </c>
      <c r="Q18" s="11">
        <v>0.06</v>
      </c>
      <c r="R18" s="11">
        <v>11.4</v>
      </c>
      <c r="S18" s="11">
        <v>2.02</v>
      </c>
      <c r="T18" s="11">
        <v>1.58</v>
      </c>
      <c r="U18" s="11" t="s">
        <v>147</v>
      </c>
      <c r="V18" s="11" t="s">
        <v>68</v>
      </c>
      <c r="W18" s="11">
        <v>0.01</v>
      </c>
      <c r="X18" s="11" t="s">
        <v>245</v>
      </c>
      <c r="Y18" s="11" t="s">
        <v>148</v>
      </c>
      <c r="Z18" s="11">
        <v>0.4</v>
      </c>
      <c r="AA18" s="11">
        <v>1.2</v>
      </c>
      <c r="AB18" s="11">
        <v>8.25</v>
      </c>
      <c r="AC18" s="11">
        <v>2980</v>
      </c>
      <c r="AD18" s="11">
        <v>0.12</v>
      </c>
      <c r="AE18" s="11" t="s">
        <v>148</v>
      </c>
      <c r="AF18" s="11">
        <v>0.08</v>
      </c>
      <c r="AG18" s="11">
        <v>349</v>
      </c>
      <c r="AH18" s="11" t="s">
        <v>254</v>
      </c>
      <c r="AI18" s="11">
        <v>2</v>
      </c>
      <c r="AJ18" s="11" t="s">
        <v>67</v>
      </c>
      <c r="AK18" s="11" t="s">
        <v>81</v>
      </c>
      <c r="AL18" s="11">
        <v>0.153</v>
      </c>
      <c r="AM18" s="11">
        <v>0.23</v>
      </c>
      <c r="AN18" s="11">
        <v>10.6</v>
      </c>
      <c r="AO18" s="11" t="s">
        <v>157</v>
      </c>
      <c r="AP18" s="11" t="s">
        <v>157</v>
      </c>
      <c r="AQ18" s="11">
        <v>221</v>
      </c>
      <c r="AR18" s="11" t="s">
        <v>148</v>
      </c>
      <c r="AS18" s="11" t="s">
        <v>148</v>
      </c>
      <c r="AT18" s="11" t="s">
        <v>67</v>
      </c>
      <c r="AU18" s="11" t="s">
        <v>245</v>
      </c>
      <c r="AV18" s="11" t="s">
        <v>148</v>
      </c>
      <c r="AW18" s="11" t="s">
        <v>147</v>
      </c>
      <c r="AX18" s="11">
        <v>28.4</v>
      </c>
      <c r="AY18" s="11" t="s">
        <v>147</v>
      </c>
      <c r="AZ18" s="11">
        <v>3.71</v>
      </c>
      <c r="BA18" s="11">
        <v>3.3</v>
      </c>
      <c r="BB18" s="11" t="s">
        <v>138</v>
      </c>
    </row>
    <row r="19" spans="1:54" x14ac:dyDescent="0.25">
      <c r="A19" t="s">
        <v>269</v>
      </c>
      <c r="B19" t="s">
        <v>270</v>
      </c>
      <c r="D19" s="11">
        <v>0.04</v>
      </c>
      <c r="E19" s="11">
        <v>0.37</v>
      </c>
      <c r="F19" s="11">
        <v>1240</v>
      </c>
      <c r="G19" s="11" t="s">
        <v>245</v>
      </c>
      <c r="H19" s="11" t="s">
        <v>142</v>
      </c>
      <c r="I19" s="11">
        <v>38</v>
      </c>
      <c r="J19" s="11" t="s">
        <v>147</v>
      </c>
      <c r="K19" s="11">
        <v>0.02</v>
      </c>
      <c r="L19" s="11">
        <v>2.78</v>
      </c>
      <c r="M19" s="11">
        <v>0.06</v>
      </c>
      <c r="N19" s="11">
        <v>0.15</v>
      </c>
      <c r="O19" s="11">
        <v>154</v>
      </c>
      <c r="P19" s="11">
        <v>1320</v>
      </c>
      <c r="Q19" s="11">
        <v>0.15</v>
      </c>
      <c r="R19" s="11">
        <v>50.9</v>
      </c>
      <c r="S19" s="11">
        <v>6.84</v>
      </c>
      <c r="T19" s="11">
        <v>1.59</v>
      </c>
      <c r="U19" s="11">
        <v>0.19</v>
      </c>
      <c r="V19" s="11" t="s">
        <v>68</v>
      </c>
      <c r="W19" s="11" t="s">
        <v>148</v>
      </c>
      <c r="X19" s="11">
        <v>8.0000000000000002E-3</v>
      </c>
      <c r="Y19" s="11" t="s">
        <v>148</v>
      </c>
      <c r="Z19" s="11" t="s">
        <v>67</v>
      </c>
      <c r="AA19" s="11">
        <v>0.9</v>
      </c>
      <c r="AB19" s="11">
        <v>3.38</v>
      </c>
      <c r="AC19" s="11">
        <v>1330</v>
      </c>
      <c r="AD19" s="11">
        <v>0.56000000000000005</v>
      </c>
      <c r="AE19" s="11" t="s">
        <v>148</v>
      </c>
      <c r="AF19" s="11">
        <v>7.0000000000000007E-2</v>
      </c>
      <c r="AG19" s="11">
        <v>1650</v>
      </c>
      <c r="AH19" s="11">
        <v>14</v>
      </c>
      <c r="AI19" s="11">
        <v>0.4</v>
      </c>
      <c r="AJ19" s="11" t="s">
        <v>67</v>
      </c>
      <c r="AK19" s="11" t="s">
        <v>81</v>
      </c>
      <c r="AL19" s="11">
        <v>3.2000000000000001E-2</v>
      </c>
      <c r="AM19" s="11">
        <v>2.34</v>
      </c>
      <c r="AN19" s="11">
        <v>14.7</v>
      </c>
      <c r="AO19" s="11" t="s">
        <v>157</v>
      </c>
      <c r="AP19" s="11" t="s">
        <v>157</v>
      </c>
      <c r="AQ19" s="11">
        <v>35.799999999999997</v>
      </c>
      <c r="AR19" s="11" t="s">
        <v>148</v>
      </c>
      <c r="AS19" s="11" t="s">
        <v>148</v>
      </c>
      <c r="AT19" s="11" t="s">
        <v>67</v>
      </c>
      <c r="AU19" s="11" t="s">
        <v>245</v>
      </c>
      <c r="AV19" s="11">
        <v>0.06</v>
      </c>
      <c r="AW19" s="11">
        <v>0.27</v>
      </c>
      <c r="AX19" s="11">
        <v>37.5</v>
      </c>
      <c r="AY19" s="11" t="s">
        <v>147</v>
      </c>
      <c r="AZ19" s="11">
        <v>0.45</v>
      </c>
      <c r="BA19" s="11">
        <v>12.8</v>
      </c>
      <c r="BB19" s="11" t="s">
        <v>138</v>
      </c>
    </row>
    <row r="20" spans="1:54" x14ac:dyDescent="0.25">
      <c r="A20" t="s">
        <v>271</v>
      </c>
      <c r="B20" t="s">
        <v>272</v>
      </c>
      <c r="D20" s="11">
        <v>0.09</v>
      </c>
      <c r="E20" s="11">
        <v>2.9</v>
      </c>
      <c r="F20" s="11">
        <v>49.1</v>
      </c>
      <c r="G20" s="11" t="s">
        <v>245</v>
      </c>
      <c r="H20" s="11" t="s">
        <v>142</v>
      </c>
      <c r="I20" s="11">
        <v>10</v>
      </c>
      <c r="J20" s="11">
        <v>0.05</v>
      </c>
      <c r="K20" s="11">
        <v>0.02</v>
      </c>
      <c r="L20" s="11">
        <v>10.7</v>
      </c>
      <c r="M20" s="11">
        <v>0.32</v>
      </c>
      <c r="N20" s="11">
        <v>1.88</v>
      </c>
      <c r="O20" s="11">
        <v>50</v>
      </c>
      <c r="P20" s="11">
        <v>475</v>
      </c>
      <c r="Q20" s="11">
        <v>0.06</v>
      </c>
      <c r="R20" s="11">
        <v>65.599999999999994</v>
      </c>
      <c r="S20" s="11">
        <v>3.91</v>
      </c>
      <c r="T20" s="11">
        <v>5.22</v>
      </c>
      <c r="U20" s="11" t="s">
        <v>147</v>
      </c>
      <c r="V20" s="11" t="s">
        <v>68</v>
      </c>
      <c r="W20" s="11">
        <v>0.01</v>
      </c>
      <c r="X20" s="11">
        <v>1.0999999999999999E-2</v>
      </c>
      <c r="Y20" s="11" t="s">
        <v>148</v>
      </c>
      <c r="Z20" s="11">
        <v>0.7</v>
      </c>
      <c r="AA20" s="11">
        <v>14.3</v>
      </c>
      <c r="AB20" s="11">
        <v>10.4</v>
      </c>
      <c r="AC20" s="11">
        <v>3580</v>
      </c>
      <c r="AD20" s="11">
        <v>0.18</v>
      </c>
      <c r="AE20" s="11" t="s">
        <v>148</v>
      </c>
      <c r="AF20" s="11">
        <v>0.12</v>
      </c>
      <c r="AG20" s="11">
        <v>460</v>
      </c>
      <c r="AH20" s="11" t="s">
        <v>254</v>
      </c>
      <c r="AI20" s="11">
        <v>6.3</v>
      </c>
      <c r="AJ20" s="11">
        <v>0.3</v>
      </c>
      <c r="AK20" s="11" t="s">
        <v>81</v>
      </c>
      <c r="AL20" s="11">
        <v>0.13500000000000001</v>
      </c>
      <c r="AM20" s="11">
        <v>0.14000000000000001</v>
      </c>
      <c r="AN20" s="11">
        <v>16.7</v>
      </c>
      <c r="AO20" s="11" t="s">
        <v>157</v>
      </c>
      <c r="AP20" s="11" t="s">
        <v>157</v>
      </c>
      <c r="AQ20" s="11">
        <v>146</v>
      </c>
      <c r="AR20" s="11" t="s">
        <v>148</v>
      </c>
      <c r="AS20" s="11" t="s">
        <v>148</v>
      </c>
      <c r="AT20" s="11" t="s">
        <v>67</v>
      </c>
      <c r="AU20" s="11" t="s">
        <v>245</v>
      </c>
      <c r="AV20" s="11" t="s">
        <v>148</v>
      </c>
      <c r="AW20" s="11" t="s">
        <v>147</v>
      </c>
      <c r="AX20" s="11">
        <v>77.5</v>
      </c>
      <c r="AY20" s="11" t="s">
        <v>147</v>
      </c>
      <c r="AZ20" s="11">
        <v>4.79</v>
      </c>
      <c r="BA20" s="11">
        <v>26.6</v>
      </c>
      <c r="BB20" s="11" t="s">
        <v>138</v>
      </c>
    </row>
    <row r="21" spans="1:54" x14ac:dyDescent="0.25">
      <c r="A21" t="s">
        <v>273</v>
      </c>
      <c r="B21" t="s">
        <v>274</v>
      </c>
      <c r="D21" s="11">
        <v>0.02</v>
      </c>
      <c r="E21" s="11">
        <v>1.87</v>
      </c>
      <c r="F21" s="11">
        <v>42.6</v>
      </c>
      <c r="G21" s="11" t="s">
        <v>245</v>
      </c>
      <c r="H21" s="11" t="s">
        <v>142</v>
      </c>
      <c r="I21" s="11">
        <v>101</v>
      </c>
      <c r="J21" s="11">
        <v>0.21</v>
      </c>
      <c r="K21" s="11" t="s">
        <v>148</v>
      </c>
      <c r="L21" s="11">
        <v>8.5399999999999991</v>
      </c>
      <c r="M21" s="11">
        <v>0.08</v>
      </c>
      <c r="N21" s="11">
        <v>1.18</v>
      </c>
      <c r="O21" s="11">
        <v>67.099999999999994</v>
      </c>
      <c r="P21" s="11">
        <v>852</v>
      </c>
      <c r="Q21" s="11">
        <v>1.35</v>
      </c>
      <c r="R21" s="11">
        <v>14.1</v>
      </c>
      <c r="S21" s="11">
        <v>3.35</v>
      </c>
      <c r="T21" s="11">
        <v>5.28</v>
      </c>
      <c r="U21" s="11" t="s">
        <v>147</v>
      </c>
      <c r="V21" s="11">
        <v>0.02</v>
      </c>
      <c r="W21" s="11" t="s">
        <v>148</v>
      </c>
      <c r="X21" s="11">
        <v>1.6E-2</v>
      </c>
      <c r="Y21" s="11">
        <v>0.03</v>
      </c>
      <c r="Z21" s="11">
        <v>0.9</v>
      </c>
      <c r="AA21" s="11">
        <v>22.6</v>
      </c>
      <c r="AB21" s="11">
        <v>2.48</v>
      </c>
      <c r="AC21" s="11">
        <v>1480</v>
      </c>
      <c r="AD21" s="11">
        <v>1.46</v>
      </c>
      <c r="AE21" s="11" t="s">
        <v>148</v>
      </c>
      <c r="AF21" s="11">
        <v>0.08</v>
      </c>
      <c r="AG21" s="11">
        <v>746</v>
      </c>
      <c r="AH21" s="11">
        <v>94</v>
      </c>
      <c r="AI21" s="11">
        <v>0.6</v>
      </c>
      <c r="AJ21" s="11">
        <v>2.2000000000000002</v>
      </c>
      <c r="AK21" s="11" t="s">
        <v>81</v>
      </c>
      <c r="AL21" s="11">
        <v>0.107</v>
      </c>
      <c r="AM21" s="11">
        <v>0.57999999999999996</v>
      </c>
      <c r="AN21" s="11">
        <v>13.4</v>
      </c>
      <c r="AO21" s="11" t="s">
        <v>157</v>
      </c>
      <c r="AP21" s="11" t="s">
        <v>157</v>
      </c>
      <c r="AQ21" s="11">
        <v>207</v>
      </c>
      <c r="AR21" s="11" t="s">
        <v>148</v>
      </c>
      <c r="AS21" s="11" t="s">
        <v>148</v>
      </c>
      <c r="AT21" s="11" t="s">
        <v>67</v>
      </c>
      <c r="AU21" s="11" t="s">
        <v>245</v>
      </c>
      <c r="AV21" s="11">
        <v>0.03</v>
      </c>
      <c r="AW21" s="11">
        <v>0.08</v>
      </c>
      <c r="AX21" s="11">
        <v>160</v>
      </c>
      <c r="AY21" s="11" t="s">
        <v>147</v>
      </c>
      <c r="AZ21" s="11">
        <v>5.82</v>
      </c>
      <c r="BA21" s="11">
        <v>22.6</v>
      </c>
      <c r="BB21" s="11" t="s">
        <v>138</v>
      </c>
    </row>
    <row r="22" spans="1:54" x14ac:dyDescent="0.25">
      <c r="A22" t="s">
        <v>275</v>
      </c>
      <c r="B22" t="s">
        <v>276</v>
      </c>
      <c r="D22" s="11">
        <v>0.05</v>
      </c>
      <c r="E22" s="11">
        <v>0.2</v>
      </c>
      <c r="F22" s="11">
        <v>27</v>
      </c>
      <c r="G22" s="11" t="s">
        <v>245</v>
      </c>
      <c r="H22" s="11" t="s">
        <v>142</v>
      </c>
      <c r="I22" s="11">
        <v>7</v>
      </c>
      <c r="J22" s="11" t="s">
        <v>147</v>
      </c>
      <c r="K22" s="11">
        <v>0.01</v>
      </c>
      <c r="L22" s="11">
        <v>6.02</v>
      </c>
      <c r="M22" s="11">
        <v>0.14000000000000001</v>
      </c>
      <c r="N22" s="11">
        <v>1.08</v>
      </c>
      <c r="O22" s="11">
        <v>43.5</v>
      </c>
      <c r="P22" s="11">
        <v>563</v>
      </c>
      <c r="Q22" s="11">
        <v>0.06</v>
      </c>
      <c r="R22" s="11">
        <v>4.5999999999999996</v>
      </c>
      <c r="S22" s="11">
        <v>3.05</v>
      </c>
      <c r="T22" s="11">
        <v>0.65</v>
      </c>
      <c r="U22" s="11" t="s">
        <v>147</v>
      </c>
      <c r="V22" s="11" t="s">
        <v>68</v>
      </c>
      <c r="W22" s="11">
        <v>0.01</v>
      </c>
      <c r="X22" s="11" t="s">
        <v>245</v>
      </c>
      <c r="Y22" s="11" t="s">
        <v>148</v>
      </c>
      <c r="Z22" s="11">
        <v>0.4</v>
      </c>
      <c r="AA22" s="11">
        <v>1.3</v>
      </c>
      <c r="AB22" s="11">
        <v>10.5</v>
      </c>
      <c r="AC22" s="11">
        <v>2850</v>
      </c>
      <c r="AD22" s="11">
        <v>0.13</v>
      </c>
      <c r="AE22" s="11" t="s">
        <v>148</v>
      </c>
      <c r="AF22" s="11">
        <v>0.05</v>
      </c>
      <c r="AG22" s="11">
        <v>510</v>
      </c>
      <c r="AH22" s="11">
        <v>18</v>
      </c>
      <c r="AI22" s="11">
        <v>3</v>
      </c>
      <c r="AJ22" s="11" t="s">
        <v>67</v>
      </c>
      <c r="AK22" s="11" t="s">
        <v>81</v>
      </c>
      <c r="AL22" s="11">
        <v>7.0999999999999994E-2</v>
      </c>
      <c r="AM22" s="11">
        <v>1.3</v>
      </c>
      <c r="AN22" s="11">
        <v>14.6</v>
      </c>
      <c r="AO22" s="11" t="s">
        <v>157</v>
      </c>
      <c r="AP22" s="11" t="s">
        <v>157</v>
      </c>
      <c r="AQ22" s="11">
        <v>501</v>
      </c>
      <c r="AR22" s="11" t="s">
        <v>148</v>
      </c>
      <c r="AS22" s="11" t="s">
        <v>148</v>
      </c>
      <c r="AT22" s="11" t="s">
        <v>67</v>
      </c>
      <c r="AU22" s="11" t="s">
        <v>245</v>
      </c>
      <c r="AV22" s="11">
        <v>0.03</v>
      </c>
      <c r="AW22" s="11" t="s">
        <v>147</v>
      </c>
      <c r="AX22" s="11">
        <v>21.6</v>
      </c>
      <c r="AY22" s="11" t="s">
        <v>147</v>
      </c>
      <c r="AZ22" s="11">
        <v>2.95</v>
      </c>
      <c r="BA22" s="11">
        <v>4.7</v>
      </c>
      <c r="BB22" s="11" t="s">
        <v>138</v>
      </c>
    </row>
    <row r="23" spans="1:54" x14ac:dyDescent="0.25">
      <c r="A23" t="s">
        <v>277</v>
      </c>
      <c r="B23" t="s">
        <v>278</v>
      </c>
      <c r="D23" s="11">
        <v>0.14000000000000001</v>
      </c>
      <c r="E23" s="11">
        <v>0.23</v>
      </c>
      <c r="F23" s="11">
        <v>21.2</v>
      </c>
      <c r="G23" s="11" t="s">
        <v>245</v>
      </c>
      <c r="H23" s="11" t="s">
        <v>142</v>
      </c>
      <c r="I23" s="11">
        <v>9</v>
      </c>
      <c r="J23" s="11" t="s">
        <v>147</v>
      </c>
      <c r="K23" s="11" t="s">
        <v>148</v>
      </c>
      <c r="L23" s="11">
        <v>3.24</v>
      </c>
      <c r="M23" s="11">
        <v>0.12</v>
      </c>
      <c r="N23" s="11">
        <v>0.65</v>
      </c>
      <c r="O23" s="11">
        <v>37.799999999999997</v>
      </c>
      <c r="P23" s="11">
        <v>904</v>
      </c>
      <c r="Q23" s="11">
        <v>0.06</v>
      </c>
      <c r="R23" s="11">
        <v>68</v>
      </c>
      <c r="S23" s="11">
        <v>1.95</v>
      </c>
      <c r="T23" s="11">
        <v>0.77</v>
      </c>
      <c r="U23" s="11" t="s">
        <v>147</v>
      </c>
      <c r="V23" s="11" t="s">
        <v>68</v>
      </c>
      <c r="W23" s="11" t="s">
        <v>148</v>
      </c>
      <c r="X23" s="11" t="s">
        <v>245</v>
      </c>
      <c r="Y23" s="11" t="s">
        <v>148</v>
      </c>
      <c r="Z23" s="11">
        <v>0.3</v>
      </c>
      <c r="AA23" s="11">
        <v>1.2</v>
      </c>
      <c r="AB23" s="11">
        <v>3.7</v>
      </c>
      <c r="AC23" s="11">
        <v>887</v>
      </c>
      <c r="AD23" s="11">
        <v>0.08</v>
      </c>
      <c r="AE23" s="11" t="s">
        <v>148</v>
      </c>
      <c r="AF23" s="11" t="s">
        <v>147</v>
      </c>
      <c r="AG23" s="11">
        <v>459</v>
      </c>
      <c r="AH23" s="11" t="s">
        <v>254</v>
      </c>
      <c r="AI23" s="11">
        <v>2.7</v>
      </c>
      <c r="AJ23" s="11" t="s">
        <v>67</v>
      </c>
      <c r="AK23" s="11" t="s">
        <v>81</v>
      </c>
      <c r="AL23" s="11">
        <v>3.9E-2</v>
      </c>
      <c r="AM23" s="11">
        <v>1.74</v>
      </c>
      <c r="AN23" s="11">
        <v>7.3</v>
      </c>
      <c r="AO23" s="11" t="s">
        <v>157</v>
      </c>
      <c r="AP23" s="11" t="s">
        <v>157</v>
      </c>
      <c r="AQ23" s="11">
        <v>247</v>
      </c>
      <c r="AR23" s="11" t="s">
        <v>148</v>
      </c>
      <c r="AS23" s="11" t="s">
        <v>148</v>
      </c>
      <c r="AT23" s="11" t="s">
        <v>67</v>
      </c>
      <c r="AU23" s="11" t="s">
        <v>245</v>
      </c>
      <c r="AV23" s="11">
        <v>0.01</v>
      </c>
      <c r="AW23" s="11" t="s">
        <v>147</v>
      </c>
      <c r="AX23" s="11">
        <v>23.9</v>
      </c>
      <c r="AY23" s="11" t="s">
        <v>147</v>
      </c>
      <c r="AZ23" s="11">
        <v>1.78</v>
      </c>
      <c r="BA23" s="11">
        <v>1.3</v>
      </c>
      <c r="BB23" s="11" t="s">
        <v>138</v>
      </c>
    </row>
    <row r="24" spans="1:54" x14ac:dyDescent="0.25">
      <c r="A24" t="s">
        <v>279</v>
      </c>
      <c r="B24" t="s">
        <v>280</v>
      </c>
      <c r="D24" s="11">
        <v>0.22</v>
      </c>
      <c r="E24" s="11">
        <v>3.34</v>
      </c>
      <c r="F24" s="11">
        <v>3.2</v>
      </c>
      <c r="G24" s="11">
        <v>8.0000000000000002E-3</v>
      </c>
      <c r="H24" s="11" t="s">
        <v>142</v>
      </c>
      <c r="I24" s="11">
        <v>7</v>
      </c>
      <c r="J24" s="11">
        <v>0.06</v>
      </c>
      <c r="K24" s="11">
        <v>0.01</v>
      </c>
      <c r="L24" s="11">
        <v>0.56999999999999995</v>
      </c>
      <c r="M24" s="11">
        <v>0.13</v>
      </c>
      <c r="N24" s="11">
        <v>0.78</v>
      </c>
      <c r="O24" s="11">
        <v>77.400000000000006</v>
      </c>
      <c r="P24" s="11">
        <v>69.099999999999994</v>
      </c>
      <c r="Q24" s="11">
        <v>0.11</v>
      </c>
      <c r="R24" s="11">
        <v>788</v>
      </c>
      <c r="S24" s="11">
        <v>6.19</v>
      </c>
      <c r="T24" s="11">
        <v>6.96</v>
      </c>
      <c r="U24" s="11">
        <v>0.14000000000000001</v>
      </c>
      <c r="V24" s="11">
        <v>0.03</v>
      </c>
      <c r="W24" s="11" t="s">
        <v>148</v>
      </c>
      <c r="X24" s="11">
        <v>6.0000000000000001E-3</v>
      </c>
      <c r="Y24" s="11" t="s">
        <v>148</v>
      </c>
      <c r="Z24" s="11">
        <v>0.3</v>
      </c>
      <c r="AA24" s="11">
        <v>18.7</v>
      </c>
      <c r="AB24" s="11">
        <v>3.23</v>
      </c>
      <c r="AC24" s="11">
        <v>1020</v>
      </c>
      <c r="AD24" s="11">
        <v>3.02</v>
      </c>
      <c r="AE24" s="11" t="s">
        <v>148</v>
      </c>
      <c r="AF24" s="11">
        <v>0.12</v>
      </c>
      <c r="AG24" s="11">
        <v>39.299999999999997</v>
      </c>
      <c r="AH24" s="11">
        <v>313</v>
      </c>
      <c r="AI24" s="11">
        <v>0.9</v>
      </c>
      <c r="AJ24" s="11">
        <v>0.1</v>
      </c>
      <c r="AK24" s="11">
        <v>2E-3</v>
      </c>
      <c r="AL24" s="11">
        <v>0.80300000000000005</v>
      </c>
      <c r="AM24" s="11">
        <v>0.21</v>
      </c>
      <c r="AN24" s="11">
        <v>4.3</v>
      </c>
      <c r="AO24" s="11">
        <v>2.1</v>
      </c>
      <c r="AP24" s="11" t="s">
        <v>157</v>
      </c>
      <c r="AQ24" s="11">
        <v>38.799999999999997</v>
      </c>
      <c r="AR24" s="11" t="s">
        <v>148</v>
      </c>
      <c r="AS24" s="11" t="s">
        <v>148</v>
      </c>
      <c r="AT24" s="11" t="s">
        <v>67</v>
      </c>
      <c r="AU24" s="11">
        <v>0.19800000000000001</v>
      </c>
      <c r="AV24" s="11" t="s">
        <v>148</v>
      </c>
      <c r="AW24" s="11">
        <v>0.32</v>
      </c>
      <c r="AX24" s="11">
        <v>101</v>
      </c>
      <c r="AY24" s="11" t="s">
        <v>147</v>
      </c>
      <c r="AZ24" s="11">
        <v>2.88</v>
      </c>
      <c r="BA24" s="11">
        <v>28.2</v>
      </c>
      <c r="BB24" s="11">
        <v>1.3</v>
      </c>
    </row>
    <row r="25" spans="1:54" x14ac:dyDescent="0.25">
      <c r="A25" t="s">
        <v>281</v>
      </c>
      <c r="B25" t="s">
        <v>282</v>
      </c>
      <c r="D25" s="11">
        <v>0.25</v>
      </c>
      <c r="E25" s="11">
        <v>2.86</v>
      </c>
      <c r="F25" s="11">
        <v>3.5</v>
      </c>
      <c r="G25" s="11">
        <v>9.1999999999999998E-2</v>
      </c>
      <c r="H25" s="11" t="s">
        <v>142</v>
      </c>
      <c r="I25" s="11">
        <v>12</v>
      </c>
      <c r="J25" s="11" t="s">
        <v>147</v>
      </c>
      <c r="K25" s="11">
        <v>0.01</v>
      </c>
      <c r="L25" s="11">
        <v>0.67</v>
      </c>
      <c r="M25" s="11">
        <v>0.11</v>
      </c>
      <c r="N25" s="11">
        <v>0.74</v>
      </c>
      <c r="O25" s="11">
        <v>44</v>
      </c>
      <c r="P25" s="11">
        <v>31.6</v>
      </c>
      <c r="Q25" s="11">
        <v>0.56999999999999995</v>
      </c>
      <c r="R25" s="11">
        <v>486</v>
      </c>
      <c r="S25" s="11">
        <v>4.9800000000000004</v>
      </c>
      <c r="T25" s="11">
        <v>5.8</v>
      </c>
      <c r="U25" s="11">
        <v>0.11</v>
      </c>
      <c r="V25" s="11">
        <v>0.04</v>
      </c>
      <c r="W25" s="11" t="s">
        <v>148</v>
      </c>
      <c r="X25" s="11">
        <v>8.0000000000000002E-3</v>
      </c>
      <c r="Y25" s="11">
        <v>0.03</v>
      </c>
      <c r="Z25" s="11">
        <v>0.3</v>
      </c>
      <c r="AA25" s="11">
        <v>16</v>
      </c>
      <c r="AB25" s="11">
        <v>2.56</v>
      </c>
      <c r="AC25" s="11">
        <v>816</v>
      </c>
      <c r="AD25" s="11">
        <v>3.07</v>
      </c>
      <c r="AE25" s="11" t="s">
        <v>148</v>
      </c>
      <c r="AF25" s="11">
        <v>0.1</v>
      </c>
      <c r="AG25" s="11">
        <v>31.9</v>
      </c>
      <c r="AH25" s="11">
        <v>205</v>
      </c>
      <c r="AI25" s="11">
        <v>1.6</v>
      </c>
      <c r="AJ25" s="11">
        <v>1.6</v>
      </c>
      <c r="AK25" s="11">
        <v>1E-3</v>
      </c>
      <c r="AL25" s="11">
        <v>0.46400000000000002</v>
      </c>
      <c r="AM25" s="11">
        <v>0.22</v>
      </c>
      <c r="AN25" s="11">
        <v>4.4000000000000004</v>
      </c>
      <c r="AO25" s="11">
        <v>1.7</v>
      </c>
      <c r="AP25" s="11" t="s">
        <v>157</v>
      </c>
      <c r="AQ25" s="11">
        <v>43.7</v>
      </c>
      <c r="AR25" s="11" t="s">
        <v>148</v>
      </c>
      <c r="AS25" s="11" t="s">
        <v>148</v>
      </c>
      <c r="AT25" s="11" t="s">
        <v>67</v>
      </c>
      <c r="AU25" s="11">
        <v>0.14399999999999999</v>
      </c>
      <c r="AV25" s="11">
        <v>0.01</v>
      </c>
      <c r="AW25" s="11">
        <v>0.28000000000000003</v>
      </c>
      <c r="AX25" s="11">
        <v>81.599999999999994</v>
      </c>
      <c r="AY25" s="11" t="s">
        <v>147</v>
      </c>
      <c r="AZ25" s="11">
        <v>2.2000000000000002</v>
      </c>
      <c r="BA25" s="11">
        <v>24.5</v>
      </c>
      <c r="BB25" s="11">
        <v>0.9</v>
      </c>
    </row>
    <row r="26" spans="1:54" x14ac:dyDescent="0.25">
      <c r="A26" t="s">
        <v>283</v>
      </c>
      <c r="B26" t="s">
        <v>284</v>
      </c>
      <c r="D26" s="11">
        <v>0.25</v>
      </c>
      <c r="E26" s="11">
        <v>2.0699999999999998</v>
      </c>
      <c r="F26" s="11">
        <v>14.5</v>
      </c>
      <c r="G26" s="11" t="s">
        <v>245</v>
      </c>
      <c r="H26" s="11" t="s">
        <v>142</v>
      </c>
      <c r="I26" s="11">
        <v>33</v>
      </c>
      <c r="J26" s="11" t="s">
        <v>147</v>
      </c>
      <c r="K26" s="11">
        <v>0.02</v>
      </c>
      <c r="L26" s="11">
        <v>0.22</v>
      </c>
      <c r="M26" s="11">
        <v>0.55000000000000004</v>
      </c>
      <c r="N26" s="11">
        <v>0.52</v>
      </c>
      <c r="O26" s="11">
        <v>28.9</v>
      </c>
      <c r="P26" s="11">
        <v>88.8</v>
      </c>
      <c r="Q26" s="11">
        <v>0.84</v>
      </c>
      <c r="R26" s="11">
        <v>358</v>
      </c>
      <c r="S26" s="11">
        <v>4.12</v>
      </c>
      <c r="T26" s="11">
        <v>4.07</v>
      </c>
      <c r="U26" s="11">
        <v>0.05</v>
      </c>
      <c r="V26" s="11" t="s">
        <v>68</v>
      </c>
      <c r="W26" s="11" t="s">
        <v>148</v>
      </c>
      <c r="X26" s="11">
        <v>1.7999999999999999E-2</v>
      </c>
      <c r="Y26" s="11">
        <v>0.04</v>
      </c>
      <c r="Z26" s="11">
        <v>0.2</v>
      </c>
      <c r="AA26" s="11">
        <v>12.1</v>
      </c>
      <c r="AB26" s="11">
        <v>2.15</v>
      </c>
      <c r="AC26" s="11">
        <v>1010</v>
      </c>
      <c r="AD26" s="11">
        <v>4.78</v>
      </c>
      <c r="AE26" s="11" t="s">
        <v>148</v>
      </c>
      <c r="AF26" s="11">
        <v>0.06</v>
      </c>
      <c r="AG26" s="11">
        <v>28.4</v>
      </c>
      <c r="AH26" s="11">
        <v>102</v>
      </c>
      <c r="AI26" s="11">
        <v>1.4</v>
      </c>
      <c r="AJ26" s="11">
        <v>1</v>
      </c>
      <c r="AK26" s="11" t="s">
        <v>81</v>
      </c>
      <c r="AL26" s="11">
        <v>3.5999999999999997E-2</v>
      </c>
      <c r="AM26" s="11">
        <v>0.18</v>
      </c>
      <c r="AN26" s="11">
        <v>5.9</v>
      </c>
      <c r="AO26" s="11" t="s">
        <v>157</v>
      </c>
      <c r="AP26" s="11" t="s">
        <v>157</v>
      </c>
      <c r="AQ26" s="11">
        <v>11.6</v>
      </c>
      <c r="AR26" s="11" t="s">
        <v>148</v>
      </c>
      <c r="AS26" s="11" t="s">
        <v>148</v>
      </c>
      <c r="AT26" s="11" t="s">
        <v>67</v>
      </c>
      <c r="AU26" s="11">
        <v>3.7999999999999999E-2</v>
      </c>
      <c r="AV26" s="11" t="s">
        <v>148</v>
      </c>
      <c r="AW26" s="11">
        <v>0.25</v>
      </c>
      <c r="AX26" s="11">
        <v>70</v>
      </c>
      <c r="AY26" s="11" t="s">
        <v>147</v>
      </c>
      <c r="AZ26" s="11">
        <v>2.15</v>
      </c>
      <c r="BA26" s="11">
        <v>226</v>
      </c>
      <c r="BB26" s="11" t="s">
        <v>138</v>
      </c>
    </row>
    <row r="28" spans="1:54" x14ac:dyDescent="0.25">
      <c r="A28" s="8" t="s">
        <v>285</v>
      </c>
      <c r="B28" t="s">
        <v>286</v>
      </c>
    </row>
    <row r="34" spans="4:4" x14ac:dyDescent="0.25">
      <c r="D34" t="s">
        <v>495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F6" sqref="F6:G26"/>
    </sheetView>
  </sheetViews>
  <sheetFormatPr defaultRowHeight="15" x14ac:dyDescent="0.25"/>
  <cols>
    <col min="1" max="1" width="15" customWidth="1"/>
    <col min="2" max="2" width="30" customWidth="1"/>
    <col min="257" max="257" width="15" customWidth="1"/>
    <col min="258" max="258" width="30" customWidth="1"/>
    <col min="513" max="513" width="15" customWidth="1"/>
    <col min="514" max="514" width="30" customWidth="1"/>
    <col min="769" max="769" width="15" customWidth="1"/>
    <col min="770" max="770" width="30" customWidth="1"/>
    <col min="1025" max="1025" width="15" customWidth="1"/>
    <col min="1026" max="1026" width="30" customWidth="1"/>
    <col min="1281" max="1281" width="15" customWidth="1"/>
    <col min="1282" max="1282" width="30" customWidth="1"/>
    <col min="1537" max="1537" width="15" customWidth="1"/>
    <col min="1538" max="1538" width="30" customWidth="1"/>
    <col min="1793" max="1793" width="15" customWidth="1"/>
    <col min="1794" max="1794" width="30" customWidth="1"/>
    <col min="2049" max="2049" width="15" customWidth="1"/>
    <col min="2050" max="2050" width="30" customWidth="1"/>
    <col min="2305" max="2305" width="15" customWidth="1"/>
    <col min="2306" max="2306" width="30" customWidth="1"/>
    <col min="2561" max="2561" width="15" customWidth="1"/>
    <col min="2562" max="2562" width="30" customWidth="1"/>
    <col min="2817" max="2817" width="15" customWidth="1"/>
    <col min="2818" max="2818" width="30" customWidth="1"/>
    <col min="3073" max="3073" width="15" customWidth="1"/>
    <col min="3074" max="3074" width="30" customWidth="1"/>
    <col min="3329" max="3329" width="15" customWidth="1"/>
    <col min="3330" max="3330" width="30" customWidth="1"/>
    <col min="3585" max="3585" width="15" customWidth="1"/>
    <col min="3586" max="3586" width="30" customWidth="1"/>
    <col min="3841" max="3841" width="15" customWidth="1"/>
    <col min="3842" max="3842" width="30" customWidth="1"/>
    <col min="4097" max="4097" width="15" customWidth="1"/>
    <col min="4098" max="4098" width="30" customWidth="1"/>
    <col min="4353" max="4353" width="15" customWidth="1"/>
    <col min="4354" max="4354" width="30" customWidth="1"/>
    <col min="4609" max="4609" width="15" customWidth="1"/>
    <col min="4610" max="4610" width="30" customWidth="1"/>
    <col min="4865" max="4865" width="15" customWidth="1"/>
    <col min="4866" max="4866" width="30" customWidth="1"/>
    <col min="5121" max="5121" width="15" customWidth="1"/>
    <col min="5122" max="5122" width="30" customWidth="1"/>
    <col min="5377" max="5377" width="15" customWidth="1"/>
    <col min="5378" max="5378" width="30" customWidth="1"/>
    <col min="5633" max="5633" width="15" customWidth="1"/>
    <col min="5634" max="5634" width="30" customWidth="1"/>
    <col min="5889" max="5889" width="15" customWidth="1"/>
    <col min="5890" max="5890" width="30" customWidth="1"/>
    <col min="6145" max="6145" width="15" customWidth="1"/>
    <col min="6146" max="6146" width="30" customWidth="1"/>
    <col min="6401" max="6401" width="15" customWidth="1"/>
    <col min="6402" max="6402" width="30" customWidth="1"/>
    <col min="6657" max="6657" width="15" customWidth="1"/>
    <col min="6658" max="6658" width="30" customWidth="1"/>
    <col min="6913" max="6913" width="15" customWidth="1"/>
    <col min="6914" max="6914" width="30" customWidth="1"/>
    <col min="7169" max="7169" width="15" customWidth="1"/>
    <col min="7170" max="7170" width="30" customWidth="1"/>
    <col min="7425" max="7425" width="15" customWidth="1"/>
    <col min="7426" max="7426" width="30" customWidth="1"/>
    <col min="7681" max="7681" width="15" customWidth="1"/>
    <col min="7682" max="7682" width="30" customWidth="1"/>
    <col min="7937" max="7937" width="15" customWidth="1"/>
    <col min="7938" max="7938" width="30" customWidth="1"/>
    <col min="8193" max="8193" width="15" customWidth="1"/>
    <col min="8194" max="8194" width="30" customWidth="1"/>
    <col min="8449" max="8449" width="15" customWidth="1"/>
    <col min="8450" max="8450" width="30" customWidth="1"/>
    <col min="8705" max="8705" width="15" customWidth="1"/>
    <col min="8706" max="8706" width="30" customWidth="1"/>
    <col min="8961" max="8961" width="15" customWidth="1"/>
    <col min="8962" max="8962" width="30" customWidth="1"/>
    <col min="9217" max="9217" width="15" customWidth="1"/>
    <col min="9218" max="9218" width="30" customWidth="1"/>
    <col min="9473" max="9473" width="15" customWidth="1"/>
    <col min="9474" max="9474" width="30" customWidth="1"/>
    <col min="9729" max="9729" width="15" customWidth="1"/>
    <col min="9730" max="9730" width="30" customWidth="1"/>
    <col min="9985" max="9985" width="15" customWidth="1"/>
    <col min="9986" max="9986" width="30" customWidth="1"/>
    <col min="10241" max="10241" width="15" customWidth="1"/>
    <col min="10242" max="10242" width="30" customWidth="1"/>
    <col min="10497" max="10497" width="15" customWidth="1"/>
    <col min="10498" max="10498" width="30" customWidth="1"/>
    <col min="10753" max="10753" width="15" customWidth="1"/>
    <col min="10754" max="10754" width="30" customWidth="1"/>
    <col min="11009" max="11009" width="15" customWidth="1"/>
    <col min="11010" max="11010" width="30" customWidth="1"/>
    <col min="11265" max="11265" width="15" customWidth="1"/>
    <col min="11266" max="11266" width="30" customWidth="1"/>
    <col min="11521" max="11521" width="15" customWidth="1"/>
    <col min="11522" max="11522" width="30" customWidth="1"/>
    <col min="11777" max="11777" width="15" customWidth="1"/>
    <col min="11778" max="11778" width="30" customWidth="1"/>
    <col min="12033" max="12033" width="15" customWidth="1"/>
    <col min="12034" max="12034" width="30" customWidth="1"/>
    <col min="12289" max="12289" width="15" customWidth="1"/>
    <col min="12290" max="12290" width="30" customWidth="1"/>
    <col min="12545" max="12545" width="15" customWidth="1"/>
    <col min="12546" max="12546" width="30" customWidth="1"/>
    <col min="12801" max="12801" width="15" customWidth="1"/>
    <col min="12802" max="12802" width="30" customWidth="1"/>
    <col min="13057" max="13057" width="15" customWidth="1"/>
    <col min="13058" max="13058" width="30" customWidth="1"/>
    <col min="13313" max="13313" width="15" customWidth="1"/>
    <col min="13314" max="13314" width="30" customWidth="1"/>
    <col min="13569" max="13569" width="15" customWidth="1"/>
    <col min="13570" max="13570" width="30" customWidth="1"/>
    <col min="13825" max="13825" width="15" customWidth="1"/>
    <col min="13826" max="13826" width="30" customWidth="1"/>
    <col min="14081" max="14081" width="15" customWidth="1"/>
    <col min="14082" max="14082" width="30" customWidth="1"/>
    <col min="14337" max="14337" width="15" customWidth="1"/>
    <col min="14338" max="14338" width="30" customWidth="1"/>
    <col min="14593" max="14593" width="15" customWidth="1"/>
    <col min="14594" max="14594" width="30" customWidth="1"/>
    <col min="14849" max="14849" width="15" customWidth="1"/>
    <col min="14850" max="14850" width="30" customWidth="1"/>
    <col min="15105" max="15105" width="15" customWidth="1"/>
    <col min="15106" max="15106" width="30" customWidth="1"/>
    <col min="15361" max="15361" width="15" customWidth="1"/>
    <col min="15362" max="15362" width="30" customWidth="1"/>
    <col min="15617" max="15617" width="15" customWidth="1"/>
    <col min="15618" max="15618" width="30" customWidth="1"/>
    <col min="15873" max="15873" width="15" customWidth="1"/>
    <col min="15874" max="15874" width="30" customWidth="1"/>
    <col min="16129" max="16129" width="15" customWidth="1"/>
    <col min="16130" max="16130" width="30" customWidth="1"/>
  </cols>
  <sheetData>
    <row r="1" spans="1:8" x14ac:dyDescent="0.25">
      <c r="A1" s="8" t="s">
        <v>287</v>
      </c>
    </row>
    <row r="3" spans="1:8" ht="39" x14ac:dyDescent="0.25">
      <c r="C3" s="9" t="s">
        <v>210</v>
      </c>
      <c r="D3" s="10" t="s">
        <v>288</v>
      </c>
      <c r="E3" s="10" t="s">
        <v>31</v>
      </c>
      <c r="F3" s="10" t="s">
        <v>289</v>
      </c>
      <c r="G3" s="10" t="s">
        <v>290</v>
      </c>
      <c r="H3" s="10" t="s">
        <v>294</v>
      </c>
    </row>
    <row r="4" spans="1:8" x14ac:dyDescent="0.25">
      <c r="C4" s="9" t="s">
        <v>225</v>
      </c>
      <c r="D4" s="10" t="s">
        <v>291</v>
      </c>
      <c r="E4" s="10" t="s">
        <v>226</v>
      </c>
      <c r="F4" s="10" t="s">
        <v>226</v>
      </c>
      <c r="G4" s="10" t="s">
        <v>226</v>
      </c>
      <c r="H4" s="10" t="s">
        <v>295</v>
      </c>
    </row>
    <row r="5" spans="1:8" x14ac:dyDescent="0.25">
      <c r="A5" s="8" t="s">
        <v>227</v>
      </c>
      <c r="B5" s="8" t="s">
        <v>228</v>
      </c>
      <c r="C5" s="9" t="s">
        <v>229</v>
      </c>
      <c r="D5" s="10" t="s">
        <v>230</v>
      </c>
      <c r="E5" s="10" t="s">
        <v>240</v>
      </c>
      <c r="F5" s="10" t="s">
        <v>240</v>
      </c>
      <c r="G5" s="10" t="s">
        <v>292</v>
      </c>
      <c r="H5" s="10" t="s">
        <v>230</v>
      </c>
    </row>
    <row r="6" spans="1:8" x14ac:dyDescent="0.25">
      <c r="A6" t="s">
        <v>241</v>
      </c>
      <c r="B6" t="s">
        <v>242</v>
      </c>
      <c r="D6" s="11">
        <v>0.95</v>
      </c>
      <c r="E6" s="11">
        <v>1.0999999999999999E-2</v>
      </c>
      <c r="F6" s="11">
        <v>3.0000000000000001E-3</v>
      </c>
      <c r="G6" s="11">
        <v>1.1000000000000001E-3</v>
      </c>
      <c r="H6" s="11">
        <v>2.98</v>
      </c>
    </row>
    <row r="7" spans="1:8" x14ac:dyDescent="0.25">
      <c r="A7" t="s">
        <v>243</v>
      </c>
      <c r="B7" t="s">
        <v>244</v>
      </c>
      <c r="D7" s="11">
        <v>0.98</v>
      </c>
      <c r="E7" s="11">
        <v>3.0000000000000001E-3</v>
      </c>
      <c r="F7" s="11" t="s">
        <v>81</v>
      </c>
      <c r="G7" s="11">
        <v>5.1000000000000004E-3</v>
      </c>
      <c r="H7" s="11">
        <v>2.89</v>
      </c>
    </row>
    <row r="8" spans="1:8" x14ac:dyDescent="0.25">
      <c r="A8" t="s">
        <v>246</v>
      </c>
      <c r="B8" t="s">
        <v>247</v>
      </c>
      <c r="D8" s="11">
        <v>0.42</v>
      </c>
      <c r="E8" s="11">
        <v>3.0000000000000001E-3</v>
      </c>
      <c r="F8" s="11">
        <v>2E-3</v>
      </c>
      <c r="G8" s="11">
        <v>4.1999999999999997E-3</v>
      </c>
      <c r="H8" s="11">
        <v>2.69</v>
      </c>
    </row>
    <row r="9" spans="1:8" x14ac:dyDescent="0.25">
      <c r="A9" t="s">
        <v>248</v>
      </c>
      <c r="B9" t="s">
        <v>249</v>
      </c>
      <c r="D9" s="11">
        <v>0.49</v>
      </c>
      <c r="E9" s="11">
        <v>0.78200000000000003</v>
      </c>
      <c r="F9" s="11">
        <v>1E-3</v>
      </c>
      <c r="G9" s="11">
        <v>3.0999999999999999E-3</v>
      </c>
      <c r="H9" s="11">
        <v>2.78</v>
      </c>
    </row>
    <row r="10" spans="1:8" x14ac:dyDescent="0.25">
      <c r="A10" t="s">
        <v>250</v>
      </c>
      <c r="B10" t="s">
        <v>251</v>
      </c>
      <c r="D10" s="11">
        <v>1.78</v>
      </c>
      <c r="E10" s="11">
        <v>1.0999999999999999E-2</v>
      </c>
      <c r="F10" s="11">
        <v>2E-3</v>
      </c>
      <c r="G10" s="11">
        <v>5.4999999999999997E-3</v>
      </c>
      <c r="H10" s="11">
        <v>2.79</v>
      </c>
    </row>
    <row r="11" spans="1:8" x14ac:dyDescent="0.25">
      <c r="A11" t="s">
        <v>252</v>
      </c>
      <c r="B11" t="s">
        <v>253</v>
      </c>
      <c r="D11" s="11">
        <v>0.96</v>
      </c>
      <c r="E11" s="11">
        <v>3.0000000000000001E-3</v>
      </c>
      <c r="F11" s="11">
        <v>2E-3</v>
      </c>
      <c r="G11" s="11">
        <v>1.6000000000000001E-3</v>
      </c>
      <c r="H11" s="11">
        <v>2.9</v>
      </c>
    </row>
    <row r="12" spans="1:8" x14ac:dyDescent="0.25">
      <c r="A12" t="s">
        <v>255</v>
      </c>
      <c r="B12" t="s">
        <v>256</v>
      </c>
      <c r="D12" s="11">
        <v>1.08</v>
      </c>
      <c r="E12" s="11">
        <v>1E-3</v>
      </c>
      <c r="F12" s="11">
        <v>1E-3</v>
      </c>
      <c r="G12" s="11">
        <v>3.2000000000000002E-3</v>
      </c>
      <c r="H12" s="11">
        <v>2.93</v>
      </c>
    </row>
    <row r="13" spans="1:8" x14ac:dyDescent="0.25">
      <c r="A13" t="s">
        <v>257</v>
      </c>
      <c r="B13" t="s">
        <v>258</v>
      </c>
      <c r="D13" s="11">
        <v>0.4</v>
      </c>
      <c r="E13" s="11">
        <v>2E-3</v>
      </c>
      <c r="F13" s="11">
        <v>4.0000000000000001E-3</v>
      </c>
      <c r="G13" s="11">
        <v>4.8999999999999998E-3</v>
      </c>
      <c r="H13" s="11">
        <v>2.72</v>
      </c>
    </row>
    <row r="14" spans="1:8" x14ac:dyDescent="0.25">
      <c r="A14" t="s">
        <v>259</v>
      </c>
      <c r="B14" t="s">
        <v>260</v>
      </c>
      <c r="D14" s="11">
        <v>0.86</v>
      </c>
      <c r="E14" s="11">
        <v>2E-3</v>
      </c>
      <c r="F14" s="11" t="s">
        <v>81</v>
      </c>
      <c r="G14" s="11" t="s">
        <v>293</v>
      </c>
      <c r="H14" s="11">
        <v>2.9</v>
      </c>
    </row>
    <row r="15" spans="1:8" x14ac:dyDescent="0.25">
      <c r="A15" t="s">
        <v>261</v>
      </c>
      <c r="B15" t="s">
        <v>262</v>
      </c>
      <c r="D15" s="11">
        <v>1.45</v>
      </c>
      <c r="E15" s="11">
        <v>2E-3</v>
      </c>
      <c r="F15" s="11">
        <v>2E-3</v>
      </c>
      <c r="G15" s="11" t="s">
        <v>293</v>
      </c>
      <c r="H15" s="11">
        <v>2.85</v>
      </c>
    </row>
    <row r="16" spans="1:8" x14ac:dyDescent="0.25">
      <c r="A16" t="s">
        <v>263</v>
      </c>
      <c r="B16" t="s">
        <v>264</v>
      </c>
      <c r="D16" s="11">
        <v>1.29</v>
      </c>
      <c r="E16" s="11">
        <v>2E-3</v>
      </c>
      <c r="F16" s="11">
        <v>1E-3</v>
      </c>
      <c r="G16" s="11">
        <v>2.3999999999999998E-3</v>
      </c>
      <c r="H16" s="11">
        <v>2.87</v>
      </c>
    </row>
    <row r="17" spans="1:8" x14ac:dyDescent="0.25">
      <c r="A17" t="s">
        <v>265</v>
      </c>
      <c r="B17" t="s">
        <v>266</v>
      </c>
      <c r="D17" s="11">
        <v>1.49</v>
      </c>
      <c r="E17" s="11">
        <v>3.0000000000000001E-3</v>
      </c>
      <c r="F17" s="11" t="s">
        <v>81</v>
      </c>
      <c r="G17" s="11" t="s">
        <v>293</v>
      </c>
      <c r="H17" s="11">
        <v>2.87</v>
      </c>
    </row>
    <row r="18" spans="1:8" x14ac:dyDescent="0.25">
      <c r="A18" t="s">
        <v>267</v>
      </c>
      <c r="B18" t="s">
        <v>268</v>
      </c>
      <c r="D18" s="11">
        <v>1.44</v>
      </c>
      <c r="E18" s="11">
        <v>3.0000000000000001E-3</v>
      </c>
      <c r="F18" s="11">
        <v>1E-3</v>
      </c>
      <c r="G18" s="11">
        <v>6.9999999999999999E-4</v>
      </c>
      <c r="H18" s="11">
        <v>2.85</v>
      </c>
    </row>
    <row r="19" spans="1:8" x14ac:dyDescent="0.25">
      <c r="A19" t="s">
        <v>269</v>
      </c>
      <c r="B19" t="s">
        <v>270</v>
      </c>
      <c r="D19" s="11">
        <v>0.5</v>
      </c>
      <c r="E19" s="11">
        <v>2E-3</v>
      </c>
      <c r="F19" s="11">
        <v>2E-3</v>
      </c>
      <c r="G19" s="11">
        <v>8.9999999999999998E-4</v>
      </c>
      <c r="H19" s="11">
        <v>2.94</v>
      </c>
    </row>
    <row r="20" spans="1:8" x14ac:dyDescent="0.25">
      <c r="A20" t="s">
        <v>271</v>
      </c>
      <c r="B20" t="s">
        <v>272</v>
      </c>
      <c r="D20" s="11">
        <v>1.05</v>
      </c>
      <c r="E20" s="11">
        <v>3.0000000000000001E-3</v>
      </c>
      <c r="F20" s="11" t="s">
        <v>81</v>
      </c>
      <c r="G20" s="11">
        <v>6.9999999999999999E-4</v>
      </c>
      <c r="H20" s="11">
        <v>2.78</v>
      </c>
    </row>
    <row r="21" spans="1:8" x14ac:dyDescent="0.25">
      <c r="A21" t="s">
        <v>273</v>
      </c>
      <c r="B21" t="s">
        <v>274</v>
      </c>
      <c r="D21" s="11">
        <v>0.98</v>
      </c>
      <c r="E21" s="11">
        <v>3.0000000000000001E-3</v>
      </c>
      <c r="F21" s="11">
        <v>4.0000000000000001E-3</v>
      </c>
      <c r="G21" s="11">
        <v>3.7000000000000002E-3</v>
      </c>
      <c r="H21" s="11">
        <v>2.77</v>
      </c>
    </row>
    <row r="22" spans="1:8" x14ac:dyDescent="0.25">
      <c r="A22" t="s">
        <v>275</v>
      </c>
      <c r="B22" t="s">
        <v>276</v>
      </c>
      <c r="D22" s="11">
        <v>1.25</v>
      </c>
      <c r="E22" s="11">
        <v>3.0000000000000001E-3</v>
      </c>
      <c r="F22" s="11">
        <v>2E-3</v>
      </c>
      <c r="G22" s="11" t="s">
        <v>293</v>
      </c>
      <c r="H22" s="11">
        <v>2.91</v>
      </c>
    </row>
    <row r="23" spans="1:8" x14ac:dyDescent="0.25">
      <c r="A23" t="s">
        <v>277</v>
      </c>
      <c r="B23" t="s">
        <v>278</v>
      </c>
      <c r="D23" s="11">
        <v>0.64</v>
      </c>
      <c r="E23" s="11">
        <v>3.0000000000000001E-3</v>
      </c>
      <c r="F23" s="11">
        <v>4.0000000000000001E-3</v>
      </c>
      <c r="G23" s="11">
        <v>1.8E-3</v>
      </c>
      <c r="H23" s="11">
        <v>2.83</v>
      </c>
    </row>
    <row r="24" spans="1:8" x14ac:dyDescent="0.25">
      <c r="A24" t="s">
        <v>279</v>
      </c>
      <c r="B24" t="s">
        <v>280</v>
      </c>
      <c r="D24" s="11">
        <v>1.0900000000000001</v>
      </c>
      <c r="E24" s="11">
        <v>0.02</v>
      </c>
      <c r="F24" s="11">
        <v>3.0000000000000001E-3</v>
      </c>
      <c r="G24" s="11" t="s">
        <v>293</v>
      </c>
      <c r="H24" s="11">
        <v>2.98</v>
      </c>
    </row>
    <row r="25" spans="1:8" x14ac:dyDescent="0.25">
      <c r="A25" t="s">
        <v>281</v>
      </c>
      <c r="B25" t="s">
        <v>282</v>
      </c>
      <c r="D25" s="11">
        <v>1.26</v>
      </c>
      <c r="E25" s="11">
        <v>8.9999999999999993E-3</v>
      </c>
      <c r="F25" s="11">
        <v>5.0000000000000001E-3</v>
      </c>
      <c r="G25" s="11">
        <v>1.8E-3</v>
      </c>
      <c r="H25" s="11">
        <v>2.94</v>
      </c>
    </row>
    <row r="26" spans="1:8" x14ac:dyDescent="0.25">
      <c r="A26" t="s">
        <v>283</v>
      </c>
      <c r="B26" t="s">
        <v>284</v>
      </c>
      <c r="D26" s="11">
        <v>1.91</v>
      </c>
      <c r="E26" s="11">
        <v>5.0000000000000001E-3</v>
      </c>
      <c r="F26" s="11">
        <v>4.0000000000000001E-3</v>
      </c>
      <c r="G26" s="11" t="s">
        <v>293</v>
      </c>
      <c r="H26" s="11">
        <v>2.76</v>
      </c>
    </row>
    <row r="28" spans="1:8" x14ac:dyDescent="0.25">
      <c r="A28" s="8" t="s">
        <v>285</v>
      </c>
      <c r="B28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"/>
  <sheetViews>
    <sheetView workbookViewId="0">
      <selection activeCell="B13" sqref="B13:AM13"/>
    </sheetView>
  </sheetViews>
  <sheetFormatPr defaultRowHeight="15" x14ac:dyDescent="0.25"/>
  <cols>
    <col min="1" max="1" width="21" customWidth="1"/>
    <col min="2" max="2" width="11.42578125" customWidth="1"/>
  </cols>
  <sheetData>
    <row r="1" spans="1:39" x14ac:dyDescent="0.25">
      <c r="A1" s="1" t="s">
        <v>0</v>
      </c>
      <c r="E1" s="1" t="s">
        <v>1</v>
      </c>
    </row>
    <row r="2" spans="1:39" x14ac:dyDescent="0.25">
      <c r="A2" s="1" t="s">
        <v>2</v>
      </c>
      <c r="B2" t="s">
        <v>3</v>
      </c>
    </row>
    <row r="3" spans="1:39" x14ac:dyDescent="0.25">
      <c r="A3" s="1" t="s">
        <v>4</v>
      </c>
      <c r="B3" t="s">
        <v>5</v>
      </c>
    </row>
    <row r="4" spans="1:39" x14ac:dyDescent="0.25">
      <c r="A4" s="1" t="s">
        <v>6</v>
      </c>
      <c r="B4" t="s">
        <v>7</v>
      </c>
    </row>
    <row r="5" spans="1:39" x14ac:dyDescent="0.25">
      <c r="A5" s="1" t="s">
        <v>8</v>
      </c>
      <c r="B5" t="s">
        <v>9</v>
      </c>
    </row>
    <row r="6" spans="1:39" x14ac:dyDescent="0.25">
      <c r="A6" s="1" t="s">
        <v>10</v>
      </c>
      <c r="B6" t="s">
        <v>11</v>
      </c>
    </row>
    <row r="7" spans="1:39" x14ac:dyDescent="0.25">
      <c r="A7" s="1" t="s">
        <v>12</v>
      </c>
      <c r="B7" t="s">
        <v>13</v>
      </c>
    </row>
    <row r="8" spans="1:39" x14ac:dyDescent="0.25">
      <c r="A8" s="1" t="s">
        <v>14</v>
      </c>
      <c r="B8" t="s">
        <v>13</v>
      </c>
    </row>
    <row r="9" spans="1:39" x14ac:dyDescent="0.25">
      <c r="A9" s="1" t="s">
        <v>15</v>
      </c>
      <c r="B9" t="s">
        <v>16</v>
      </c>
    </row>
    <row r="11" spans="1:39" x14ac:dyDescent="0.25">
      <c r="B11" s="2" t="s">
        <v>17</v>
      </c>
      <c r="C11" s="3" t="s">
        <v>18</v>
      </c>
      <c r="D11" s="3" t="s">
        <v>18</v>
      </c>
      <c r="E11" s="3" t="s">
        <v>18</v>
      </c>
      <c r="F11" s="3" t="s">
        <v>18</v>
      </c>
      <c r="G11" s="3" t="s">
        <v>18</v>
      </c>
      <c r="H11" s="3" t="s">
        <v>18</v>
      </c>
      <c r="I11" s="3" t="s">
        <v>18</v>
      </c>
      <c r="J11" s="3" t="s">
        <v>18</v>
      </c>
      <c r="K11" s="3" t="s">
        <v>18</v>
      </c>
      <c r="L11" s="3" t="s">
        <v>18</v>
      </c>
      <c r="M11" s="3" t="s">
        <v>18</v>
      </c>
      <c r="N11" s="3" t="s">
        <v>18</v>
      </c>
      <c r="O11" s="3" t="s">
        <v>18</v>
      </c>
      <c r="P11" s="3" t="s">
        <v>18</v>
      </c>
      <c r="Q11" s="3" t="s">
        <v>18</v>
      </c>
      <c r="R11" s="3" t="s">
        <v>18</v>
      </c>
      <c r="S11" s="3" t="s">
        <v>18</v>
      </c>
      <c r="T11" s="3" t="s">
        <v>18</v>
      </c>
      <c r="U11" s="3" t="s">
        <v>18</v>
      </c>
      <c r="V11" s="3" t="s">
        <v>18</v>
      </c>
      <c r="W11" s="3" t="s">
        <v>18</v>
      </c>
      <c r="X11" s="3" t="s">
        <v>18</v>
      </c>
      <c r="Y11" s="3" t="s">
        <v>18</v>
      </c>
      <c r="Z11" s="3" t="s">
        <v>18</v>
      </c>
      <c r="AA11" s="3" t="s">
        <v>18</v>
      </c>
      <c r="AB11" s="3" t="s">
        <v>18</v>
      </c>
      <c r="AC11" s="3" t="s">
        <v>18</v>
      </c>
      <c r="AD11" s="3" t="s">
        <v>18</v>
      </c>
      <c r="AE11" s="3" t="s">
        <v>18</v>
      </c>
      <c r="AF11" s="3" t="s">
        <v>18</v>
      </c>
      <c r="AG11" s="3" t="s">
        <v>18</v>
      </c>
      <c r="AH11" s="3" t="s">
        <v>18</v>
      </c>
      <c r="AI11" s="3" t="s">
        <v>18</v>
      </c>
      <c r="AJ11" s="3" t="s">
        <v>18</v>
      </c>
      <c r="AK11" s="3" t="s">
        <v>18</v>
      </c>
      <c r="AL11" s="3" t="s">
        <v>18</v>
      </c>
      <c r="AM11" s="3" t="s">
        <v>18</v>
      </c>
    </row>
    <row r="12" spans="1:39" x14ac:dyDescent="0.25">
      <c r="B12" s="2" t="s">
        <v>17</v>
      </c>
      <c r="C12" s="3" t="s">
        <v>18</v>
      </c>
      <c r="D12" s="3" t="s">
        <v>18</v>
      </c>
      <c r="E12" s="3" t="s">
        <v>18</v>
      </c>
      <c r="F12" s="3" t="s">
        <v>18</v>
      </c>
      <c r="G12" s="3" t="s">
        <v>18</v>
      </c>
      <c r="H12" s="3" t="s">
        <v>18</v>
      </c>
      <c r="I12" s="3" t="s">
        <v>18</v>
      </c>
      <c r="J12" s="3" t="s">
        <v>18</v>
      </c>
      <c r="K12" s="3" t="s">
        <v>18</v>
      </c>
      <c r="L12" s="3" t="s">
        <v>18</v>
      </c>
      <c r="M12" s="3" t="s">
        <v>18</v>
      </c>
      <c r="N12" s="3" t="s">
        <v>18</v>
      </c>
      <c r="O12" s="3" t="s">
        <v>18</v>
      </c>
      <c r="P12" s="3" t="s">
        <v>18</v>
      </c>
      <c r="Q12" s="3" t="s">
        <v>18</v>
      </c>
      <c r="R12" s="3" t="s">
        <v>18</v>
      </c>
      <c r="S12" s="3" t="s">
        <v>18</v>
      </c>
      <c r="T12" s="3" t="s">
        <v>18</v>
      </c>
      <c r="U12" s="3" t="s">
        <v>18</v>
      </c>
      <c r="V12" s="3" t="s">
        <v>18</v>
      </c>
      <c r="W12" s="3" t="s">
        <v>18</v>
      </c>
      <c r="X12" s="3" t="s">
        <v>18</v>
      </c>
      <c r="Y12" s="3" t="s">
        <v>18</v>
      </c>
      <c r="Z12" s="3" t="s">
        <v>18</v>
      </c>
      <c r="AA12" s="3" t="s">
        <v>18</v>
      </c>
      <c r="AB12" s="3" t="s">
        <v>18</v>
      </c>
      <c r="AC12" s="3" t="s">
        <v>18</v>
      </c>
      <c r="AD12" s="3" t="s">
        <v>18</v>
      </c>
      <c r="AE12" s="3" t="s">
        <v>18</v>
      </c>
      <c r="AF12" s="3" t="s">
        <v>18</v>
      </c>
      <c r="AG12" s="3" t="s">
        <v>18</v>
      </c>
      <c r="AH12" s="3" t="s">
        <v>18</v>
      </c>
      <c r="AI12" s="3" t="s">
        <v>18</v>
      </c>
      <c r="AJ12" s="3" t="s">
        <v>18</v>
      </c>
      <c r="AK12" s="3" t="s">
        <v>18</v>
      </c>
      <c r="AL12" s="3" t="s">
        <v>18</v>
      </c>
      <c r="AM12" s="3" t="s">
        <v>18</v>
      </c>
    </row>
    <row r="13" spans="1:39" x14ac:dyDescent="0.25">
      <c r="B13" s="2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25</v>
      </c>
      <c r="I13" s="3" t="s">
        <v>26</v>
      </c>
      <c r="J13" s="3" t="s">
        <v>27</v>
      </c>
      <c r="K13" s="3" t="s">
        <v>28</v>
      </c>
      <c r="L13" s="3" t="s">
        <v>29</v>
      </c>
      <c r="M13" s="3" t="s">
        <v>30</v>
      </c>
      <c r="N13" s="3" t="s">
        <v>31</v>
      </c>
      <c r="O13" s="3" t="s">
        <v>32</v>
      </c>
      <c r="P13" s="3" t="s">
        <v>33</v>
      </c>
      <c r="Q13" s="3" t="s">
        <v>34</v>
      </c>
      <c r="R13" s="3" t="s">
        <v>35</v>
      </c>
      <c r="S13" s="3" t="s">
        <v>36</v>
      </c>
      <c r="T13" s="3" t="s">
        <v>37</v>
      </c>
      <c r="U13" s="3" t="s">
        <v>38</v>
      </c>
      <c r="V13" s="3" t="s">
        <v>39</v>
      </c>
      <c r="W13" s="3" t="s">
        <v>40</v>
      </c>
      <c r="X13" s="3" t="s">
        <v>41</v>
      </c>
      <c r="Y13" s="3" t="s">
        <v>42</v>
      </c>
      <c r="Z13" s="3" t="s">
        <v>43</v>
      </c>
      <c r="AA13" s="3" t="s">
        <v>44</v>
      </c>
      <c r="AB13" s="3" t="s">
        <v>45</v>
      </c>
      <c r="AC13" s="3" t="s">
        <v>46</v>
      </c>
      <c r="AD13" s="3" t="s">
        <v>47</v>
      </c>
      <c r="AE13" s="3" t="s">
        <v>48</v>
      </c>
      <c r="AF13" s="3" t="s">
        <v>49</v>
      </c>
      <c r="AG13" s="3" t="s">
        <v>50</v>
      </c>
      <c r="AH13" s="3" t="s">
        <v>51</v>
      </c>
      <c r="AI13" s="3" t="s">
        <v>52</v>
      </c>
      <c r="AJ13" s="3" t="s">
        <v>53</v>
      </c>
      <c r="AK13" s="3" t="s">
        <v>54</v>
      </c>
      <c r="AL13" s="3" t="s">
        <v>55</v>
      </c>
      <c r="AM13" s="3" t="s">
        <v>56</v>
      </c>
    </row>
    <row r="14" spans="1:39" x14ac:dyDescent="0.25">
      <c r="B14" s="2" t="s">
        <v>61</v>
      </c>
      <c r="C14">
        <v>0.01</v>
      </c>
      <c r="D14">
        <v>0.01</v>
      </c>
      <c r="E14">
        <v>0.01</v>
      </c>
      <c r="F14">
        <v>0.1</v>
      </c>
      <c r="G14">
        <v>2</v>
      </c>
      <c r="H14">
        <v>0.1</v>
      </c>
      <c r="I14">
        <v>0.1</v>
      </c>
      <c r="J14">
        <v>1</v>
      </c>
      <c r="K14">
        <v>0.01</v>
      </c>
      <c r="L14">
        <v>0.1</v>
      </c>
      <c r="M14">
        <v>0.1</v>
      </c>
      <c r="N14">
        <v>0.2</v>
      </c>
      <c r="O14">
        <v>0.1</v>
      </c>
      <c r="P14">
        <v>0.5</v>
      </c>
      <c r="Q14">
        <v>0.01</v>
      </c>
      <c r="R14">
        <v>0.02</v>
      </c>
      <c r="S14">
        <v>0.02</v>
      </c>
      <c r="T14">
        <v>2</v>
      </c>
      <c r="U14">
        <v>0.01</v>
      </c>
      <c r="V14">
        <v>1E-3</v>
      </c>
      <c r="W14">
        <v>0.5</v>
      </c>
      <c r="X14">
        <v>0.5</v>
      </c>
      <c r="Y14">
        <v>0.01</v>
      </c>
      <c r="Z14">
        <v>0.5</v>
      </c>
      <c r="AA14">
        <v>1E-3</v>
      </c>
      <c r="AB14">
        <v>1</v>
      </c>
      <c r="AC14">
        <v>0.01</v>
      </c>
      <c r="AD14">
        <v>1E-3</v>
      </c>
      <c r="AE14">
        <v>0.01</v>
      </c>
      <c r="AF14">
        <v>0.1</v>
      </c>
      <c r="AG14">
        <v>0.1</v>
      </c>
      <c r="AH14">
        <v>0.02</v>
      </c>
      <c r="AI14">
        <v>0.02</v>
      </c>
      <c r="AJ14">
        <v>5</v>
      </c>
      <c r="AK14">
        <v>0.1</v>
      </c>
      <c r="AL14">
        <v>0.02</v>
      </c>
      <c r="AM14">
        <v>0.1</v>
      </c>
    </row>
    <row r="16" spans="1:39" x14ac:dyDescent="0.25">
      <c r="A16" s="1" t="s">
        <v>62</v>
      </c>
      <c r="B16" s="1" t="s">
        <v>63</v>
      </c>
    </row>
    <row r="17" spans="1:39" x14ac:dyDescent="0.25">
      <c r="A17" t="s">
        <v>64</v>
      </c>
      <c r="B17" t="s">
        <v>65</v>
      </c>
      <c r="C17" s="4">
        <v>1.06</v>
      </c>
      <c r="D17" s="4">
        <v>45.62</v>
      </c>
      <c r="E17" s="4">
        <v>9.76</v>
      </c>
      <c r="F17" s="5">
        <v>112.5</v>
      </c>
      <c r="G17" s="6">
        <v>100</v>
      </c>
      <c r="H17" s="5">
        <v>23.2</v>
      </c>
      <c r="I17" s="5">
        <v>10.4</v>
      </c>
      <c r="J17" s="6">
        <v>588</v>
      </c>
      <c r="K17" s="4">
        <v>2.15</v>
      </c>
      <c r="L17" s="5">
        <v>7.1</v>
      </c>
      <c r="M17" s="5">
        <v>0.5</v>
      </c>
      <c r="N17" s="5">
        <v>2.6</v>
      </c>
      <c r="O17" s="5">
        <v>1.3</v>
      </c>
      <c r="P17" s="5">
        <v>28.8</v>
      </c>
      <c r="Q17" s="4">
        <v>0.28999999999999998</v>
      </c>
      <c r="R17" s="4">
        <v>0.68</v>
      </c>
      <c r="S17" s="4">
        <v>0.32</v>
      </c>
      <c r="T17" s="6">
        <v>46</v>
      </c>
      <c r="U17" s="4">
        <v>0.43</v>
      </c>
      <c r="V17" s="7">
        <v>6.5000000000000002E-2</v>
      </c>
      <c r="W17" s="5">
        <v>11.6</v>
      </c>
      <c r="X17" s="5">
        <v>31</v>
      </c>
      <c r="Y17" s="4">
        <v>0.48</v>
      </c>
      <c r="Z17" s="5">
        <v>502.8</v>
      </c>
      <c r="AA17" s="7">
        <v>2.1999999999999999E-2</v>
      </c>
      <c r="AB17" s="6" t="s">
        <v>66</v>
      </c>
      <c r="AC17" s="4">
        <v>1.51</v>
      </c>
      <c r="AD17" s="7">
        <v>5.0000000000000001E-3</v>
      </c>
      <c r="AE17" s="4">
        <v>0.08</v>
      </c>
      <c r="AF17" s="5" t="s">
        <v>67</v>
      </c>
      <c r="AG17" s="5">
        <v>2.9</v>
      </c>
      <c r="AH17" s="4">
        <v>0.08</v>
      </c>
      <c r="AI17" s="4">
        <v>0.02</v>
      </c>
      <c r="AJ17" s="6">
        <v>40</v>
      </c>
      <c r="AK17" s="5">
        <v>0.3</v>
      </c>
      <c r="AL17" s="4" t="s">
        <v>68</v>
      </c>
      <c r="AM17" s="5">
        <v>3.9</v>
      </c>
    </row>
    <row r="18" spans="1:39" x14ac:dyDescent="0.25">
      <c r="A18" t="s">
        <v>69</v>
      </c>
      <c r="B18" t="s">
        <v>65</v>
      </c>
      <c r="C18" s="4">
        <v>1.56</v>
      </c>
      <c r="D18" s="4">
        <v>19.07</v>
      </c>
      <c r="E18" s="4">
        <v>19.54</v>
      </c>
      <c r="F18" s="5">
        <v>54.6</v>
      </c>
      <c r="G18" s="6">
        <v>100</v>
      </c>
      <c r="H18" s="5">
        <v>26.4</v>
      </c>
      <c r="I18" s="5">
        <v>9.6999999999999993</v>
      </c>
      <c r="J18" s="6">
        <v>412</v>
      </c>
      <c r="K18" s="4">
        <v>2.4</v>
      </c>
      <c r="L18" s="5">
        <v>10.9</v>
      </c>
      <c r="M18" s="5">
        <v>0.6</v>
      </c>
      <c r="N18" s="5">
        <v>5.0999999999999996</v>
      </c>
      <c r="O18" s="5">
        <v>4.4000000000000004</v>
      </c>
      <c r="P18" s="5">
        <v>20.2</v>
      </c>
      <c r="Q18" s="4">
        <v>0.08</v>
      </c>
      <c r="R18" s="4">
        <v>0.72</v>
      </c>
      <c r="S18" s="4">
        <v>0.24</v>
      </c>
      <c r="T18" s="6">
        <v>53</v>
      </c>
      <c r="U18" s="4">
        <v>0.28000000000000003</v>
      </c>
      <c r="V18" s="7">
        <v>2.1999999999999999E-2</v>
      </c>
      <c r="W18" s="5">
        <v>13.6</v>
      </c>
      <c r="X18" s="5">
        <v>35.799999999999997</v>
      </c>
      <c r="Y18" s="4">
        <v>0.44</v>
      </c>
      <c r="Z18" s="5">
        <v>427.4</v>
      </c>
      <c r="AA18" s="7">
        <v>3.5000000000000003E-2</v>
      </c>
      <c r="AB18" s="6">
        <v>1</v>
      </c>
      <c r="AC18" s="4">
        <v>1.92</v>
      </c>
      <c r="AD18" s="7">
        <v>4.0000000000000001E-3</v>
      </c>
      <c r="AE18" s="4">
        <v>0.06</v>
      </c>
      <c r="AF18" s="5">
        <v>0.1</v>
      </c>
      <c r="AG18" s="5">
        <v>3.9</v>
      </c>
      <c r="AH18" s="4">
        <v>0.09</v>
      </c>
      <c r="AI18" s="4" t="s">
        <v>68</v>
      </c>
      <c r="AJ18" s="6">
        <v>37</v>
      </c>
      <c r="AK18" s="5" t="s">
        <v>67</v>
      </c>
      <c r="AL18" s="4" t="s">
        <v>68</v>
      </c>
      <c r="AM18" s="5">
        <v>4.9000000000000004</v>
      </c>
    </row>
    <row r="19" spans="1:39" x14ac:dyDescent="0.25">
      <c r="A19" t="s">
        <v>70</v>
      </c>
      <c r="B19" t="s">
        <v>65</v>
      </c>
      <c r="C19" s="4">
        <v>1.97</v>
      </c>
      <c r="D19" s="4">
        <v>48.29</v>
      </c>
      <c r="E19" s="4">
        <v>22.59</v>
      </c>
      <c r="F19" s="5">
        <v>63.3</v>
      </c>
      <c r="G19" s="6">
        <v>93</v>
      </c>
      <c r="H19" s="5">
        <v>36.5</v>
      </c>
      <c r="I19" s="5">
        <v>14</v>
      </c>
      <c r="J19" s="6">
        <v>429</v>
      </c>
      <c r="K19" s="4">
        <v>2.85</v>
      </c>
      <c r="L19" s="5">
        <v>13.6</v>
      </c>
      <c r="M19" s="5">
        <v>1.3</v>
      </c>
      <c r="N19" s="5">
        <v>7</v>
      </c>
      <c r="O19" s="5">
        <v>7.8</v>
      </c>
      <c r="P19" s="5">
        <v>24.8</v>
      </c>
      <c r="Q19" s="4">
        <v>7.0000000000000007E-2</v>
      </c>
      <c r="R19" s="4">
        <v>1.87</v>
      </c>
      <c r="S19" s="4">
        <v>0.3</v>
      </c>
      <c r="T19" s="6">
        <v>57</v>
      </c>
      <c r="U19" s="4">
        <v>0.36</v>
      </c>
      <c r="V19" s="7">
        <v>2.7E-2</v>
      </c>
      <c r="W19" s="5">
        <v>21.2</v>
      </c>
      <c r="X19" s="5">
        <v>38</v>
      </c>
      <c r="Y19" s="4">
        <v>0.37</v>
      </c>
      <c r="Z19" s="5">
        <v>490.9</v>
      </c>
      <c r="AA19" s="7">
        <v>3.6999999999999998E-2</v>
      </c>
      <c r="AB19" s="6">
        <v>3</v>
      </c>
      <c r="AC19" s="4">
        <v>1.9</v>
      </c>
      <c r="AD19" s="7">
        <v>6.0000000000000001E-3</v>
      </c>
      <c r="AE19" s="4">
        <v>7.0000000000000007E-2</v>
      </c>
      <c r="AF19" s="5" t="s">
        <v>67</v>
      </c>
      <c r="AG19" s="5">
        <v>6.4</v>
      </c>
      <c r="AH19" s="4">
        <v>0.11</v>
      </c>
      <c r="AI19" s="4" t="s">
        <v>68</v>
      </c>
      <c r="AJ19" s="6">
        <v>108</v>
      </c>
      <c r="AK19" s="5">
        <v>0.5</v>
      </c>
      <c r="AL19" s="4">
        <v>0.08</v>
      </c>
      <c r="AM19" s="5">
        <v>5.3</v>
      </c>
    </row>
    <row r="20" spans="1:39" x14ac:dyDescent="0.25">
      <c r="A20" t="s">
        <v>71</v>
      </c>
      <c r="B20" t="s">
        <v>65</v>
      </c>
      <c r="C20" s="4">
        <v>1.36</v>
      </c>
      <c r="D20" s="4">
        <v>36.479999999999997</v>
      </c>
      <c r="E20" s="4">
        <v>16.86</v>
      </c>
      <c r="F20" s="5">
        <v>63.8</v>
      </c>
      <c r="G20" s="6">
        <v>143</v>
      </c>
      <c r="H20" s="5">
        <v>33.5</v>
      </c>
      <c r="I20" s="5">
        <v>11</v>
      </c>
      <c r="J20" s="6">
        <v>448</v>
      </c>
      <c r="K20" s="4">
        <v>2.5299999999999998</v>
      </c>
      <c r="L20" s="5">
        <v>11.7</v>
      </c>
      <c r="M20" s="5">
        <v>0.6</v>
      </c>
      <c r="N20" s="5">
        <v>3.1</v>
      </c>
      <c r="O20" s="5">
        <v>4.9000000000000004</v>
      </c>
      <c r="P20" s="5">
        <v>33.5</v>
      </c>
      <c r="Q20" s="4">
        <v>0.14000000000000001</v>
      </c>
      <c r="R20" s="4">
        <v>1.41</v>
      </c>
      <c r="S20" s="4">
        <v>0.23</v>
      </c>
      <c r="T20" s="6">
        <v>49</v>
      </c>
      <c r="U20" s="4">
        <v>0.87</v>
      </c>
      <c r="V20" s="7">
        <v>2.5999999999999999E-2</v>
      </c>
      <c r="W20" s="5">
        <v>15.4</v>
      </c>
      <c r="X20" s="5">
        <v>27</v>
      </c>
      <c r="Y20" s="4">
        <v>0.5</v>
      </c>
      <c r="Z20" s="5">
        <v>403.3</v>
      </c>
      <c r="AA20" s="7">
        <v>4.9000000000000002E-2</v>
      </c>
      <c r="AB20" s="6">
        <v>1</v>
      </c>
      <c r="AC20" s="4">
        <v>1.49</v>
      </c>
      <c r="AD20" s="7">
        <v>1.2999999999999999E-2</v>
      </c>
      <c r="AE20" s="4">
        <v>0.05</v>
      </c>
      <c r="AF20" s="5">
        <v>0.2</v>
      </c>
      <c r="AG20" s="5">
        <v>4.0999999999999996</v>
      </c>
      <c r="AH20" s="4">
        <v>7.0000000000000007E-2</v>
      </c>
      <c r="AI20" s="4" t="s">
        <v>68</v>
      </c>
      <c r="AJ20" s="6">
        <v>52</v>
      </c>
      <c r="AK20" s="5">
        <v>0.4</v>
      </c>
      <c r="AL20" s="4">
        <v>0.06</v>
      </c>
      <c r="AM20" s="5">
        <v>4.2</v>
      </c>
    </row>
    <row r="21" spans="1:39" x14ac:dyDescent="0.25">
      <c r="A21" t="s">
        <v>72</v>
      </c>
      <c r="B21" t="s">
        <v>65</v>
      </c>
      <c r="C21" s="4">
        <v>1.06</v>
      </c>
      <c r="D21" s="4">
        <v>19.14</v>
      </c>
      <c r="E21" s="4">
        <v>11.23</v>
      </c>
      <c r="F21" s="5">
        <v>45.8</v>
      </c>
      <c r="G21" s="6">
        <v>95</v>
      </c>
      <c r="H21" s="5">
        <v>21</v>
      </c>
      <c r="I21" s="5">
        <v>10.8</v>
      </c>
      <c r="J21" s="6">
        <v>509</v>
      </c>
      <c r="K21" s="4">
        <v>2.1800000000000002</v>
      </c>
      <c r="L21" s="5">
        <v>7.9</v>
      </c>
      <c r="M21" s="5">
        <v>0.7</v>
      </c>
      <c r="N21" s="5">
        <v>8.4</v>
      </c>
      <c r="O21" s="5">
        <v>6.1</v>
      </c>
      <c r="P21" s="5">
        <v>16.7</v>
      </c>
      <c r="Q21" s="4">
        <v>0.04</v>
      </c>
      <c r="R21" s="4">
        <v>0.8</v>
      </c>
      <c r="S21" s="4">
        <v>0.2</v>
      </c>
      <c r="T21" s="6">
        <v>54</v>
      </c>
      <c r="U21" s="4">
        <v>0.18</v>
      </c>
      <c r="V21" s="7">
        <v>1.4E-2</v>
      </c>
      <c r="W21" s="5">
        <v>15.2</v>
      </c>
      <c r="X21" s="5">
        <v>31.7</v>
      </c>
      <c r="Y21" s="4">
        <v>0.39</v>
      </c>
      <c r="Z21" s="5">
        <v>438</v>
      </c>
      <c r="AA21" s="7">
        <v>3.6999999999999998E-2</v>
      </c>
      <c r="AB21" s="6" t="s">
        <v>66</v>
      </c>
      <c r="AC21" s="4">
        <v>1.72</v>
      </c>
      <c r="AD21" s="7">
        <v>5.0000000000000001E-3</v>
      </c>
      <c r="AE21" s="4">
        <v>0.03</v>
      </c>
      <c r="AF21" s="5">
        <v>0.1</v>
      </c>
      <c r="AG21" s="5">
        <v>3.6</v>
      </c>
      <c r="AH21" s="4">
        <v>0.09</v>
      </c>
      <c r="AI21" s="4" t="s">
        <v>68</v>
      </c>
      <c r="AJ21" s="6">
        <v>45</v>
      </c>
      <c r="AK21" s="5">
        <v>0.4</v>
      </c>
      <c r="AL21" s="4">
        <v>0.04</v>
      </c>
      <c r="AM21" s="5">
        <v>5</v>
      </c>
    </row>
    <row r="22" spans="1:39" x14ac:dyDescent="0.25">
      <c r="A22" t="s">
        <v>73</v>
      </c>
      <c r="B22" t="s">
        <v>65</v>
      </c>
      <c r="C22" s="4">
        <v>2.08</v>
      </c>
      <c r="D22" s="4">
        <v>55.86</v>
      </c>
      <c r="E22" s="4">
        <v>18.16</v>
      </c>
      <c r="F22" s="5">
        <v>59.4</v>
      </c>
      <c r="G22" s="6">
        <v>58</v>
      </c>
      <c r="H22" s="5">
        <v>39.799999999999997</v>
      </c>
      <c r="I22" s="5">
        <v>10.7</v>
      </c>
      <c r="J22" s="6">
        <v>233</v>
      </c>
      <c r="K22" s="4">
        <v>3.38</v>
      </c>
      <c r="L22" s="5">
        <v>13.8</v>
      </c>
      <c r="M22" s="5">
        <v>1.1000000000000001</v>
      </c>
      <c r="N22" s="5">
        <v>6</v>
      </c>
      <c r="O22" s="5">
        <v>7.3</v>
      </c>
      <c r="P22" s="5">
        <v>22.1</v>
      </c>
      <c r="Q22" s="4">
        <v>7.0000000000000007E-2</v>
      </c>
      <c r="R22" s="4">
        <v>2.0499999999999998</v>
      </c>
      <c r="S22" s="4">
        <v>0.28000000000000003</v>
      </c>
      <c r="T22" s="6">
        <v>74</v>
      </c>
      <c r="U22" s="4">
        <v>0.26</v>
      </c>
      <c r="V22" s="7">
        <v>1.7999999999999999E-2</v>
      </c>
      <c r="W22" s="5">
        <v>18.399999999999999</v>
      </c>
      <c r="X22" s="5">
        <v>50.7</v>
      </c>
      <c r="Y22" s="4">
        <v>0.4</v>
      </c>
      <c r="Z22" s="5">
        <v>440.9</v>
      </c>
      <c r="AA22" s="7">
        <v>4.1000000000000002E-2</v>
      </c>
      <c r="AB22" s="6" t="s">
        <v>66</v>
      </c>
      <c r="AC22" s="4">
        <v>2.66</v>
      </c>
      <c r="AD22" s="7">
        <v>6.0000000000000001E-3</v>
      </c>
      <c r="AE22" s="4">
        <v>0.06</v>
      </c>
      <c r="AF22" s="5" t="s">
        <v>67</v>
      </c>
      <c r="AG22" s="5">
        <v>9.1999999999999993</v>
      </c>
      <c r="AH22" s="4">
        <v>0.1</v>
      </c>
      <c r="AI22" s="4" t="s">
        <v>68</v>
      </c>
      <c r="AJ22" s="6">
        <v>161</v>
      </c>
      <c r="AK22" s="5">
        <v>0.2</v>
      </c>
      <c r="AL22" s="4">
        <v>0.08</v>
      </c>
      <c r="AM22" s="5">
        <v>7.7</v>
      </c>
    </row>
    <row r="23" spans="1:39" x14ac:dyDescent="0.25">
      <c r="A23" t="s">
        <v>74</v>
      </c>
      <c r="B23" t="s">
        <v>65</v>
      </c>
      <c r="C23" s="4">
        <v>2.87</v>
      </c>
      <c r="D23" s="4">
        <v>56.12</v>
      </c>
      <c r="E23" s="4">
        <v>19.420000000000002</v>
      </c>
      <c r="F23" s="5">
        <v>76.8</v>
      </c>
      <c r="G23" s="6">
        <v>100</v>
      </c>
      <c r="H23" s="5">
        <v>46.3</v>
      </c>
      <c r="I23" s="5">
        <v>12.6</v>
      </c>
      <c r="J23" s="6">
        <v>451</v>
      </c>
      <c r="K23" s="4">
        <v>3.38</v>
      </c>
      <c r="L23" s="5">
        <v>15.2</v>
      </c>
      <c r="M23" s="5">
        <v>1</v>
      </c>
      <c r="N23" s="5">
        <v>5.4</v>
      </c>
      <c r="O23" s="5">
        <v>7.5</v>
      </c>
      <c r="P23" s="5">
        <v>25.8</v>
      </c>
      <c r="Q23" s="4">
        <v>0.17</v>
      </c>
      <c r="R23" s="4">
        <v>1.97</v>
      </c>
      <c r="S23" s="4">
        <v>0.28999999999999998</v>
      </c>
      <c r="T23" s="6">
        <v>71</v>
      </c>
      <c r="U23" s="4">
        <v>0.32</v>
      </c>
      <c r="V23" s="7">
        <v>3.2000000000000001E-2</v>
      </c>
      <c r="W23" s="5">
        <v>20</v>
      </c>
      <c r="X23" s="5">
        <v>45.6</v>
      </c>
      <c r="Y23" s="4">
        <v>0.45</v>
      </c>
      <c r="Z23" s="5">
        <v>603.20000000000005</v>
      </c>
      <c r="AA23" s="7">
        <v>3.5999999999999997E-2</v>
      </c>
      <c r="AB23" s="6">
        <v>2</v>
      </c>
      <c r="AC23" s="4">
        <v>2.4700000000000002</v>
      </c>
      <c r="AD23" s="7">
        <v>6.0000000000000001E-3</v>
      </c>
      <c r="AE23" s="4">
        <v>0.09</v>
      </c>
      <c r="AF23" s="5" t="s">
        <v>67</v>
      </c>
      <c r="AG23" s="5">
        <v>7</v>
      </c>
      <c r="AH23" s="4">
        <v>0.15</v>
      </c>
      <c r="AI23" s="4" t="s">
        <v>68</v>
      </c>
      <c r="AJ23" s="6">
        <v>176</v>
      </c>
      <c r="AK23" s="5">
        <v>0.9</v>
      </c>
      <c r="AL23" s="4" t="s">
        <v>68</v>
      </c>
      <c r="AM23" s="5">
        <v>7</v>
      </c>
    </row>
    <row r="24" spans="1:39" x14ac:dyDescent="0.25">
      <c r="A24" t="s">
        <v>75</v>
      </c>
      <c r="B24" t="s">
        <v>65</v>
      </c>
      <c r="C24" s="4">
        <v>2.5099999999999998</v>
      </c>
      <c r="D24" s="4">
        <v>51.54</v>
      </c>
      <c r="E24" s="4">
        <v>25.62</v>
      </c>
      <c r="F24" s="5">
        <v>91.6</v>
      </c>
      <c r="G24" s="6">
        <v>111</v>
      </c>
      <c r="H24" s="5">
        <v>37.6</v>
      </c>
      <c r="I24" s="5">
        <v>12.7</v>
      </c>
      <c r="J24" s="6">
        <v>588</v>
      </c>
      <c r="K24" s="4">
        <v>3.8</v>
      </c>
      <c r="L24" s="5">
        <v>18.2</v>
      </c>
      <c r="M24" s="5">
        <v>1</v>
      </c>
      <c r="N24" s="5">
        <v>11.9</v>
      </c>
      <c r="O24" s="5">
        <v>7</v>
      </c>
      <c r="P24" s="5">
        <v>24.2</v>
      </c>
      <c r="Q24" s="4">
        <v>0.14000000000000001</v>
      </c>
      <c r="R24" s="4">
        <v>2.42</v>
      </c>
      <c r="S24" s="4">
        <v>0.44</v>
      </c>
      <c r="T24" s="6">
        <v>77</v>
      </c>
      <c r="U24" s="4">
        <v>0.32</v>
      </c>
      <c r="V24" s="7">
        <v>3.7999999999999999E-2</v>
      </c>
      <c r="W24" s="5">
        <v>17.100000000000001</v>
      </c>
      <c r="X24" s="5">
        <v>42.7</v>
      </c>
      <c r="Y24" s="4">
        <v>0.48</v>
      </c>
      <c r="Z24" s="5">
        <v>450.1</v>
      </c>
      <c r="AA24" s="7">
        <v>5.5E-2</v>
      </c>
      <c r="AB24" s="6">
        <v>2</v>
      </c>
      <c r="AC24" s="4">
        <v>2.09</v>
      </c>
      <c r="AD24" s="7">
        <v>8.9999999999999993E-3</v>
      </c>
      <c r="AE24" s="4">
        <v>0.1</v>
      </c>
      <c r="AF24" s="5">
        <v>0.2</v>
      </c>
      <c r="AG24" s="5">
        <v>7.1</v>
      </c>
      <c r="AH24" s="4">
        <v>0.13</v>
      </c>
      <c r="AI24" s="4" t="s">
        <v>68</v>
      </c>
      <c r="AJ24" s="6">
        <v>171</v>
      </c>
      <c r="AK24" s="5">
        <v>0.4</v>
      </c>
      <c r="AL24" s="4" t="s">
        <v>68</v>
      </c>
      <c r="AM24" s="5">
        <v>6.4</v>
      </c>
    </row>
    <row r="25" spans="1:39" x14ac:dyDescent="0.25">
      <c r="A25" t="s">
        <v>76</v>
      </c>
      <c r="B25" t="s">
        <v>65</v>
      </c>
      <c r="C25" s="4">
        <v>2.41</v>
      </c>
      <c r="D25" s="4">
        <v>49.41</v>
      </c>
      <c r="E25" s="4">
        <v>17.43</v>
      </c>
      <c r="F25" s="5">
        <v>99.7</v>
      </c>
      <c r="G25" s="6">
        <v>136</v>
      </c>
      <c r="H25" s="5">
        <v>36.6</v>
      </c>
      <c r="I25" s="5">
        <v>10</v>
      </c>
      <c r="J25" s="6">
        <v>332</v>
      </c>
      <c r="K25" s="4">
        <v>2.87</v>
      </c>
      <c r="L25" s="5">
        <v>15</v>
      </c>
      <c r="M25" s="5">
        <v>1.2</v>
      </c>
      <c r="N25" s="5">
        <v>3.9</v>
      </c>
      <c r="O25" s="5">
        <v>6.6</v>
      </c>
      <c r="P25" s="5">
        <v>25.1</v>
      </c>
      <c r="Q25" s="4">
        <v>0.2</v>
      </c>
      <c r="R25" s="4">
        <v>1.88</v>
      </c>
      <c r="S25" s="4">
        <v>0.24</v>
      </c>
      <c r="T25" s="6">
        <v>55</v>
      </c>
      <c r="U25" s="4">
        <v>0.26</v>
      </c>
      <c r="V25" s="7">
        <v>3.3000000000000002E-2</v>
      </c>
      <c r="W25" s="5">
        <v>20.8</v>
      </c>
      <c r="X25" s="5">
        <v>33.6</v>
      </c>
      <c r="Y25" s="4">
        <v>0.39</v>
      </c>
      <c r="Z25" s="5">
        <v>496.4</v>
      </c>
      <c r="AA25" s="7">
        <v>2.8000000000000001E-2</v>
      </c>
      <c r="AB25" s="6" t="s">
        <v>66</v>
      </c>
      <c r="AC25" s="4">
        <v>1.74</v>
      </c>
      <c r="AD25" s="7">
        <v>5.0000000000000001E-3</v>
      </c>
      <c r="AE25" s="4">
        <v>0.1</v>
      </c>
      <c r="AF25" s="5" t="s">
        <v>67</v>
      </c>
      <c r="AG25" s="5">
        <v>5.9</v>
      </c>
      <c r="AH25" s="4">
        <v>0.11</v>
      </c>
      <c r="AI25" s="4" t="s">
        <v>68</v>
      </c>
      <c r="AJ25" s="6">
        <v>104</v>
      </c>
      <c r="AK25" s="5">
        <v>0.7</v>
      </c>
      <c r="AL25" s="4" t="s">
        <v>68</v>
      </c>
      <c r="AM25" s="5">
        <v>4.5</v>
      </c>
    </row>
    <row r="26" spans="1:39" x14ac:dyDescent="0.25">
      <c r="A26" t="s">
        <v>77</v>
      </c>
      <c r="B26" t="s">
        <v>65</v>
      </c>
      <c r="C26" s="4">
        <v>2.4</v>
      </c>
      <c r="D26" s="4">
        <v>49.33</v>
      </c>
      <c r="E26" s="4">
        <v>20.97</v>
      </c>
      <c r="F26" s="5">
        <v>94</v>
      </c>
      <c r="G26" s="6">
        <v>218</v>
      </c>
      <c r="H26" s="5">
        <v>38.6</v>
      </c>
      <c r="I26" s="5">
        <v>10.199999999999999</v>
      </c>
      <c r="J26" s="6">
        <v>287</v>
      </c>
      <c r="K26" s="4">
        <v>3.36</v>
      </c>
      <c r="L26" s="5">
        <v>15.9</v>
      </c>
      <c r="M26" s="5">
        <v>1.2</v>
      </c>
      <c r="N26" s="5">
        <v>8.1999999999999993</v>
      </c>
      <c r="O26" s="5">
        <v>7.2</v>
      </c>
      <c r="P26" s="5">
        <v>33.700000000000003</v>
      </c>
      <c r="Q26" s="4">
        <v>0.16</v>
      </c>
      <c r="R26" s="4">
        <v>1.94</v>
      </c>
      <c r="S26" s="4">
        <v>0.28999999999999998</v>
      </c>
      <c r="T26" s="6">
        <v>63</v>
      </c>
      <c r="U26" s="4">
        <v>0.47</v>
      </c>
      <c r="V26" s="7">
        <v>3.1E-2</v>
      </c>
      <c r="W26" s="5">
        <v>18.7</v>
      </c>
      <c r="X26" s="5">
        <v>43</v>
      </c>
      <c r="Y26" s="4">
        <v>0.5</v>
      </c>
      <c r="Z26" s="5">
        <v>629.20000000000005</v>
      </c>
      <c r="AA26" s="7">
        <v>4.8000000000000001E-2</v>
      </c>
      <c r="AB26" s="6" t="s">
        <v>66</v>
      </c>
      <c r="AC26" s="4">
        <v>2.37</v>
      </c>
      <c r="AD26" s="7">
        <v>1.0999999999999999E-2</v>
      </c>
      <c r="AE26" s="4">
        <v>0.11</v>
      </c>
      <c r="AF26" s="5">
        <v>0.1</v>
      </c>
      <c r="AG26" s="5">
        <v>6.3</v>
      </c>
      <c r="AH26" s="4">
        <v>0.15</v>
      </c>
      <c r="AI26" s="4" t="s">
        <v>68</v>
      </c>
      <c r="AJ26" s="6">
        <v>163</v>
      </c>
      <c r="AK26" s="5">
        <v>1</v>
      </c>
      <c r="AL26" s="4" t="s">
        <v>68</v>
      </c>
      <c r="AM26" s="5">
        <v>6</v>
      </c>
    </row>
    <row r="27" spans="1:39" x14ac:dyDescent="0.25">
      <c r="A27" t="s">
        <v>78</v>
      </c>
      <c r="B27" t="s">
        <v>65</v>
      </c>
      <c r="C27" s="4">
        <v>2.38</v>
      </c>
      <c r="D27" s="4">
        <v>62.1</v>
      </c>
      <c r="E27" s="4">
        <v>20.97</v>
      </c>
      <c r="F27" s="5">
        <v>104</v>
      </c>
      <c r="G27" s="6">
        <v>246</v>
      </c>
      <c r="H27" s="5">
        <v>56</v>
      </c>
      <c r="I27" s="5">
        <v>16.3</v>
      </c>
      <c r="J27" s="6">
        <v>588</v>
      </c>
      <c r="K27" s="4">
        <v>3.6</v>
      </c>
      <c r="L27" s="5">
        <v>16.600000000000001</v>
      </c>
      <c r="M27" s="5">
        <v>0.9</v>
      </c>
      <c r="N27" s="5">
        <v>6.4</v>
      </c>
      <c r="O27" s="5">
        <v>6.9</v>
      </c>
      <c r="P27" s="5">
        <v>33.700000000000003</v>
      </c>
      <c r="Q27" s="4">
        <v>0.15</v>
      </c>
      <c r="R27" s="4">
        <v>1.93</v>
      </c>
      <c r="S27" s="4">
        <v>0.3</v>
      </c>
      <c r="T27" s="6">
        <v>70</v>
      </c>
      <c r="U27" s="4">
        <v>0.49</v>
      </c>
      <c r="V27" s="7">
        <v>4.1000000000000002E-2</v>
      </c>
      <c r="W27" s="5">
        <v>17.2</v>
      </c>
      <c r="X27" s="5">
        <v>58.1</v>
      </c>
      <c r="Y27" s="4">
        <v>0.67</v>
      </c>
      <c r="Z27" s="5">
        <v>551.4</v>
      </c>
      <c r="AA27" s="7">
        <v>3.5000000000000003E-2</v>
      </c>
      <c r="AB27" s="6">
        <v>2</v>
      </c>
      <c r="AC27" s="4">
        <v>2.38</v>
      </c>
      <c r="AD27" s="7">
        <v>8.9999999999999993E-3</v>
      </c>
      <c r="AE27" s="4">
        <v>0.11</v>
      </c>
      <c r="AF27" s="5">
        <v>0.1</v>
      </c>
      <c r="AG27" s="5">
        <v>7.9</v>
      </c>
      <c r="AH27" s="4">
        <v>0.14000000000000001</v>
      </c>
      <c r="AI27" s="4" t="s">
        <v>68</v>
      </c>
      <c r="AJ27" s="6">
        <v>154</v>
      </c>
      <c r="AK27" s="5">
        <v>0.7</v>
      </c>
      <c r="AL27" s="4" t="s">
        <v>68</v>
      </c>
      <c r="AM27" s="5">
        <v>6.4</v>
      </c>
    </row>
    <row r="28" spans="1:39" x14ac:dyDescent="0.25">
      <c r="A28" t="s">
        <v>79</v>
      </c>
      <c r="B28" t="s">
        <v>65</v>
      </c>
      <c r="C28" s="4">
        <v>0.8</v>
      </c>
      <c r="D28" s="4">
        <v>57.1</v>
      </c>
      <c r="E28" s="4">
        <v>4.38</v>
      </c>
      <c r="F28" s="5">
        <v>77.3</v>
      </c>
      <c r="G28" s="6">
        <v>29</v>
      </c>
      <c r="H28" s="5">
        <v>47.8</v>
      </c>
      <c r="I28" s="5">
        <v>31.4</v>
      </c>
      <c r="J28" s="6">
        <v>790</v>
      </c>
      <c r="K28" s="4">
        <v>6.05</v>
      </c>
      <c r="L28" s="5">
        <v>3.1</v>
      </c>
      <c r="M28" s="5">
        <v>1.2</v>
      </c>
      <c r="N28" s="5">
        <v>16.7</v>
      </c>
      <c r="O28" s="5">
        <v>0.6</v>
      </c>
      <c r="P28" s="5">
        <v>24.1</v>
      </c>
      <c r="Q28" s="4">
        <v>0.06</v>
      </c>
      <c r="R28" s="4">
        <v>0.38</v>
      </c>
      <c r="S28" s="4">
        <v>0.04</v>
      </c>
      <c r="T28" s="6">
        <v>145</v>
      </c>
      <c r="U28" s="4">
        <v>0.46</v>
      </c>
      <c r="V28" s="7">
        <v>3.4000000000000002E-2</v>
      </c>
      <c r="W28" s="5">
        <v>2.9</v>
      </c>
      <c r="X28" s="5">
        <v>72.5</v>
      </c>
      <c r="Y28" s="4">
        <v>2.6</v>
      </c>
      <c r="Z28" s="5">
        <v>216.7</v>
      </c>
      <c r="AA28" s="7">
        <v>6.5000000000000002E-2</v>
      </c>
      <c r="AB28" s="6">
        <v>2</v>
      </c>
      <c r="AC28" s="4">
        <v>3.48</v>
      </c>
      <c r="AD28" s="7">
        <v>4.0000000000000001E-3</v>
      </c>
      <c r="AE28" s="4">
        <v>0.1</v>
      </c>
      <c r="AF28" s="5" t="s">
        <v>67</v>
      </c>
      <c r="AG28" s="5">
        <v>12.1</v>
      </c>
      <c r="AH28" s="4">
        <v>0.03</v>
      </c>
      <c r="AI28" s="4" t="s">
        <v>68</v>
      </c>
      <c r="AJ28" s="6">
        <v>28</v>
      </c>
      <c r="AK28" s="5">
        <v>0.5</v>
      </c>
      <c r="AL28" s="4" t="s">
        <v>68</v>
      </c>
      <c r="AM28" s="5">
        <v>9.5</v>
      </c>
    </row>
    <row r="29" spans="1:39" x14ac:dyDescent="0.25">
      <c r="A29" t="s">
        <v>80</v>
      </c>
      <c r="B29" t="s">
        <v>65</v>
      </c>
      <c r="C29" s="4">
        <v>0.13</v>
      </c>
      <c r="D29" s="4">
        <v>67.8</v>
      </c>
      <c r="E29" s="4">
        <v>1.1299999999999999</v>
      </c>
      <c r="F29" s="5">
        <v>73.7</v>
      </c>
      <c r="G29" s="6">
        <v>74</v>
      </c>
      <c r="H29" s="5">
        <v>41.7</v>
      </c>
      <c r="I29" s="5">
        <v>27.3</v>
      </c>
      <c r="J29" s="6">
        <v>737</v>
      </c>
      <c r="K29" s="4">
        <v>5.29</v>
      </c>
      <c r="L29" s="5">
        <v>2</v>
      </c>
      <c r="M29" s="5">
        <v>0.5</v>
      </c>
      <c r="N29" s="5">
        <v>6.4</v>
      </c>
      <c r="O29" s="5">
        <v>0.5</v>
      </c>
      <c r="P29" s="5">
        <v>13.2</v>
      </c>
      <c r="Q29" s="4">
        <v>0.02</v>
      </c>
      <c r="R29" s="4">
        <v>0.35</v>
      </c>
      <c r="S29" s="4">
        <v>0.03</v>
      </c>
      <c r="T29" s="6">
        <v>134</v>
      </c>
      <c r="U29" s="4">
        <v>0.42</v>
      </c>
      <c r="V29" s="7">
        <v>7.1999999999999995E-2</v>
      </c>
      <c r="W29" s="5">
        <v>1.1000000000000001</v>
      </c>
      <c r="X29" s="5">
        <v>55.2</v>
      </c>
      <c r="Y29" s="4">
        <v>2.75</v>
      </c>
      <c r="Z29" s="5">
        <v>77.599999999999994</v>
      </c>
      <c r="AA29" s="7">
        <v>7.2999999999999995E-2</v>
      </c>
      <c r="AB29" s="6" t="s">
        <v>66</v>
      </c>
      <c r="AC29" s="4">
        <v>3.14</v>
      </c>
      <c r="AD29" s="7" t="s">
        <v>81</v>
      </c>
      <c r="AE29" s="4">
        <v>0.08</v>
      </c>
      <c r="AF29" s="5" t="s">
        <v>67</v>
      </c>
      <c r="AG29" s="5">
        <v>8.9</v>
      </c>
      <c r="AH29" s="4" t="s">
        <v>68</v>
      </c>
      <c r="AI29" s="4" t="s">
        <v>68</v>
      </c>
      <c r="AJ29" s="6">
        <v>34</v>
      </c>
      <c r="AK29" s="5" t="s">
        <v>67</v>
      </c>
      <c r="AL29" s="4" t="s">
        <v>68</v>
      </c>
      <c r="AM29" s="5">
        <v>8.6999999999999993</v>
      </c>
    </row>
    <row r="30" spans="1:39" x14ac:dyDescent="0.25">
      <c r="A30" t="s">
        <v>82</v>
      </c>
      <c r="B30" t="s">
        <v>65</v>
      </c>
      <c r="C30" s="4">
        <v>0.24</v>
      </c>
      <c r="D30" s="4">
        <v>79.099999999999994</v>
      </c>
      <c r="E30" s="4">
        <v>2.08</v>
      </c>
      <c r="F30" s="5">
        <v>53.3</v>
      </c>
      <c r="G30" s="6">
        <v>13</v>
      </c>
      <c r="H30" s="5">
        <v>71.599999999999994</v>
      </c>
      <c r="I30" s="5">
        <v>28.4</v>
      </c>
      <c r="J30" s="6">
        <v>547</v>
      </c>
      <c r="K30" s="4">
        <v>3.97</v>
      </c>
      <c r="L30" s="5">
        <v>1.2</v>
      </c>
      <c r="M30" s="5">
        <v>0.1</v>
      </c>
      <c r="N30" s="5">
        <v>0.6</v>
      </c>
      <c r="O30" s="5">
        <v>0.5</v>
      </c>
      <c r="P30" s="5">
        <v>8.6999999999999993</v>
      </c>
      <c r="Q30" s="4">
        <v>0.01</v>
      </c>
      <c r="R30" s="4">
        <v>0.38</v>
      </c>
      <c r="S30" s="4" t="s">
        <v>68</v>
      </c>
      <c r="T30" s="6">
        <v>105</v>
      </c>
      <c r="U30" s="4">
        <v>0.41</v>
      </c>
      <c r="V30" s="7">
        <v>0.01</v>
      </c>
      <c r="W30" s="5">
        <v>1.2</v>
      </c>
      <c r="X30" s="5">
        <v>148.4</v>
      </c>
      <c r="Y30" s="4">
        <v>2.48</v>
      </c>
      <c r="Z30" s="5">
        <v>60.1</v>
      </c>
      <c r="AA30" s="7">
        <v>0.28599999999999998</v>
      </c>
      <c r="AB30" s="6">
        <v>2</v>
      </c>
      <c r="AC30" s="4">
        <v>2.72</v>
      </c>
      <c r="AD30" s="7" t="s">
        <v>81</v>
      </c>
      <c r="AE30" s="4">
        <v>0.02</v>
      </c>
      <c r="AF30" s="5" t="s">
        <v>67</v>
      </c>
      <c r="AG30" s="5">
        <v>5.6</v>
      </c>
      <c r="AH30" s="4" t="s">
        <v>68</v>
      </c>
      <c r="AI30" s="4" t="s">
        <v>68</v>
      </c>
      <c r="AJ30" s="6">
        <v>30</v>
      </c>
      <c r="AK30" s="5">
        <v>0.4</v>
      </c>
      <c r="AL30" s="4" t="s">
        <v>68</v>
      </c>
      <c r="AM30" s="5">
        <v>6</v>
      </c>
    </row>
    <row r="31" spans="1:39" x14ac:dyDescent="0.25">
      <c r="A31" t="s">
        <v>83</v>
      </c>
      <c r="B31" t="s">
        <v>65</v>
      </c>
      <c r="C31" s="4">
        <v>0.73</v>
      </c>
      <c r="D31" s="4">
        <v>93.14</v>
      </c>
      <c r="E31" s="4">
        <v>3.69</v>
      </c>
      <c r="F31" s="5">
        <v>37.799999999999997</v>
      </c>
      <c r="G31" s="6">
        <v>26</v>
      </c>
      <c r="H31" s="5">
        <v>54.4</v>
      </c>
      <c r="I31" s="5">
        <v>21</v>
      </c>
      <c r="J31" s="6">
        <v>493</v>
      </c>
      <c r="K31" s="4">
        <v>5.23</v>
      </c>
      <c r="L31" s="5">
        <v>4.3</v>
      </c>
      <c r="M31" s="5">
        <v>0.2</v>
      </c>
      <c r="N31" s="5">
        <v>5.4</v>
      </c>
      <c r="O31" s="5">
        <v>1.1000000000000001</v>
      </c>
      <c r="P31" s="5">
        <v>8.3000000000000007</v>
      </c>
      <c r="Q31" s="4">
        <v>0.02</v>
      </c>
      <c r="R31" s="4">
        <v>0.26</v>
      </c>
      <c r="S31" s="4">
        <v>0.06</v>
      </c>
      <c r="T31" s="6">
        <v>138</v>
      </c>
      <c r="U31" s="4">
        <v>0.12</v>
      </c>
      <c r="V31" s="7">
        <v>1.0999999999999999E-2</v>
      </c>
      <c r="W31" s="5">
        <v>4</v>
      </c>
      <c r="X31" s="5">
        <v>107.5</v>
      </c>
      <c r="Y31" s="4">
        <v>2.59</v>
      </c>
      <c r="Z31" s="5">
        <v>110.5</v>
      </c>
      <c r="AA31" s="7">
        <v>2.1999999999999999E-2</v>
      </c>
      <c r="AB31" s="6" t="s">
        <v>66</v>
      </c>
      <c r="AC31" s="4">
        <v>3.5</v>
      </c>
      <c r="AD31" s="7" t="s">
        <v>81</v>
      </c>
      <c r="AE31" s="4">
        <v>0.02</v>
      </c>
      <c r="AF31" s="5" t="s">
        <v>67</v>
      </c>
      <c r="AG31" s="5">
        <v>9.6999999999999993</v>
      </c>
      <c r="AH31" s="4">
        <v>0.04</v>
      </c>
      <c r="AI31" s="4" t="s">
        <v>68</v>
      </c>
      <c r="AJ31" s="6">
        <v>23</v>
      </c>
      <c r="AK31" s="5">
        <v>0.1</v>
      </c>
      <c r="AL31" s="4" t="s">
        <v>68</v>
      </c>
      <c r="AM31" s="5">
        <v>8</v>
      </c>
    </row>
    <row r="32" spans="1:39" x14ac:dyDescent="0.25">
      <c r="A32" t="s">
        <v>84</v>
      </c>
      <c r="B32" t="s">
        <v>65</v>
      </c>
      <c r="C32" s="4">
        <v>0.82</v>
      </c>
      <c r="D32" s="4">
        <v>29.66</v>
      </c>
      <c r="E32" s="4">
        <v>8.6</v>
      </c>
      <c r="F32" s="5">
        <v>52.8</v>
      </c>
      <c r="G32" s="6">
        <v>91</v>
      </c>
      <c r="H32" s="5">
        <v>464.2</v>
      </c>
      <c r="I32" s="5">
        <v>46.5</v>
      </c>
      <c r="J32" s="6">
        <v>798</v>
      </c>
      <c r="K32" s="4">
        <v>3.43</v>
      </c>
      <c r="L32" s="5">
        <v>16.2</v>
      </c>
      <c r="M32" s="5">
        <v>0.4</v>
      </c>
      <c r="N32" s="5">
        <v>3.7</v>
      </c>
      <c r="O32" s="5">
        <v>3.2</v>
      </c>
      <c r="P32" s="5">
        <v>20.5</v>
      </c>
      <c r="Q32" s="4">
        <v>0.18</v>
      </c>
      <c r="R32" s="4">
        <v>1.1299999999999999</v>
      </c>
      <c r="S32" s="4">
        <v>0.22</v>
      </c>
      <c r="T32" s="6">
        <v>45</v>
      </c>
      <c r="U32" s="4">
        <v>0.35</v>
      </c>
      <c r="V32" s="7">
        <v>0.01</v>
      </c>
      <c r="W32" s="5">
        <v>11.1</v>
      </c>
      <c r="X32" s="5">
        <v>364</v>
      </c>
      <c r="Y32" s="4">
        <v>2.2000000000000002</v>
      </c>
      <c r="Z32" s="5">
        <v>187.1</v>
      </c>
      <c r="AA32" s="7">
        <v>4.9000000000000002E-2</v>
      </c>
      <c r="AB32" s="6">
        <v>2</v>
      </c>
      <c r="AC32" s="4">
        <v>1.46</v>
      </c>
      <c r="AD32" s="7">
        <v>1.4999999999999999E-2</v>
      </c>
      <c r="AE32" s="4">
        <v>0.05</v>
      </c>
      <c r="AF32" s="5">
        <v>0.1</v>
      </c>
      <c r="AG32" s="5">
        <v>6.5</v>
      </c>
      <c r="AH32" s="4">
        <v>0.05</v>
      </c>
      <c r="AI32" s="4" t="s">
        <v>68</v>
      </c>
      <c r="AJ32" s="6">
        <v>47</v>
      </c>
      <c r="AK32" s="5">
        <v>0.6</v>
      </c>
      <c r="AL32" s="4" t="s">
        <v>68</v>
      </c>
      <c r="AM32" s="5">
        <v>4.2</v>
      </c>
    </row>
    <row r="33" spans="1:39" x14ac:dyDescent="0.25">
      <c r="A33" t="s">
        <v>85</v>
      </c>
      <c r="B33" t="s">
        <v>65</v>
      </c>
      <c r="C33" s="4">
        <v>0.66</v>
      </c>
      <c r="D33" s="4">
        <v>16.62</v>
      </c>
      <c r="E33" s="4">
        <v>6.76</v>
      </c>
      <c r="F33" s="5">
        <v>38.700000000000003</v>
      </c>
      <c r="G33" s="6">
        <v>84</v>
      </c>
      <c r="H33" s="5">
        <v>1247.5999999999999</v>
      </c>
      <c r="I33" s="5">
        <v>72.3</v>
      </c>
      <c r="J33" s="6">
        <v>830</v>
      </c>
      <c r="K33" s="4">
        <v>3.96</v>
      </c>
      <c r="L33" s="5">
        <v>231.4</v>
      </c>
      <c r="M33" s="5">
        <v>0.4</v>
      </c>
      <c r="N33" s="5">
        <v>24.3</v>
      </c>
      <c r="O33" s="5">
        <v>2.2000000000000002</v>
      </c>
      <c r="P33" s="5">
        <v>10.199999999999999</v>
      </c>
      <c r="Q33" s="4">
        <v>7.0000000000000007E-2</v>
      </c>
      <c r="R33" s="4">
        <v>6.22</v>
      </c>
      <c r="S33" s="4">
        <v>0.14000000000000001</v>
      </c>
      <c r="T33" s="6">
        <v>44</v>
      </c>
      <c r="U33" s="4">
        <v>0.1</v>
      </c>
      <c r="V33" s="7">
        <v>1.4E-2</v>
      </c>
      <c r="W33" s="5">
        <v>8.1</v>
      </c>
      <c r="X33" s="5">
        <v>555.79999999999995</v>
      </c>
      <c r="Y33" s="4">
        <v>1.93</v>
      </c>
      <c r="Z33" s="5">
        <v>192.3</v>
      </c>
      <c r="AA33" s="7">
        <v>2.5000000000000001E-2</v>
      </c>
      <c r="AB33" s="6">
        <v>1</v>
      </c>
      <c r="AC33" s="4">
        <v>1.26</v>
      </c>
      <c r="AD33" s="7">
        <v>4.0000000000000001E-3</v>
      </c>
      <c r="AE33" s="4">
        <v>0.02</v>
      </c>
      <c r="AF33" s="5">
        <v>0.2</v>
      </c>
      <c r="AG33" s="5">
        <v>7</v>
      </c>
      <c r="AH33" s="4">
        <v>0.08</v>
      </c>
      <c r="AI33" s="4" t="s">
        <v>68</v>
      </c>
      <c r="AJ33" s="6">
        <v>43</v>
      </c>
      <c r="AK33" s="5">
        <v>0.9</v>
      </c>
      <c r="AL33" s="4">
        <v>0.04</v>
      </c>
      <c r="AM33" s="5">
        <v>3.6</v>
      </c>
    </row>
    <row r="34" spans="1:39" x14ac:dyDescent="0.25">
      <c r="A34" t="s">
        <v>86</v>
      </c>
      <c r="B34" t="s">
        <v>65</v>
      </c>
      <c r="C34" s="4">
        <v>1.04</v>
      </c>
      <c r="D34" s="4">
        <v>46.06</v>
      </c>
      <c r="E34" s="4">
        <v>9.93</v>
      </c>
      <c r="F34" s="5">
        <v>51</v>
      </c>
      <c r="G34" s="6">
        <v>158</v>
      </c>
      <c r="H34" s="5">
        <v>548.6</v>
      </c>
      <c r="I34" s="5">
        <v>42.6</v>
      </c>
      <c r="J34" s="6">
        <v>738</v>
      </c>
      <c r="K34" s="4">
        <v>3.27</v>
      </c>
      <c r="L34" s="5">
        <v>17.2</v>
      </c>
      <c r="M34" s="5">
        <v>0.4</v>
      </c>
      <c r="N34" s="5">
        <v>5</v>
      </c>
      <c r="O34" s="5">
        <v>3.4</v>
      </c>
      <c r="P34" s="5">
        <v>20.8</v>
      </c>
      <c r="Q34" s="4">
        <v>0.17</v>
      </c>
      <c r="R34" s="4">
        <v>1.22</v>
      </c>
      <c r="S34" s="4">
        <v>0.16</v>
      </c>
      <c r="T34" s="6">
        <v>47</v>
      </c>
      <c r="U34" s="4">
        <v>0.33</v>
      </c>
      <c r="V34" s="7">
        <v>1.4E-2</v>
      </c>
      <c r="W34" s="5">
        <v>11.1</v>
      </c>
      <c r="X34" s="5">
        <v>289.5</v>
      </c>
      <c r="Y34" s="4">
        <v>1.66</v>
      </c>
      <c r="Z34" s="5">
        <v>325.60000000000002</v>
      </c>
      <c r="AA34" s="7">
        <v>4.7E-2</v>
      </c>
      <c r="AB34" s="6">
        <v>1</v>
      </c>
      <c r="AC34" s="4">
        <v>1.71</v>
      </c>
      <c r="AD34" s="7">
        <v>1.7000000000000001E-2</v>
      </c>
      <c r="AE34" s="4">
        <v>0.05</v>
      </c>
      <c r="AF34" s="5" t="s">
        <v>67</v>
      </c>
      <c r="AG34" s="5">
        <v>7</v>
      </c>
      <c r="AH34" s="4">
        <v>0.06</v>
      </c>
      <c r="AI34" s="4" t="s">
        <v>68</v>
      </c>
      <c r="AJ34" s="6">
        <v>79</v>
      </c>
      <c r="AK34" s="5">
        <v>0.4</v>
      </c>
      <c r="AL34" s="4" t="s">
        <v>68</v>
      </c>
      <c r="AM34" s="5">
        <v>4.9000000000000004</v>
      </c>
    </row>
    <row r="35" spans="1:39" x14ac:dyDescent="0.25">
      <c r="A35" t="s">
        <v>87</v>
      </c>
      <c r="B35" t="s">
        <v>65</v>
      </c>
      <c r="C35" s="4">
        <v>0.53</v>
      </c>
      <c r="D35" s="4">
        <v>18.95</v>
      </c>
      <c r="E35" s="4">
        <v>9.99</v>
      </c>
      <c r="F35" s="5">
        <v>30.1</v>
      </c>
      <c r="G35" s="6">
        <v>44</v>
      </c>
      <c r="H35" s="5">
        <v>430</v>
      </c>
      <c r="I35" s="5">
        <v>29.6</v>
      </c>
      <c r="J35" s="6">
        <v>317</v>
      </c>
      <c r="K35" s="4">
        <v>2.65</v>
      </c>
      <c r="L35" s="5">
        <v>7.9</v>
      </c>
      <c r="M35" s="5">
        <v>0.4</v>
      </c>
      <c r="N35" s="5">
        <v>0.7</v>
      </c>
      <c r="O35" s="5">
        <v>2.2000000000000002</v>
      </c>
      <c r="P35" s="5">
        <v>11.3</v>
      </c>
      <c r="Q35" s="4">
        <v>0.06</v>
      </c>
      <c r="R35" s="4">
        <v>0.53</v>
      </c>
      <c r="S35" s="4">
        <v>0.1</v>
      </c>
      <c r="T35" s="6">
        <v>55</v>
      </c>
      <c r="U35" s="4">
        <v>0.16</v>
      </c>
      <c r="V35" s="7">
        <v>1.4E-2</v>
      </c>
      <c r="W35" s="5">
        <v>7.7</v>
      </c>
      <c r="X35" s="5">
        <v>334.5</v>
      </c>
      <c r="Y35" s="4">
        <v>2.74</v>
      </c>
      <c r="Z35" s="5">
        <v>183.8</v>
      </c>
      <c r="AA35" s="7">
        <v>3.2000000000000001E-2</v>
      </c>
      <c r="AB35" s="6">
        <v>2</v>
      </c>
      <c r="AC35" s="4">
        <v>1.79</v>
      </c>
      <c r="AD35" s="7">
        <v>5.0000000000000001E-3</v>
      </c>
      <c r="AE35" s="4">
        <v>0.03</v>
      </c>
      <c r="AF35" s="5" t="s">
        <v>67</v>
      </c>
      <c r="AG35" s="5">
        <v>5.0999999999999996</v>
      </c>
      <c r="AH35" s="4">
        <v>0.06</v>
      </c>
      <c r="AI35" s="4" t="s">
        <v>68</v>
      </c>
      <c r="AJ35" s="6">
        <v>29</v>
      </c>
      <c r="AK35" s="5">
        <v>0.2</v>
      </c>
      <c r="AL35" s="4">
        <v>0.06</v>
      </c>
      <c r="AM35" s="5">
        <v>4.0999999999999996</v>
      </c>
    </row>
    <row r="36" spans="1:39" x14ac:dyDescent="0.25">
      <c r="A36" t="s">
        <v>88</v>
      </c>
      <c r="B36" t="s">
        <v>65</v>
      </c>
      <c r="C36" s="4">
        <v>0.71</v>
      </c>
      <c r="D36" s="4">
        <v>72.41</v>
      </c>
      <c r="E36" s="4">
        <v>12.7</v>
      </c>
      <c r="F36" s="5">
        <v>33.5</v>
      </c>
      <c r="G36" s="6">
        <v>83</v>
      </c>
      <c r="H36" s="5">
        <v>182.3</v>
      </c>
      <c r="I36" s="5">
        <v>29.9</v>
      </c>
      <c r="J36" s="6">
        <v>376</v>
      </c>
      <c r="K36" s="4">
        <v>3.59</v>
      </c>
      <c r="L36" s="5">
        <v>7.1</v>
      </c>
      <c r="M36" s="5">
        <v>0.9</v>
      </c>
      <c r="N36" s="5">
        <v>3.8</v>
      </c>
      <c r="O36" s="5">
        <v>2.1</v>
      </c>
      <c r="P36" s="5">
        <v>14</v>
      </c>
      <c r="Q36" s="4">
        <v>0.05</v>
      </c>
      <c r="R36" s="4">
        <v>0.49</v>
      </c>
      <c r="S36" s="4">
        <v>7.0000000000000007E-2</v>
      </c>
      <c r="T36" s="6">
        <v>87</v>
      </c>
      <c r="U36" s="4">
        <v>0.25</v>
      </c>
      <c r="V36" s="7">
        <v>0.01</v>
      </c>
      <c r="W36" s="5">
        <v>7.4</v>
      </c>
      <c r="X36" s="5">
        <v>287.2</v>
      </c>
      <c r="Y36" s="4">
        <v>2.52</v>
      </c>
      <c r="Z36" s="5">
        <v>123.2</v>
      </c>
      <c r="AA36" s="7">
        <v>5.7000000000000002E-2</v>
      </c>
      <c r="AB36" s="6" t="s">
        <v>66</v>
      </c>
      <c r="AC36" s="4">
        <v>2.69</v>
      </c>
      <c r="AD36" s="7">
        <v>2E-3</v>
      </c>
      <c r="AE36" s="4">
        <v>0.02</v>
      </c>
      <c r="AF36" s="5" t="s">
        <v>67</v>
      </c>
      <c r="AG36" s="5">
        <v>9</v>
      </c>
      <c r="AH36" s="4">
        <v>0.03</v>
      </c>
      <c r="AI36" s="4" t="s">
        <v>68</v>
      </c>
      <c r="AJ36" s="6">
        <v>39</v>
      </c>
      <c r="AK36" s="5">
        <v>0.6</v>
      </c>
      <c r="AL36" s="4" t="s">
        <v>68</v>
      </c>
      <c r="AM36" s="5">
        <v>6.1</v>
      </c>
    </row>
    <row r="37" spans="1:39" x14ac:dyDescent="0.25">
      <c r="A37" t="s">
        <v>89</v>
      </c>
      <c r="B37" t="s">
        <v>65</v>
      </c>
      <c r="C37" s="4">
        <v>3.09</v>
      </c>
      <c r="D37" s="4">
        <v>26.64</v>
      </c>
      <c r="E37" s="4">
        <v>15.77</v>
      </c>
      <c r="F37" s="5">
        <v>233.2</v>
      </c>
      <c r="G37" s="6">
        <v>826</v>
      </c>
      <c r="H37" s="5">
        <v>44</v>
      </c>
      <c r="I37" s="5">
        <v>16.600000000000001</v>
      </c>
      <c r="J37" s="6">
        <v>417</v>
      </c>
      <c r="K37" s="4">
        <v>3.42</v>
      </c>
      <c r="L37" s="5">
        <v>30.9</v>
      </c>
      <c r="M37" s="5">
        <v>0.8</v>
      </c>
      <c r="N37" s="5">
        <v>3</v>
      </c>
      <c r="O37" s="5">
        <v>6.3</v>
      </c>
      <c r="P37" s="5">
        <v>12.7</v>
      </c>
      <c r="Q37" s="4">
        <v>0.77</v>
      </c>
      <c r="R37" s="4">
        <v>0.43</v>
      </c>
      <c r="S37" s="4">
        <v>0.25</v>
      </c>
      <c r="T37" s="6">
        <v>43</v>
      </c>
      <c r="U37" s="4">
        <v>0.13</v>
      </c>
      <c r="V37" s="7">
        <v>5.2999999999999999E-2</v>
      </c>
      <c r="W37" s="5">
        <v>20.7</v>
      </c>
      <c r="X37" s="5">
        <v>27.2</v>
      </c>
      <c r="Y37" s="4">
        <v>0.47</v>
      </c>
      <c r="Z37" s="5">
        <v>160</v>
      </c>
      <c r="AA37" s="7">
        <v>0.01</v>
      </c>
      <c r="AB37" s="6" t="s">
        <v>66</v>
      </c>
      <c r="AC37" s="4">
        <v>2.27</v>
      </c>
      <c r="AD37" s="7">
        <v>4.0000000000000001E-3</v>
      </c>
      <c r="AE37" s="4">
        <v>0.06</v>
      </c>
      <c r="AF37" s="5" t="s">
        <v>67</v>
      </c>
      <c r="AG37" s="5">
        <v>3.3</v>
      </c>
      <c r="AH37" s="4">
        <v>0.12</v>
      </c>
      <c r="AI37" s="4" t="s">
        <v>68</v>
      </c>
      <c r="AJ37" s="6">
        <v>14</v>
      </c>
      <c r="AK37" s="5">
        <v>0.3</v>
      </c>
      <c r="AL37" s="4" t="s">
        <v>68</v>
      </c>
      <c r="AM37" s="5">
        <v>7.1</v>
      </c>
    </row>
    <row r="38" spans="1:39" x14ac:dyDescent="0.25">
      <c r="A38" t="s">
        <v>90</v>
      </c>
      <c r="B38" t="s">
        <v>65</v>
      </c>
      <c r="C38" s="4">
        <v>8.16</v>
      </c>
      <c r="D38" s="4">
        <v>58.38</v>
      </c>
      <c r="E38" s="4">
        <v>21.95</v>
      </c>
      <c r="F38" s="5">
        <v>106.5</v>
      </c>
      <c r="G38" s="6">
        <v>391</v>
      </c>
      <c r="H38" s="5">
        <v>30.4</v>
      </c>
      <c r="I38" s="5">
        <v>5.3</v>
      </c>
      <c r="J38" s="6">
        <v>112</v>
      </c>
      <c r="K38" s="4">
        <v>2.1800000000000002</v>
      </c>
      <c r="L38" s="5">
        <v>64.5</v>
      </c>
      <c r="M38" s="5">
        <v>0.9</v>
      </c>
      <c r="N38" s="5">
        <v>7.5</v>
      </c>
      <c r="O38" s="5">
        <v>4.5</v>
      </c>
      <c r="P38" s="5">
        <v>30.8</v>
      </c>
      <c r="Q38" s="4">
        <v>0.31</v>
      </c>
      <c r="R38" s="4">
        <v>0.55000000000000004</v>
      </c>
      <c r="S38" s="4">
        <v>0.32</v>
      </c>
      <c r="T38" s="6">
        <v>23</v>
      </c>
      <c r="U38" s="4">
        <v>0.05</v>
      </c>
      <c r="V38" s="7">
        <v>5.2999999999999999E-2</v>
      </c>
      <c r="W38" s="5">
        <v>15.2</v>
      </c>
      <c r="X38" s="5">
        <v>16.7</v>
      </c>
      <c r="Y38" s="4">
        <v>0.27</v>
      </c>
      <c r="Z38" s="5">
        <v>67.2</v>
      </c>
      <c r="AA38" s="7">
        <v>3.0000000000000001E-3</v>
      </c>
      <c r="AB38" s="6" t="s">
        <v>66</v>
      </c>
      <c r="AC38" s="4">
        <v>1.01</v>
      </c>
      <c r="AD38" s="7">
        <v>3.0000000000000001E-3</v>
      </c>
      <c r="AE38" s="4">
        <v>0.04</v>
      </c>
      <c r="AF38" s="5" t="s">
        <v>67</v>
      </c>
      <c r="AG38" s="5">
        <v>1.7</v>
      </c>
      <c r="AH38" s="4">
        <v>0.06</v>
      </c>
      <c r="AI38" s="4" t="s">
        <v>68</v>
      </c>
      <c r="AJ38" s="6">
        <v>14</v>
      </c>
      <c r="AK38" s="5">
        <v>2.7</v>
      </c>
      <c r="AL38" s="4">
        <v>0.08</v>
      </c>
      <c r="AM38" s="5">
        <v>2.6</v>
      </c>
    </row>
    <row r="39" spans="1:39" x14ac:dyDescent="0.25">
      <c r="A39" t="s">
        <v>91</v>
      </c>
      <c r="B39" t="s">
        <v>65</v>
      </c>
      <c r="C39" s="4">
        <v>2.16</v>
      </c>
      <c r="D39" s="4">
        <v>36.229999999999997</v>
      </c>
      <c r="E39" s="4">
        <v>16.22</v>
      </c>
      <c r="F39" s="5">
        <v>66.7</v>
      </c>
      <c r="G39" s="6">
        <v>378</v>
      </c>
      <c r="H39" s="5">
        <v>37.5</v>
      </c>
      <c r="I39" s="5">
        <v>13.3</v>
      </c>
      <c r="J39" s="6">
        <v>312</v>
      </c>
      <c r="K39" s="4">
        <v>3.12</v>
      </c>
      <c r="L39" s="5">
        <v>18.2</v>
      </c>
      <c r="M39" s="5">
        <v>0.8</v>
      </c>
      <c r="N39" s="5">
        <v>6.7</v>
      </c>
      <c r="O39" s="5">
        <v>7.8</v>
      </c>
      <c r="P39" s="5">
        <v>9.3000000000000007</v>
      </c>
      <c r="Q39" s="4">
        <v>0.09</v>
      </c>
      <c r="R39" s="4">
        <v>0.78</v>
      </c>
      <c r="S39" s="4">
        <v>0.22</v>
      </c>
      <c r="T39" s="6">
        <v>45</v>
      </c>
      <c r="U39" s="4">
        <v>7.0000000000000007E-2</v>
      </c>
      <c r="V39" s="7">
        <v>0.02</v>
      </c>
      <c r="W39" s="5">
        <v>21.1</v>
      </c>
      <c r="X39" s="5">
        <v>34.799999999999997</v>
      </c>
      <c r="Y39" s="4">
        <v>0.55000000000000004</v>
      </c>
      <c r="Z39" s="5">
        <v>145.6</v>
      </c>
      <c r="AA39" s="7">
        <v>2.3E-2</v>
      </c>
      <c r="AB39" s="6" t="s">
        <v>66</v>
      </c>
      <c r="AC39" s="4">
        <v>2.2000000000000002</v>
      </c>
      <c r="AD39" s="7">
        <v>2E-3</v>
      </c>
      <c r="AE39" s="4">
        <v>0.05</v>
      </c>
      <c r="AF39" s="5">
        <v>0.1</v>
      </c>
      <c r="AG39" s="5">
        <v>3.6</v>
      </c>
      <c r="AH39" s="4">
        <v>0.08</v>
      </c>
      <c r="AI39" s="4" t="s">
        <v>68</v>
      </c>
      <c r="AJ39" s="6">
        <v>40</v>
      </c>
      <c r="AK39" s="5">
        <v>0.5</v>
      </c>
      <c r="AL39" s="4" t="s">
        <v>68</v>
      </c>
      <c r="AM39" s="5">
        <v>5.6</v>
      </c>
    </row>
    <row r="40" spans="1:39" x14ac:dyDescent="0.25">
      <c r="A40" t="s">
        <v>92</v>
      </c>
      <c r="B40" t="s">
        <v>65</v>
      </c>
      <c r="C40" s="4">
        <v>1.93</v>
      </c>
      <c r="D40" s="4">
        <v>55.92</v>
      </c>
      <c r="E40" s="4">
        <v>20.82</v>
      </c>
      <c r="F40" s="5">
        <v>144.1</v>
      </c>
      <c r="G40" s="6">
        <v>957</v>
      </c>
      <c r="H40" s="5">
        <v>25.5</v>
      </c>
      <c r="I40" s="5">
        <v>10.5</v>
      </c>
      <c r="J40" s="6">
        <v>658</v>
      </c>
      <c r="K40" s="4">
        <v>3.6</v>
      </c>
      <c r="L40" s="5">
        <v>26.5</v>
      </c>
      <c r="M40" s="5">
        <v>0.7</v>
      </c>
      <c r="N40" s="5">
        <v>3.1</v>
      </c>
      <c r="O40" s="5">
        <v>9.9</v>
      </c>
      <c r="P40" s="5">
        <v>27.2</v>
      </c>
      <c r="Q40" s="4">
        <v>0.55000000000000004</v>
      </c>
      <c r="R40" s="4">
        <v>0.43</v>
      </c>
      <c r="S40" s="4">
        <v>0.39</v>
      </c>
      <c r="T40" s="6">
        <v>41</v>
      </c>
      <c r="U40" s="4">
        <v>0.24</v>
      </c>
      <c r="V40" s="7">
        <v>6.9000000000000006E-2</v>
      </c>
      <c r="W40" s="5">
        <v>32.4</v>
      </c>
      <c r="X40" s="5">
        <v>29.4</v>
      </c>
      <c r="Y40" s="4">
        <v>0.56000000000000005</v>
      </c>
      <c r="Z40" s="5">
        <v>278.3</v>
      </c>
      <c r="AA40" s="7">
        <v>6.0000000000000001E-3</v>
      </c>
      <c r="AB40" s="6" t="s">
        <v>66</v>
      </c>
      <c r="AC40" s="4">
        <v>2.41</v>
      </c>
      <c r="AD40" s="7">
        <v>5.0000000000000001E-3</v>
      </c>
      <c r="AE40" s="4">
        <v>0.06</v>
      </c>
      <c r="AF40" s="5" t="s">
        <v>67</v>
      </c>
      <c r="AG40" s="5">
        <v>3.4</v>
      </c>
      <c r="AH40" s="4">
        <v>0.11</v>
      </c>
      <c r="AI40" s="4" t="s">
        <v>68</v>
      </c>
      <c r="AJ40" s="6">
        <v>14</v>
      </c>
      <c r="AK40" s="5">
        <v>1.9</v>
      </c>
      <c r="AL40" s="4">
        <v>0.17</v>
      </c>
      <c r="AM40" s="5">
        <v>7.6</v>
      </c>
    </row>
    <row r="41" spans="1:39" x14ac:dyDescent="0.25">
      <c r="A41" t="s">
        <v>93</v>
      </c>
      <c r="B41" t="s">
        <v>65</v>
      </c>
      <c r="C41" s="4">
        <v>3.43</v>
      </c>
      <c r="D41" s="4">
        <v>50</v>
      </c>
      <c r="E41" s="4">
        <v>14.38</v>
      </c>
      <c r="F41" s="5">
        <v>152.4</v>
      </c>
      <c r="G41" s="6">
        <v>665</v>
      </c>
      <c r="H41" s="5">
        <v>37.700000000000003</v>
      </c>
      <c r="I41" s="5">
        <v>10.1</v>
      </c>
      <c r="J41" s="6">
        <v>524</v>
      </c>
      <c r="K41" s="4">
        <v>2.4900000000000002</v>
      </c>
      <c r="L41" s="5">
        <v>31.2</v>
      </c>
      <c r="M41" s="5">
        <v>0.7</v>
      </c>
      <c r="N41" s="5">
        <v>1.3</v>
      </c>
      <c r="O41" s="5">
        <v>5.8</v>
      </c>
      <c r="P41" s="5">
        <v>23.2</v>
      </c>
      <c r="Q41" s="4">
        <v>0.55000000000000004</v>
      </c>
      <c r="R41" s="4">
        <v>0.44</v>
      </c>
      <c r="S41" s="4">
        <v>0.17</v>
      </c>
      <c r="T41" s="6">
        <v>37</v>
      </c>
      <c r="U41" s="4">
        <v>0.21</v>
      </c>
      <c r="V41" s="7">
        <v>7.0999999999999994E-2</v>
      </c>
      <c r="W41" s="5">
        <v>20.2</v>
      </c>
      <c r="X41" s="5">
        <v>29.7</v>
      </c>
      <c r="Y41" s="4">
        <v>0.51</v>
      </c>
      <c r="Z41" s="5">
        <v>289</v>
      </c>
      <c r="AA41" s="7">
        <v>4.0000000000000001E-3</v>
      </c>
      <c r="AB41" s="6" t="s">
        <v>66</v>
      </c>
      <c r="AC41" s="4">
        <v>1.75</v>
      </c>
      <c r="AD41" s="7">
        <v>3.0000000000000001E-3</v>
      </c>
      <c r="AE41" s="4">
        <v>0.05</v>
      </c>
      <c r="AF41" s="5" t="s">
        <v>67</v>
      </c>
      <c r="AG41" s="5">
        <v>3</v>
      </c>
      <c r="AH41" s="4">
        <v>0.09</v>
      </c>
      <c r="AI41" s="4" t="s">
        <v>68</v>
      </c>
      <c r="AJ41" s="6">
        <v>25</v>
      </c>
      <c r="AK41" s="5">
        <v>1.2</v>
      </c>
      <c r="AL41" s="4">
        <v>0.04</v>
      </c>
      <c r="AM41" s="5">
        <v>5.9</v>
      </c>
    </row>
    <row r="42" spans="1:39" x14ac:dyDescent="0.25">
      <c r="A42" t="s">
        <v>94</v>
      </c>
      <c r="B42" t="s">
        <v>65</v>
      </c>
      <c r="C42" s="4">
        <v>2.36</v>
      </c>
      <c r="D42" s="4">
        <v>84.31</v>
      </c>
      <c r="E42" s="4">
        <v>16.489999999999998</v>
      </c>
      <c r="F42" s="5">
        <v>120.3</v>
      </c>
      <c r="G42" s="6">
        <v>650</v>
      </c>
      <c r="H42" s="5">
        <v>49.2</v>
      </c>
      <c r="I42" s="5">
        <v>9.8000000000000007</v>
      </c>
      <c r="J42" s="6">
        <v>344</v>
      </c>
      <c r="K42" s="4">
        <v>2.35</v>
      </c>
      <c r="L42" s="5">
        <v>24.7</v>
      </c>
      <c r="M42" s="5">
        <v>0.8</v>
      </c>
      <c r="N42" s="5">
        <v>0.9</v>
      </c>
      <c r="O42" s="5">
        <v>5.7</v>
      </c>
      <c r="P42" s="5">
        <v>16.3</v>
      </c>
      <c r="Q42" s="4">
        <v>0.36</v>
      </c>
      <c r="R42" s="4">
        <v>0.36</v>
      </c>
      <c r="S42" s="4">
        <v>0.2</v>
      </c>
      <c r="T42" s="6">
        <v>29</v>
      </c>
      <c r="U42" s="4">
        <v>0.12</v>
      </c>
      <c r="V42" s="7">
        <v>9.5000000000000001E-2</v>
      </c>
      <c r="W42" s="5">
        <v>22.4</v>
      </c>
      <c r="X42" s="5">
        <v>23.8</v>
      </c>
      <c r="Y42" s="4">
        <v>0.47</v>
      </c>
      <c r="Z42" s="5">
        <v>168.8</v>
      </c>
      <c r="AA42" s="7">
        <v>7.0000000000000001E-3</v>
      </c>
      <c r="AB42" s="6" t="s">
        <v>66</v>
      </c>
      <c r="AC42" s="4">
        <v>1.37</v>
      </c>
      <c r="AD42" s="7">
        <v>2E-3</v>
      </c>
      <c r="AE42" s="4">
        <v>0.06</v>
      </c>
      <c r="AF42" s="5" t="s">
        <v>67</v>
      </c>
      <c r="AG42" s="5">
        <v>1.9</v>
      </c>
      <c r="AH42" s="4">
        <v>7.0000000000000007E-2</v>
      </c>
      <c r="AI42" s="4" t="s">
        <v>68</v>
      </c>
      <c r="AJ42" s="6">
        <v>23</v>
      </c>
      <c r="AK42" s="5">
        <v>0.7</v>
      </c>
      <c r="AL42" s="4" t="s">
        <v>68</v>
      </c>
      <c r="AM42" s="5">
        <v>3.6</v>
      </c>
    </row>
    <row r="43" spans="1:39" x14ac:dyDescent="0.25">
      <c r="A43" t="s">
        <v>95</v>
      </c>
      <c r="B43" t="s">
        <v>65</v>
      </c>
      <c r="C43" s="4">
        <v>41.52</v>
      </c>
      <c r="D43" s="4">
        <v>44.31</v>
      </c>
      <c r="E43" s="4">
        <v>31.06</v>
      </c>
      <c r="F43" s="5">
        <v>182.3</v>
      </c>
      <c r="G43" s="6">
        <v>1873</v>
      </c>
      <c r="H43" s="5">
        <v>27.8</v>
      </c>
      <c r="I43" s="5">
        <v>5.6</v>
      </c>
      <c r="J43" s="6">
        <v>92</v>
      </c>
      <c r="K43" s="4">
        <v>2.94</v>
      </c>
      <c r="L43" s="5">
        <v>56.1</v>
      </c>
      <c r="M43" s="5">
        <v>2.8</v>
      </c>
      <c r="N43" s="5">
        <v>7.9</v>
      </c>
      <c r="O43" s="5">
        <v>5.7</v>
      </c>
      <c r="P43" s="5">
        <v>48.7</v>
      </c>
      <c r="Q43" s="4">
        <v>0.15</v>
      </c>
      <c r="R43" s="4">
        <v>3.16</v>
      </c>
      <c r="S43" s="4">
        <v>0.26</v>
      </c>
      <c r="T43" s="6">
        <v>39</v>
      </c>
      <c r="U43" s="4">
        <v>0.12</v>
      </c>
      <c r="V43" s="7">
        <v>0.10199999999999999</v>
      </c>
      <c r="W43" s="5">
        <v>16</v>
      </c>
      <c r="X43" s="5">
        <v>14.8</v>
      </c>
      <c r="Y43" s="4">
        <v>0.1</v>
      </c>
      <c r="Z43" s="5">
        <v>184.3</v>
      </c>
      <c r="AA43" s="7">
        <v>2E-3</v>
      </c>
      <c r="AB43" s="6" t="s">
        <v>66</v>
      </c>
      <c r="AC43" s="4">
        <v>0.96</v>
      </c>
      <c r="AD43" s="7">
        <v>5.0000000000000001E-3</v>
      </c>
      <c r="AE43" s="4">
        <v>7.0000000000000007E-2</v>
      </c>
      <c r="AF43" s="5">
        <v>0.3</v>
      </c>
      <c r="AG43" s="5">
        <v>2.2999999999999998</v>
      </c>
      <c r="AH43" s="4">
        <v>0.11</v>
      </c>
      <c r="AI43" s="4">
        <v>0.03</v>
      </c>
      <c r="AJ43" s="6">
        <v>53</v>
      </c>
      <c r="AK43" s="5">
        <v>7.1</v>
      </c>
      <c r="AL43" s="4">
        <v>0.2</v>
      </c>
      <c r="AM43" s="5">
        <v>2.4</v>
      </c>
    </row>
    <row r="44" spans="1:39" x14ac:dyDescent="0.25">
      <c r="A44" t="s">
        <v>96</v>
      </c>
      <c r="B44" t="s">
        <v>65</v>
      </c>
      <c r="C44" s="4">
        <v>3.32</v>
      </c>
      <c r="D44" s="4">
        <v>16.440000000000001</v>
      </c>
      <c r="E44" s="4">
        <v>15.19</v>
      </c>
      <c r="F44" s="5">
        <v>215.1</v>
      </c>
      <c r="G44" s="6">
        <v>761</v>
      </c>
      <c r="H44" s="5">
        <v>30.1</v>
      </c>
      <c r="I44" s="5">
        <v>14.2</v>
      </c>
      <c r="J44" s="6">
        <v>1733</v>
      </c>
      <c r="K44" s="4">
        <v>2.64</v>
      </c>
      <c r="L44" s="5">
        <v>9.8000000000000007</v>
      </c>
      <c r="M44" s="5">
        <v>0.8</v>
      </c>
      <c r="N44" s="5">
        <v>0.7</v>
      </c>
      <c r="O44" s="5">
        <v>4.9000000000000004</v>
      </c>
      <c r="P44" s="5">
        <v>24.6</v>
      </c>
      <c r="Q44" s="4">
        <v>0.71</v>
      </c>
      <c r="R44" s="4">
        <v>0.38</v>
      </c>
      <c r="S44" s="4">
        <v>0.22</v>
      </c>
      <c r="T44" s="6">
        <v>45</v>
      </c>
      <c r="U44" s="4">
        <v>0.27</v>
      </c>
      <c r="V44" s="7">
        <v>0.13400000000000001</v>
      </c>
      <c r="W44" s="5">
        <v>19.2</v>
      </c>
      <c r="X44" s="5">
        <v>24.2</v>
      </c>
      <c r="Y44" s="4">
        <v>0.36</v>
      </c>
      <c r="Z44" s="5">
        <v>572.9</v>
      </c>
      <c r="AA44" s="7">
        <v>1.2999999999999999E-2</v>
      </c>
      <c r="AB44" s="6" t="s">
        <v>66</v>
      </c>
      <c r="AC44" s="4">
        <v>1.84</v>
      </c>
      <c r="AD44" s="7">
        <v>4.0000000000000001E-3</v>
      </c>
      <c r="AE44" s="4">
        <v>0.08</v>
      </c>
      <c r="AF44" s="5">
        <v>0.2</v>
      </c>
      <c r="AG44" s="5">
        <v>3.4</v>
      </c>
      <c r="AH44" s="4">
        <v>0.14000000000000001</v>
      </c>
      <c r="AI44" s="4" t="s">
        <v>68</v>
      </c>
      <c r="AJ44" s="6">
        <v>10</v>
      </c>
      <c r="AK44" s="5" t="s">
        <v>67</v>
      </c>
      <c r="AL44" s="4">
        <v>0.04</v>
      </c>
      <c r="AM44" s="5">
        <v>5.6</v>
      </c>
    </row>
    <row r="45" spans="1:39" x14ac:dyDescent="0.25">
      <c r="A45" t="s">
        <v>97</v>
      </c>
      <c r="B45" t="s">
        <v>65</v>
      </c>
      <c r="C45" s="4">
        <v>1.69</v>
      </c>
      <c r="D45" s="4">
        <v>15.19</v>
      </c>
      <c r="E45" s="4">
        <v>14.04</v>
      </c>
      <c r="F45" s="5">
        <v>184.6</v>
      </c>
      <c r="G45" s="6">
        <v>560</v>
      </c>
      <c r="H45" s="5">
        <v>35.9</v>
      </c>
      <c r="I45" s="5">
        <v>15.5</v>
      </c>
      <c r="J45" s="6">
        <v>1269</v>
      </c>
      <c r="K45" s="4">
        <v>2.63</v>
      </c>
      <c r="L45" s="5">
        <v>5.8</v>
      </c>
      <c r="M45" s="5">
        <v>0.7</v>
      </c>
      <c r="N45" s="5">
        <v>2.9</v>
      </c>
      <c r="O45" s="5">
        <v>5.6</v>
      </c>
      <c r="P45" s="5">
        <v>23.3</v>
      </c>
      <c r="Q45" s="4">
        <v>0.57999999999999996</v>
      </c>
      <c r="R45" s="4">
        <v>0.4</v>
      </c>
      <c r="S45" s="4">
        <v>0.19</v>
      </c>
      <c r="T45" s="6">
        <v>40</v>
      </c>
      <c r="U45" s="4">
        <v>0.25</v>
      </c>
      <c r="V45" s="7">
        <v>8.5000000000000006E-2</v>
      </c>
      <c r="W45" s="5">
        <v>20.6</v>
      </c>
      <c r="X45" s="5">
        <v>25.6</v>
      </c>
      <c r="Y45" s="4">
        <v>0.43</v>
      </c>
      <c r="Z45" s="5">
        <v>369.3</v>
      </c>
      <c r="AA45" s="7">
        <v>1.0999999999999999E-2</v>
      </c>
      <c r="AB45" s="6" t="s">
        <v>66</v>
      </c>
      <c r="AC45" s="4">
        <v>1.91</v>
      </c>
      <c r="AD45" s="7">
        <v>3.0000000000000001E-3</v>
      </c>
      <c r="AE45" s="4">
        <v>7.0000000000000007E-2</v>
      </c>
      <c r="AF45" s="5" t="s">
        <v>67</v>
      </c>
      <c r="AG45" s="5">
        <v>3</v>
      </c>
      <c r="AH45" s="4">
        <v>0.13</v>
      </c>
      <c r="AI45" s="4" t="s">
        <v>68</v>
      </c>
      <c r="AJ45" s="6">
        <v>14</v>
      </c>
      <c r="AK45" s="5">
        <v>0.3</v>
      </c>
      <c r="AL45" s="4">
        <v>0.08</v>
      </c>
      <c r="AM45" s="5">
        <v>6.1</v>
      </c>
    </row>
    <row r="46" spans="1:39" x14ac:dyDescent="0.25">
      <c r="A46" t="s">
        <v>98</v>
      </c>
      <c r="B46" t="s">
        <v>65</v>
      </c>
      <c r="C46" s="4">
        <v>1.29</v>
      </c>
      <c r="D46" s="4">
        <v>12.73</v>
      </c>
      <c r="E46" s="4">
        <v>11.29</v>
      </c>
      <c r="F46" s="5">
        <v>92.9</v>
      </c>
      <c r="G46" s="6">
        <v>346</v>
      </c>
      <c r="H46" s="5">
        <v>23</v>
      </c>
      <c r="I46" s="5">
        <v>8.4</v>
      </c>
      <c r="J46" s="6">
        <v>480</v>
      </c>
      <c r="K46" s="4">
        <v>2.13</v>
      </c>
      <c r="L46" s="5">
        <v>6.8</v>
      </c>
      <c r="M46" s="5">
        <v>0.7</v>
      </c>
      <c r="N46" s="5">
        <v>1.1000000000000001</v>
      </c>
      <c r="O46" s="5">
        <v>5.4</v>
      </c>
      <c r="P46" s="5">
        <v>16.2</v>
      </c>
      <c r="Q46" s="4">
        <v>0.3</v>
      </c>
      <c r="R46" s="4">
        <v>0.26</v>
      </c>
      <c r="S46" s="4">
        <v>0.12</v>
      </c>
      <c r="T46" s="6">
        <v>33</v>
      </c>
      <c r="U46" s="4">
        <v>0.18</v>
      </c>
      <c r="V46" s="7">
        <v>5.5E-2</v>
      </c>
      <c r="W46" s="5">
        <v>24.2</v>
      </c>
      <c r="X46" s="5">
        <v>20.7</v>
      </c>
      <c r="Y46" s="4">
        <v>0.35</v>
      </c>
      <c r="Z46" s="5">
        <v>231.7</v>
      </c>
      <c r="AA46" s="7">
        <v>8.9999999999999993E-3</v>
      </c>
      <c r="AB46" s="6" t="s">
        <v>66</v>
      </c>
      <c r="AC46" s="4">
        <v>1.53</v>
      </c>
      <c r="AD46" s="7">
        <v>3.0000000000000001E-3</v>
      </c>
      <c r="AE46" s="4">
        <v>0.06</v>
      </c>
      <c r="AF46" s="5">
        <v>0.1</v>
      </c>
      <c r="AG46" s="5">
        <v>2.2999999999999998</v>
      </c>
      <c r="AH46" s="4">
        <v>0.08</v>
      </c>
      <c r="AI46" s="4" t="s">
        <v>68</v>
      </c>
      <c r="AJ46" s="6">
        <v>24</v>
      </c>
      <c r="AK46" s="5">
        <v>0.5</v>
      </c>
      <c r="AL46" s="4">
        <v>0.04</v>
      </c>
      <c r="AM46" s="5">
        <v>4.9000000000000004</v>
      </c>
    </row>
    <row r="47" spans="1:39" x14ac:dyDescent="0.25">
      <c r="A47" t="s">
        <v>99</v>
      </c>
      <c r="B47" t="s">
        <v>65</v>
      </c>
      <c r="C47" s="4">
        <v>15.89</v>
      </c>
      <c r="D47" s="4">
        <v>44.82</v>
      </c>
      <c r="E47" s="4">
        <v>26.79</v>
      </c>
      <c r="F47" s="5">
        <v>169.6</v>
      </c>
      <c r="G47" s="6">
        <v>435</v>
      </c>
      <c r="H47" s="5">
        <v>41.3</v>
      </c>
      <c r="I47" s="5">
        <v>7.8</v>
      </c>
      <c r="J47" s="6">
        <v>640</v>
      </c>
      <c r="K47" s="4">
        <v>2.65</v>
      </c>
      <c r="L47" s="5">
        <v>73</v>
      </c>
      <c r="M47" s="5">
        <v>2.2999999999999998</v>
      </c>
      <c r="N47" s="5">
        <v>4.0999999999999996</v>
      </c>
      <c r="O47" s="5">
        <v>6.8</v>
      </c>
      <c r="P47" s="5">
        <v>28.8</v>
      </c>
      <c r="Q47" s="4">
        <v>0.79</v>
      </c>
      <c r="R47" s="4">
        <v>0.64</v>
      </c>
      <c r="S47" s="4">
        <v>0.26</v>
      </c>
      <c r="T47" s="6">
        <v>34</v>
      </c>
      <c r="U47" s="4">
        <v>0.06</v>
      </c>
      <c r="V47" s="7">
        <v>5.5E-2</v>
      </c>
      <c r="W47" s="5">
        <v>22.7</v>
      </c>
      <c r="X47" s="5">
        <v>15.1</v>
      </c>
      <c r="Y47" s="4">
        <v>0.16</v>
      </c>
      <c r="Z47" s="5">
        <v>120.9</v>
      </c>
      <c r="AA47" s="7" t="s">
        <v>81</v>
      </c>
      <c r="AB47" s="6" t="s">
        <v>66</v>
      </c>
      <c r="AC47" s="4">
        <v>1.19</v>
      </c>
      <c r="AD47" s="7">
        <v>3.0000000000000001E-3</v>
      </c>
      <c r="AE47" s="4">
        <v>0.05</v>
      </c>
      <c r="AF47" s="5">
        <v>0.1</v>
      </c>
      <c r="AG47" s="5">
        <v>2.4</v>
      </c>
      <c r="AH47" s="4">
        <v>0.11</v>
      </c>
      <c r="AI47" s="4">
        <v>0.03</v>
      </c>
      <c r="AJ47" s="6">
        <v>16</v>
      </c>
      <c r="AK47" s="5">
        <v>2.6</v>
      </c>
      <c r="AL47" s="4">
        <v>0.06</v>
      </c>
      <c r="AM47" s="5">
        <v>3.7</v>
      </c>
    </row>
    <row r="48" spans="1:39" x14ac:dyDescent="0.25">
      <c r="A48" t="s">
        <v>100</v>
      </c>
      <c r="B48" t="s">
        <v>65</v>
      </c>
      <c r="C48" s="4">
        <v>9.4</v>
      </c>
      <c r="D48" s="4">
        <v>60.16</v>
      </c>
      <c r="E48" s="4">
        <v>24.59</v>
      </c>
      <c r="F48" s="5">
        <v>119</v>
      </c>
      <c r="G48" s="6">
        <v>171</v>
      </c>
      <c r="H48" s="5">
        <v>30.9</v>
      </c>
      <c r="I48" s="5">
        <v>3.3</v>
      </c>
      <c r="J48" s="6">
        <v>147</v>
      </c>
      <c r="K48" s="4">
        <v>2.5299999999999998</v>
      </c>
      <c r="L48" s="5">
        <v>64.7</v>
      </c>
      <c r="M48" s="5">
        <v>2.6</v>
      </c>
      <c r="N48" s="5">
        <v>4.5999999999999996</v>
      </c>
      <c r="O48" s="5">
        <v>7</v>
      </c>
      <c r="P48" s="5">
        <v>106.6</v>
      </c>
      <c r="Q48" s="4">
        <v>0.3</v>
      </c>
      <c r="R48" s="4">
        <v>0.66</v>
      </c>
      <c r="S48" s="4">
        <v>0.22</v>
      </c>
      <c r="T48" s="6">
        <v>35</v>
      </c>
      <c r="U48" s="4">
        <v>0.05</v>
      </c>
      <c r="V48" s="7">
        <v>6.6000000000000003E-2</v>
      </c>
      <c r="W48" s="5">
        <v>15.9</v>
      </c>
      <c r="X48" s="5">
        <v>14.2</v>
      </c>
      <c r="Y48" s="4">
        <v>0.13</v>
      </c>
      <c r="Z48" s="5">
        <v>100.7</v>
      </c>
      <c r="AA48" s="7" t="s">
        <v>81</v>
      </c>
      <c r="AB48" s="6" t="s">
        <v>66</v>
      </c>
      <c r="AC48" s="4">
        <v>1</v>
      </c>
      <c r="AD48" s="7">
        <v>2E-3</v>
      </c>
      <c r="AE48" s="4">
        <v>0.04</v>
      </c>
      <c r="AF48" s="5" t="s">
        <v>67</v>
      </c>
      <c r="AG48" s="5">
        <v>3.2</v>
      </c>
      <c r="AH48" s="4">
        <v>0.05</v>
      </c>
      <c r="AI48" s="4" t="s">
        <v>68</v>
      </c>
      <c r="AJ48" s="6">
        <v>18</v>
      </c>
      <c r="AK48" s="5">
        <v>5.0999999999999996</v>
      </c>
      <c r="AL48" s="4">
        <v>0.04</v>
      </c>
      <c r="AM48" s="5">
        <v>2.2999999999999998</v>
      </c>
    </row>
    <row r="49" spans="1:39" x14ac:dyDescent="0.25">
      <c r="A49" t="s">
        <v>101</v>
      </c>
      <c r="B49" t="s">
        <v>65</v>
      </c>
      <c r="C49" s="4">
        <v>9.65</v>
      </c>
      <c r="D49" s="4">
        <v>120.82</v>
      </c>
      <c r="E49" s="4">
        <v>23.24</v>
      </c>
      <c r="F49" s="5">
        <v>99.6</v>
      </c>
      <c r="G49" s="6">
        <v>397</v>
      </c>
      <c r="H49" s="5">
        <v>37.700000000000003</v>
      </c>
      <c r="I49" s="5">
        <v>13.4</v>
      </c>
      <c r="J49" s="6">
        <v>563</v>
      </c>
      <c r="K49" s="4">
        <v>2.11</v>
      </c>
      <c r="L49" s="5">
        <v>39.700000000000003</v>
      </c>
      <c r="M49" s="5">
        <v>1.4</v>
      </c>
      <c r="N49" s="5">
        <v>4.4000000000000004</v>
      </c>
      <c r="O49" s="5">
        <v>5.0999999999999996</v>
      </c>
      <c r="P49" s="5">
        <v>13.2</v>
      </c>
      <c r="Q49" s="4">
        <v>0.67</v>
      </c>
      <c r="R49" s="4">
        <v>0.55000000000000004</v>
      </c>
      <c r="S49" s="4">
        <v>0.25</v>
      </c>
      <c r="T49" s="6">
        <v>13</v>
      </c>
      <c r="U49" s="4">
        <v>0.04</v>
      </c>
      <c r="V49" s="7">
        <v>5.2999999999999999E-2</v>
      </c>
      <c r="W49" s="5">
        <v>17.7</v>
      </c>
      <c r="X49" s="5">
        <v>8.6999999999999993</v>
      </c>
      <c r="Y49" s="4">
        <v>0.09</v>
      </c>
      <c r="Z49" s="5">
        <v>58.9</v>
      </c>
      <c r="AA49" s="7">
        <v>1E-3</v>
      </c>
      <c r="AB49" s="6" t="s">
        <v>66</v>
      </c>
      <c r="AC49" s="4">
        <v>0.72</v>
      </c>
      <c r="AD49" s="7">
        <v>3.0000000000000001E-3</v>
      </c>
      <c r="AE49" s="4">
        <v>0.03</v>
      </c>
      <c r="AF49" s="5" t="s">
        <v>67</v>
      </c>
      <c r="AG49" s="5">
        <v>1.4</v>
      </c>
      <c r="AH49" s="4">
        <v>0.06</v>
      </c>
      <c r="AI49" s="4" t="s">
        <v>68</v>
      </c>
      <c r="AJ49" s="6">
        <v>16</v>
      </c>
      <c r="AK49" s="5">
        <v>0.9</v>
      </c>
      <c r="AL49" s="4">
        <v>0.09</v>
      </c>
      <c r="AM49" s="5">
        <v>1.6</v>
      </c>
    </row>
    <row r="50" spans="1:39" x14ac:dyDescent="0.25">
      <c r="A50" t="s">
        <v>102</v>
      </c>
      <c r="B50" t="s">
        <v>65</v>
      </c>
      <c r="C50" s="4">
        <v>21.24</v>
      </c>
      <c r="D50" s="4">
        <v>91.27</v>
      </c>
      <c r="E50" s="4">
        <v>28.72</v>
      </c>
      <c r="F50" s="5">
        <v>240</v>
      </c>
      <c r="G50" s="6">
        <v>494</v>
      </c>
      <c r="H50" s="5">
        <v>54.4</v>
      </c>
      <c r="I50" s="5">
        <v>5.2</v>
      </c>
      <c r="J50" s="6">
        <v>115</v>
      </c>
      <c r="K50" s="4">
        <v>5.3</v>
      </c>
      <c r="L50" s="5">
        <v>146.4</v>
      </c>
      <c r="M50" s="5">
        <v>5</v>
      </c>
      <c r="N50" s="5">
        <v>5.7</v>
      </c>
      <c r="O50" s="5">
        <v>6.9</v>
      </c>
      <c r="P50" s="5">
        <v>39.6</v>
      </c>
      <c r="Q50" s="4">
        <v>0.5</v>
      </c>
      <c r="R50" s="4">
        <v>0.52</v>
      </c>
      <c r="S50" s="4">
        <v>0.23</v>
      </c>
      <c r="T50" s="6">
        <v>49</v>
      </c>
      <c r="U50" s="4">
        <v>0.09</v>
      </c>
      <c r="V50" s="7">
        <v>0.125</v>
      </c>
      <c r="W50" s="5">
        <v>14.7</v>
      </c>
      <c r="X50" s="5">
        <v>20.9</v>
      </c>
      <c r="Y50" s="4">
        <v>0.21</v>
      </c>
      <c r="Z50" s="5">
        <v>87.2</v>
      </c>
      <c r="AA50" s="7">
        <v>2E-3</v>
      </c>
      <c r="AB50" s="6" t="s">
        <v>66</v>
      </c>
      <c r="AC50" s="4">
        <v>1.5</v>
      </c>
      <c r="AD50" s="7">
        <v>7.0000000000000001E-3</v>
      </c>
      <c r="AE50" s="4">
        <v>0.06</v>
      </c>
      <c r="AF50" s="5">
        <v>0.1</v>
      </c>
      <c r="AG50" s="5">
        <v>4</v>
      </c>
      <c r="AH50" s="4">
        <v>0.08</v>
      </c>
      <c r="AI50" s="4">
        <v>7.0000000000000007E-2</v>
      </c>
      <c r="AJ50" s="6">
        <v>25</v>
      </c>
      <c r="AK50" s="5">
        <v>1.7</v>
      </c>
      <c r="AL50" s="4">
        <v>7.0000000000000007E-2</v>
      </c>
      <c r="AM50" s="5">
        <v>3.1</v>
      </c>
    </row>
    <row r="51" spans="1:39" x14ac:dyDescent="0.25">
      <c r="A51" t="s">
        <v>103</v>
      </c>
      <c r="B51" t="s">
        <v>65</v>
      </c>
      <c r="C51" s="4">
        <v>23.01</v>
      </c>
      <c r="D51" s="4">
        <v>264.83999999999997</v>
      </c>
      <c r="E51" s="4">
        <v>32.47</v>
      </c>
      <c r="F51" s="5">
        <v>774.8</v>
      </c>
      <c r="G51" s="6">
        <v>944</v>
      </c>
      <c r="H51" s="5">
        <v>207.3</v>
      </c>
      <c r="I51" s="5">
        <v>71.599999999999994</v>
      </c>
      <c r="J51" s="6">
        <v>4418</v>
      </c>
      <c r="K51" s="4">
        <v>3.51</v>
      </c>
      <c r="L51" s="5">
        <v>97</v>
      </c>
      <c r="M51" s="5">
        <v>8.6999999999999993</v>
      </c>
      <c r="N51" s="5">
        <v>5.0999999999999996</v>
      </c>
      <c r="O51" s="5">
        <v>7.9</v>
      </c>
      <c r="P51" s="5">
        <v>33.200000000000003</v>
      </c>
      <c r="Q51" s="4">
        <v>9.76</v>
      </c>
      <c r="R51" s="4">
        <v>0.78</v>
      </c>
      <c r="S51" s="4">
        <v>0.48</v>
      </c>
      <c r="T51" s="6">
        <v>43</v>
      </c>
      <c r="U51" s="4">
        <v>0.26</v>
      </c>
      <c r="V51" s="7">
        <v>0.11</v>
      </c>
      <c r="W51" s="5">
        <v>27.9</v>
      </c>
      <c r="X51" s="5">
        <v>23.5</v>
      </c>
      <c r="Y51" s="4">
        <v>0.62</v>
      </c>
      <c r="Z51" s="5">
        <v>138.80000000000001</v>
      </c>
      <c r="AA51" s="7">
        <v>1E-3</v>
      </c>
      <c r="AB51" s="6" t="s">
        <v>66</v>
      </c>
      <c r="AC51" s="4">
        <v>2.0099999999999998</v>
      </c>
      <c r="AD51" s="7">
        <v>1E-3</v>
      </c>
      <c r="AE51" s="4">
        <v>0.12</v>
      </c>
      <c r="AF51" s="5" t="s">
        <v>67</v>
      </c>
      <c r="AG51" s="5">
        <v>3</v>
      </c>
      <c r="AH51" s="4">
        <v>0.05</v>
      </c>
      <c r="AI51" s="4" t="s">
        <v>68</v>
      </c>
      <c r="AJ51" s="6">
        <v>18</v>
      </c>
      <c r="AK51" s="5">
        <v>2.5</v>
      </c>
      <c r="AL51" s="4">
        <v>0.24</v>
      </c>
      <c r="AM51" s="5">
        <v>4.3</v>
      </c>
    </row>
    <row r="52" spans="1:39" x14ac:dyDescent="0.25">
      <c r="A52" t="s">
        <v>104</v>
      </c>
      <c r="B52" t="s">
        <v>65</v>
      </c>
      <c r="C52" s="4">
        <v>4.2699999999999996</v>
      </c>
      <c r="D52" s="4">
        <v>50</v>
      </c>
      <c r="E52" s="4">
        <v>13.61</v>
      </c>
      <c r="F52" s="5">
        <v>158.30000000000001</v>
      </c>
      <c r="G52" s="6">
        <v>573</v>
      </c>
      <c r="H52" s="5">
        <v>44.5</v>
      </c>
      <c r="I52" s="5">
        <v>9.3000000000000007</v>
      </c>
      <c r="J52" s="6">
        <v>356</v>
      </c>
      <c r="K52" s="4">
        <v>3.78</v>
      </c>
      <c r="L52" s="5">
        <v>36.799999999999997</v>
      </c>
      <c r="M52" s="5">
        <v>2.1</v>
      </c>
      <c r="N52" s="5">
        <v>2.4</v>
      </c>
      <c r="O52" s="5">
        <v>8.6999999999999993</v>
      </c>
      <c r="P52" s="5">
        <v>24.7</v>
      </c>
      <c r="Q52" s="4">
        <v>0.64</v>
      </c>
      <c r="R52" s="4">
        <v>0.43</v>
      </c>
      <c r="S52" s="4">
        <v>0.15</v>
      </c>
      <c r="T52" s="6">
        <v>36</v>
      </c>
      <c r="U52" s="4">
        <v>0.28000000000000003</v>
      </c>
      <c r="V52" s="7">
        <v>8.4000000000000005E-2</v>
      </c>
      <c r="W52" s="5">
        <v>25.7</v>
      </c>
      <c r="X52" s="5">
        <v>29.4</v>
      </c>
      <c r="Y52" s="4">
        <v>0.6</v>
      </c>
      <c r="Z52" s="5">
        <v>188.3</v>
      </c>
      <c r="AA52" s="7">
        <v>6.0000000000000001E-3</v>
      </c>
      <c r="AB52" s="6" t="s">
        <v>66</v>
      </c>
      <c r="AC52" s="4">
        <v>2.15</v>
      </c>
      <c r="AD52" s="7">
        <v>3.0000000000000001E-3</v>
      </c>
      <c r="AE52" s="4">
        <v>0.05</v>
      </c>
      <c r="AF52" s="5" t="s">
        <v>67</v>
      </c>
      <c r="AG52" s="5">
        <v>3.1</v>
      </c>
      <c r="AH52" s="4">
        <v>7.0000000000000007E-2</v>
      </c>
      <c r="AI52" s="4" t="s">
        <v>68</v>
      </c>
      <c r="AJ52" s="6">
        <v>15</v>
      </c>
      <c r="AK52" s="5">
        <v>1.3</v>
      </c>
      <c r="AL52" s="4" t="s">
        <v>68</v>
      </c>
      <c r="AM52" s="5">
        <v>6.6</v>
      </c>
    </row>
    <row r="53" spans="1:39" x14ac:dyDescent="0.25">
      <c r="A53" t="s">
        <v>105</v>
      </c>
      <c r="B53" t="s">
        <v>65</v>
      </c>
      <c r="C53" s="4">
        <v>4.7699999999999996</v>
      </c>
      <c r="D53" s="4">
        <v>35.5</v>
      </c>
      <c r="E53" s="4">
        <v>14.75</v>
      </c>
      <c r="F53" s="5">
        <v>169.1</v>
      </c>
      <c r="G53" s="6">
        <v>832</v>
      </c>
      <c r="H53" s="5">
        <v>50.7</v>
      </c>
      <c r="I53" s="5">
        <v>23.3</v>
      </c>
      <c r="J53" s="6">
        <v>1134</v>
      </c>
      <c r="K53" s="4">
        <v>3.51</v>
      </c>
      <c r="L53" s="5">
        <v>34.1</v>
      </c>
      <c r="M53" s="5">
        <v>1.4</v>
      </c>
      <c r="N53" s="5">
        <v>0.7</v>
      </c>
      <c r="O53" s="5">
        <v>8.3000000000000007</v>
      </c>
      <c r="P53" s="5">
        <v>24.2</v>
      </c>
      <c r="Q53" s="4">
        <v>0.6</v>
      </c>
      <c r="R53" s="4">
        <v>0.7</v>
      </c>
      <c r="S53" s="4">
        <v>0.39</v>
      </c>
      <c r="T53" s="6">
        <v>33</v>
      </c>
      <c r="U53" s="4">
        <v>0.28999999999999998</v>
      </c>
      <c r="V53" s="7">
        <v>7.1999999999999995E-2</v>
      </c>
      <c r="W53" s="5">
        <v>32.1</v>
      </c>
      <c r="X53" s="5">
        <v>27.8</v>
      </c>
      <c r="Y53" s="4">
        <v>0.51</v>
      </c>
      <c r="Z53" s="5">
        <v>250.5</v>
      </c>
      <c r="AA53" s="7">
        <v>7.0000000000000001E-3</v>
      </c>
      <c r="AB53" s="6" t="s">
        <v>66</v>
      </c>
      <c r="AC53" s="4">
        <v>1.85</v>
      </c>
      <c r="AD53" s="7">
        <v>3.0000000000000001E-3</v>
      </c>
      <c r="AE53" s="4">
        <v>0.1</v>
      </c>
      <c r="AF53" s="5" t="s">
        <v>67</v>
      </c>
      <c r="AG53" s="5">
        <v>2.8</v>
      </c>
      <c r="AH53" s="4">
        <v>0.06</v>
      </c>
      <c r="AI53" s="4" t="s">
        <v>68</v>
      </c>
      <c r="AJ53" s="6">
        <v>22</v>
      </c>
      <c r="AK53" s="5">
        <v>0.6</v>
      </c>
      <c r="AL53" s="4">
        <v>0.22</v>
      </c>
      <c r="AM53" s="5">
        <v>5.3</v>
      </c>
    </row>
    <row r="54" spans="1:39" x14ac:dyDescent="0.25">
      <c r="A54" t="s">
        <v>106</v>
      </c>
      <c r="B54" t="s">
        <v>65</v>
      </c>
      <c r="C54" s="4">
        <v>8.82</v>
      </c>
      <c r="D54" s="4">
        <v>39.74</v>
      </c>
      <c r="E54" s="4">
        <v>12.27</v>
      </c>
      <c r="F54" s="5">
        <v>126.2</v>
      </c>
      <c r="G54" s="6">
        <v>206</v>
      </c>
      <c r="H54" s="5">
        <v>39</v>
      </c>
      <c r="I54" s="5">
        <v>9.8000000000000007</v>
      </c>
      <c r="J54" s="6">
        <v>220</v>
      </c>
      <c r="K54" s="4">
        <v>4.09</v>
      </c>
      <c r="L54" s="5">
        <v>38.799999999999997</v>
      </c>
      <c r="M54" s="5">
        <v>1.4</v>
      </c>
      <c r="N54" s="5">
        <v>4.0999999999999996</v>
      </c>
      <c r="O54" s="5">
        <v>6.3</v>
      </c>
      <c r="P54" s="5">
        <v>17.399999999999999</v>
      </c>
      <c r="Q54" s="4">
        <v>0.28000000000000003</v>
      </c>
      <c r="R54" s="4">
        <v>0.76</v>
      </c>
      <c r="S54" s="4">
        <v>0.28000000000000003</v>
      </c>
      <c r="T54" s="6">
        <v>36</v>
      </c>
      <c r="U54" s="4">
        <v>0.21</v>
      </c>
      <c r="V54" s="7">
        <v>7.4999999999999997E-2</v>
      </c>
      <c r="W54" s="5">
        <v>14.4</v>
      </c>
      <c r="X54" s="5">
        <v>21.9</v>
      </c>
      <c r="Y54" s="4">
        <v>0.31</v>
      </c>
      <c r="Z54" s="5">
        <v>207.5</v>
      </c>
      <c r="AA54" s="7">
        <v>5.0000000000000001E-3</v>
      </c>
      <c r="AB54" s="6">
        <v>1</v>
      </c>
      <c r="AC54" s="4">
        <v>1.43</v>
      </c>
      <c r="AD54" s="7">
        <v>5.0000000000000001E-3</v>
      </c>
      <c r="AE54" s="4">
        <v>0.05</v>
      </c>
      <c r="AF54" s="5" t="s">
        <v>67</v>
      </c>
      <c r="AG54" s="5">
        <v>3.2</v>
      </c>
      <c r="AH54" s="4">
        <v>7.0000000000000007E-2</v>
      </c>
      <c r="AI54" s="4" t="s">
        <v>68</v>
      </c>
      <c r="AJ54" s="6">
        <v>40</v>
      </c>
      <c r="AK54" s="5">
        <v>0.3</v>
      </c>
      <c r="AL54" s="4">
        <v>0.1</v>
      </c>
      <c r="AM54" s="5">
        <v>4.4000000000000004</v>
      </c>
    </row>
    <row r="55" spans="1:39" x14ac:dyDescent="0.25">
      <c r="A55" t="s">
        <v>107</v>
      </c>
      <c r="B55" t="s">
        <v>65</v>
      </c>
      <c r="C55" s="4">
        <v>16.79</v>
      </c>
      <c r="D55" s="4">
        <v>27.06</v>
      </c>
      <c r="E55" s="4">
        <v>17.86</v>
      </c>
      <c r="F55" s="5">
        <v>96.9</v>
      </c>
      <c r="G55" s="6">
        <v>517</v>
      </c>
      <c r="H55" s="5">
        <v>18.5</v>
      </c>
      <c r="I55" s="5">
        <v>4.5</v>
      </c>
      <c r="J55" s="6">
        <v>226</v>
      </c>
      <c r="K55" s="4">
        <v>2</v>
      </c>
      <c r="L55" s="5">
        <v>52.9</v>
      </c>
      <c r="M55" s="5">
        <v>1.3</v>
      </c>
      <c r="N55" s="5">
        <v>0.7</v>
      </c>
      <c r="O55" s="5">
        <v>3.2</v>
      </c>
      <c r="P55" s="5">
        <v>12.6</v>
      </c>
      <c r="Q55" s="4">
        <v>0.23</v>
      </c>
      <c r="R55" s="4">
        <v>0.6</v>
      </c>
      <c r="S55" s="4">
        <v>0.21</v>
      </c>
      <c r="T55" s="6">
        <v>46</v>
      </c>
      <c r="U55" s="4">
        <v>0.16</v>
      </c>
      <c r="V55" s="7">
        <v>4.2000000000000003E-2</v>
      </c>
      <c r="W55" s="5">
        <v>13.6</v>
      </c>
      <c r="X55" s="5">
        <v>14.2</v>
      </c>
      <c r="Y55" s="4">
        <v>0.16</v>
      </c>
      <c r="Z55" s="5">
        <v>252.1</v>
      </c>
      <c r="AA55" s="7">
        <v>4.0000000000000001E-3</v>
      </c>
      <c r="AB55" s="6" t="s">
        <v>66</v>
      </c>
      <c r="AC55" s="4">
        <v>0.74</v>
      </c>
      <c r="AD55" s="7">
        <v>2E-3</v>
      </c>
      <c r="AE55" s="4">
        <v>0.06</v>
      </c>
      <c r="AF55" s="5">
        <v>0.2</v>
      </c>
      <c r="AG55" s="5">
        <v>1.3</v>
      </c>
      <c r="AH55" s="4">
        <v>0.06</v>
      </c>
      <c r="AI55" s="4" t="s">
        <v>68</v>
      </c>
      <c r="AJ55" s="6">
        <v>21</v>
      </c>
      <c r="AK55" s="5">
        <v>1.5</v>
      </c>
      <c r="AL55" s="4">
        <v>0.16</v>
      </c>
      <c r="AM55" s="5">
        <v>2.2999999999999998</v>
      </c>
    </row>
    <row r="56" spans="1:39" x14ac:dyDescent="0.25">
      <c r="A56" t="s">
        <v>108</v>
      </c>
      <c r="B56" t="s">
        <v>65</v>
      </c>
      <c r="C56" s="4">
        <v>7.58</v>
      </c>
      <c r="D56" s="4">
        <v>64.67</v>
      </c>
      <c r="E56" s="4">
        <v>12.34</v>
      </c>
      <c r="F56" s="5">
        <v>131.1</v>
      </c>
      <c r="G56" s="6">
        <v>386</v>
      </c>
      <c r="H56" s="5">
        <v>38.9</v>
      </c>
      <c r="I56" s="5">
        <v>7.2</v>
      </c>
      <c r="J56" s="6">
        <v>298</v>
      </c>
      <c r="K56" s="4">
        <v>2.2999999999999998</v>
      </c>
      <c r="L56" s="5">
        <v>42</v>
      </c>
      <c r="M56" s="5">
        <v>1</v>
      </c>
      <c r="N56" s="5">
        <v>2.2000000000000002</v>
      </c>
      <c r="O56" s="5">
        <v>4.9000000000000004</v>
      </c>
      <c r="P56" s="5">
        <v>14.9</v>
      </c>
      <c r="Q56" s="4">
        <v>0.38</v>
      </c>
      <c r="R56" s="4">
        <v>0.38</v>
      </c>
      <c r="S56" s="4">
        <v>0.18</v>
      </c>
      <c r="T56" s="6">
        <v>28</v>
      </c>
      <c r="U56" s="4">
        <v>0.16</v>
      </c>
      <c r="V56" s="7">
        <v>3.5000000000000003E-2</v>
      </c>
      <c r="W56" s="5">
        <v>18.600000000000001</v>
      </c>
      <c r="X56" s="5">
        <v>19.899999999999999</v>
      </c>
      <c r="Y56" s="4">
        <v>0.36</v>
      </c>
      <c r="Z56" s="5">
        <v>200</v>
      </c>
      <c r="AA56" s="7">
        <v>0.01</v>
      </c>
      <c r="AB56" s="6" t="s">
        <v>66</v>
      </c>
      <c r="AC56" s="4">
        <v>1.0900000000000001</v>
      </c>
      <c r="AD56" s="7">
        <v>3.0000000000000001E-3</v>
      </c>
      <c r="AE56" s="4">
        <v>0.04</v>
      </c>
      <c r="AF56" s="5">
        <v>0.1</v>
      </c>
      <c r="AG56" s="5">
        <v>2</v>
      </c>
      <c r="AH56" s="4">
        <v>0.05</v>
      </c>
      <c r="AI56" s="4" t="s">
        <v>68</v>
      </c>
      <c r="AJ56" s="6">
        <v>26</v>
      </c>
      <c r="AK56" s="5">
        <v>1</v>
      </c>
      <c r="AL56" s="4">
        <v>0.05</v>
      </c>
      <c r="AM56" s="5">
        <v>2.6</v>
      </c>
    </row>
    <row r="57" spans="1:39" x14ac:dyDescent="0.25">
      <c r="A57" t="s">
        <v>109</v>
      </c>
      <c r="B57" t="s">
        <v>65</v>
      </c>
      <c r="C57" s="4">
        <v>31.23</v>
      </c>
      <c r="D57" s="4">
        <v>42.17</v>
      </c>
      <c r="E57" s="4">
        <v>14.43</v>
      </c>
      <c r="F57" s="5">
        <v>94</v>
      </c>
      <c r="G57" s="6">
        <v>250</v>
      </c>
      <c r="H57" s="5">
        <v>25.6</v>
      </c>
      <c r="I57" s="5">
        <v>6.4</v>
      </c>
      <c r="J57" s="6">
        <v>382</v>
      </c>
      <c r="K57" s="4">
        <v>2.5299999999999998</v>
      </c>
      <c r="L57" s="5">
        <v>55.1</v>
      </c>
      <c r="M57" s="5">
        <v>2.6</v>
      </c>
      <c r="N57" s="5">
        <v>6.6</v>
      </c>
      <c r="O57" s="5">
        <v>3.6</v>
      </c>
      <c r="P57" s="5">
        <v>23.7</v>
      </c>
      <c r="Q57" s="4">
        <v>0.27</v>
      </c>
      <c r="R57" s="4">
        <v>0.63</v>
      </c>
      <c r="S57" s="4">
        <v>0.19</v>
      </c>
      <c r="T57" s="6">
        <v>38</v>
      </c>
      <c r="U57" s="4">
        <v>0.16</v>
      </c>
      <c r="V57" s="7">
        <v>5.0999999999999997E-2</v>
      </c>
      <c r="W57" s="5">
        <v>9.1</v>
      </c>
      <c r="X57" s="5">
        <v>17.600000000000001</v>
      </c>
      <c r="Y57" s="4">
        <v>0.23</v>
      </c>
      <c r="Z57" s="5">
        <v>227.5</v>
      </c>
      <c r="AA57" s="7">
        <v>7.0000000000000001E-3</v>
      </c>
      <c r="AB57" s="6" t="s">
        <v>66</v>
      </c>
      <c r="AC57" s="4">
        <v>0.97</v>
      </c>
      <c r="AD57" s="7">
        <v>4.0000000000000001E-3</v>
      </c>
      <c r="AE57" s="4">
        <v>0.05</v>
      </c>
      <c r="AF57" s="5">
        <v>0.3</v>
      </c>
      <c r="AG57" s="5">
        <v>1.7</v>
      </c>
      <c r="AH57" s="4">
        <v>0.06</v>
      </c>
      <c r="AI57" s="4" t="s">
        <v>68</v>
      </c>
      <c r="AJ57" s="6">
        <v>34</v>
      </c>
      <c r="AK57" s="5">
        <v>0.6</v>
      </c>
      <c r="AL57" s="4">
        <v>0.11</v>
      </c>
      <c r="AM57" s="5">
        <v>2.8</v>
      </c>
    </row>
    <row r="58" spans="1:39" x14ac:dyDescent="0.25">
      <c r="A58" t="s">
        <v>110</v>
      </c>
      <c r="B58" t="s">
        <v>65</v>
      </c>
      <c r="C58" s="4">
        <v>14.33</v>
      </c>
      <c r="D58" s="4">
        <v>84.1</v>
      </c>
      <c r="E58" s="4">
        <v>27.61</v>
      </c>
      <c r="F58" s="5">
        <v>229.5</v>
      </c>
      <c r="G58" s="6">
        <v>281</v>
      </c>
      <c r="H58" s="5">
        <v>59.9</v>
      </c>
      <c r="I58" s="5">
        <v>23.3</v>
      </c>
      <c r="J58" s="6">
        <v>2670</v>
      </c>
      <c r="K58" s="4">
        <v>3.64</v>
      </c>
      <c r="L58" s="5">
        <v>91.9</v>
      </c>
      <c r="M58" s="5">
        <v>4.7</v>
      </c>
      <c r="N58" s="5">
        <v>10.9</v>
      </c>
      <c r="O58" s="5">
        <v>7.1</v>
      </c>
      <c r="P58" s="5">
        <v>32.5</v>
      </c>
      <c r="Q58" s="4">
        <v>1.59</v>
      </c>
      <c r="R58" s="4">
        <v>1.34</v>
      </c>
      <c r="S58" s="4">
        <v>0.25</v>
      </c>
      <c r="T58" s="6">
        <v>30</v>
      </c>
      <c r="U58" s="4">
        <v>0.14000000000000001</v>
      </c>
      <c r="V58" s="7">
        <v>7.1999999999999995E-2</v>
      </c>
      <c r="W58" s="5">
        <v>15.6</v>
      </c>
      <c r="X58" s="5">
        <v>20.3</v>
      </c>
      <c r="Y58" s="4">
        <v>0.33</v>
      </c>
      <c r="Z58" s="5">
        <v>125.8</v>
      </c>
      <c r="AA58" s="7">
        <v>4.0000000000000001E-3</v>
      </c>
      <c r="AB58" s="6">
        <v>2</v>
      </c>
      <c r="AC58" s="4">
        <v>1.1499999999999999</v>
      </c>
      <c r="AD58" s="7">
        <v>8.0000000000000002E-3</v>
      </c>
      <c r="AE58" s="4">
        <v>0.04</v>
      </c>
      <c r="AF58" s="5">
        <v>0.1</v>
      </c>
      <c r="AG58" s="5">
        <v>2.7</v>
      </c>
      <c r="AH58" s="4">
        <v>0.08</v>
      </c>
      <c r="AI58" s="4" t="s">
        <v>68</v>
      </c>
      <c r="AJ58" s="6">
        <v>29</v>
      </c>
      <c r="AK58" s="5">
        <v>2.2000000000000002</v>
      </c>
      <c r="AL58" s="4">
        <v>0.18</v>
      </c>
      <c r="AM58" s="5">
        <v>3.5</v>
      </c>
    </row>
    <row r="59" spans="1:39" x14ac:dyDescent="0.25">
      <c r="A59" t="s">
        <v>111</v>
      </c>
      <c r="B59" t="s">
        <v>65</v>
      </c>
      <c r="C59" s="4">
        <v>11.44</v>
      </c>
      <c r="D59" s="4">
        <v>89.1</v>
      </c>
      <c r="E59" s="4">
        <v>22.84</v>
      </c>
      <c r="F59" s="5">
        <v>194.3</v>
      </c>
      <c r="G59" s="6">
        <v>114</v>
      </c>
      <c r="H59" s="5">
        <v>75.2</v>
      </c>
      <c r="I59" s="5">
        <v>20.5</v>
      </c>
      <c r="J59" s="6">
        <v>3175</v>
      </c>
      <c r="K59" s="4">
        <v>3.98</v>
      </c>
      <c r="L59" s="5">
        <v>49.9</v>
      </c>
      <c r="M59" s="5">
        <v>5</v>
      </c>
      <c r="N59" s="5">
        <v>12.1</v>
      </c>
      <c r="O59" s="5">
        <v>8.5</v>
      </c>
      <c r="P59" s="5">
        <v>23.8</v>
      </c>
      <c r="Q59" s="4">
        <v>1.18</v>
      </c>
      <c r="R59" s="4">
        <v>1.39</v>
      </c>
      <c r="S59" s="4">
        <v>0.3</v>
      </c>
      <c r="T59" s="6">
        <v>26</v>
      </c>
      <c r="U59" s="4">
        <v>0.16</v>
      </c>
      <c r="V59" s="7">
        <v>5.6000000000000001E-2</v>
      </c>
      <c r="W59" s="5">
        <v>18.600000000000001</v>
      </c>
      <c r="X59" s="5">
        <v>24.6</v>
      </c>
      <c r="Y59" s="4">
        <v>0.39</v>
      </c>
      <c r="Z59" s="5">
        <v>133.80000000000001</v>
      </c>
      <c r="AA59" s="7">
        <v>1.0999999999999999E-2</v>
      </c>
      <c r="AB59" s="6">
        <v>1</v>
      </c>
      <c r="AC59" s="4">
        <v>1.73</v>
      </c>
      <c r="AD59" s="7">
        <v>3.0000000000000001E-3</v>
      </c>
      <c r="AE59" s="4">
        <v>0.04</v>
      </c>
      <c r="AF59" s="5" t="s">
        <v>67</v>
      </c>
      <c r="AG59" s="5">
        <v>4.3</v>
      </c>
      <c r="AH59" s="4">
        <v>7.0000000000000007E-2</v>
      </c>
      <c r="AI59" s="4" t="s">
        <v>68</v>
      </c>
      <c r="AJ59" s="6">
        <v>71</v>
      </c>
      <c r="AK59" s="5">
        <v>1.3</v>
      </c>
      <c r="AL59" s="4">
        <v>0.03</v>
      </c>
      <c r="AM59" s="5">
        <v>5</v>
      </c>
    </row>
    <row r="60" spans="1:39" x14ac:dyDescent="0.25">
      <c r="A60" t="s">
        <v>112</v>
      </c>
      <c r="B60" t="s">
        <v>65</v>
      </c>
      <c r="C60" s="4">
        <v>4.3099999999999996</v>
      </c>
      <c r="D60" s="4">
        <v>82.17</v>
      </c>
      <c r="E60" s="4">
        <v>17.989999999999998</v>
      </c>
      <c r="F60" s="5">
        <v>169.4</v>
      </c>
      <c r="G60" s="6">
        <v>140</v>
      </c>
      <c r="H60" s="5">
        <v>71.2</v>
      </c>
      <c r="I60" s="5">
        <v>23.8</v>
      </c>
      <c r="J60" s="6">
        <v>1786</v>
      </c>
      <c r="K60" s="4">
        <v>4.22</v>
      </c>
      <c r="L60" s="5">
        <v>33.9</v>
      </c>
      <c r="M60" s="5">
        <v>4</v>
      </c>
      <c r="N60" s="5">
        <v>5.5</v>
      </c>
      <c r="O60" s="5">
        <v>9.4</v>
      </c>
      <c r="P60" s="5">
        <v>18.2</v>
      </c>
      <c r="Q60" s="4">
        <v>0.56999999999999995</v>
      </c>
      <c r="R60" s="4">
        <v>0.92</v>
      </c>
      <c r="S60" s="4">
        <v>0.28000000000000003</v>
      </c>
      <c r="T60" s="6">
        <v>28</v>
      </c>
      <c r="U60" s="4">
        <v>0.21</v>
      </c>
      <c r="V60" s="7">
        <v>5.2999999999999999E-2</v>
      </c>
      <c r="W60" s="5">
        <v>17.600000000000001</v>
      </c>
      <c r="X60" s="5">
        <v>26.7</v>
      </c>
      <c r="Y60" s="4">
        <v>0.52</v>
      </c>
      <c r="Z60" s="5">
        <v>175.5</v>
      </c>
      <c r="AA60" s="7">
        <v>8.9999999999999993E-3</v>
      </c>
      <c r="AB60" s="6">
        <v>2</v>
      </c>
      <c r="AC60" s="4">
        <v>1.89</v>
      </c>
      <c r="AD60" s="7">
        <v>8.0000000000000002E-3</v>
      </c>
      <c r="AE60" s="4">
        <v>0.03</v>
      </c>
      <c r="AF60" s="5" t="s">
        <v>67</v>
      </c>
      <c r="AG60" s="5">
        <v>3.7</v>
      </c>
      <c r="AH60" s="4">
        <v>0.05</v>
      </c>
      <c r="AI60" s="4" t="s">
        <v>68</v>
      </c>
      <c r="AJ60" s="6">
        <v>22</v>
      </c>
      <c r="AK60" s="5">
        <v>0.8</v>
      </c>
      <c r="AL60" s="4">
        <v>0.1</v>
      </c>
      <c r="AM60" s="5">
        <v>5.0999999999999996</v>
      </c>
    </row>
    <row r="61" spans="1:39" x14ac:dyDescent="0.25">
      <c r="A61" t="s">
        <v>113</v>
      </c>
      <c r="B61" t="s">
        <v>65</v>
      </c>
      <c r="C61" s="4">
        <v>1.48</v>
      </c>
      <c r="D61" s="4">
        <v>27.75</v>
      </c>
      <c r="E61" s="4">
        <v>16.28</v>
      </c>
      <c r="F61" s="5">
        <v>61.9</v>
      </c>
      <c r="G61" s="6">
        <v>34</v>
      </c>
      <c r="H61" s="5">
        <v>32.200000000000003</v>
      </c>
      <c r="I61" s="5">
        <v>9.6</v>
      </c>
      <c r="J61" s="6">
        <v>303</v>
      </c>
      <c r="K61" s="4">
        <v>3.2</v>
      </c>
      <c r="L61" s="5">
        <v>31.2</v>
      </c>
      <c r="M61" s="5">
        <v>1.6</v>
      </c>
      <c r="N61" s="5">
        <v>2.2000000000000002</v>
      </c>
      <c r="O61" s="5">
        <v>6.7</v>
      </c>
      <c r="P61" s="5">
        <v>16.2</v>
      </c>
      <c r="Q61" s="4">
        <v>0.11</v>
      </c>
      <c r="R61" s="4">
        <v>0.56000000000000005</v>
      </c>
      <c r="S61" s="4">
        <v>0.21</v>
      </c>
      <c r="T61" s="6">
        <v>34</v>
      </c>
      <c r="U61" s="4">
        <v>0.24</v>
      </c>
      <c r="V61" s="7">
        <v>2.5999999999999999E-2</v>
      </c>
      <c r="W61" s="5">
        <v>15.2</v>
      </c>
      <c r="X61" s="5">
        <v>29.8</v>
      </c>
      <c r="Y61" s="4">
        <v>0.53</v>
      </c>
      <c r="Z61" s="5">
        <v>197.8</v>
      </c>
      <c r="AA61" s="7">
        <v>1.6E-2</v>
      </c>
      <c r="AB61" s="6">
        <v>1</v>
      </c>
      <c r="AC61" s="4">
        <v>1.64</v>
      </c>
      <c r="AD61" s="7">
        <v>6.0000000000000001E-3</v>
      </c>
      <c r="AE61" s="4">
        <v>0.04</v>
      </c>
      <c r="AF61" s="5" t="s">
        <v>67</v>
      </c>
      <c r="AG61" s="5">
        <v>3.3</v>
      </c>
      <c r="AH61" s="4">
        <v>0.03</v>
      </c>
      <c r="AI61" s="4" t="s">
        <v>68</v>
      </c>
      <c r="AJ61" s="6">
        <v>53</v>
      </c>
      <c r="AK61" s="5">
        <v>0.4</v>
      </c>
      <c r="AL61" s="4">
        <v>0.08</v>
      </c>
      <c r="AM61" s="5">
        <v>4.7</v>
      </c>
    </row>
    <row r="62" spans="1:39" x14ac:dyDescent="0.25">
      <c r="A62" t="s">
        <v>114</v>
      </c>
      <c r="B62" t="s">
        <v>65</v>
      </c>
      <c r="C62" s="4">
        <v>1.18</v>
      </c>
      <c r="D62" s="4">
        <v>40.270000000000003</v>
      </c>
      <c r="E62" s="4">
        <v>24.98</v>
      </c>
      <c r="F62" s="5">
        <v>89.8</v>
      </c>
      <c r="G62" s="6">
        <v>94</v>
      </c>
      <c r="H62" s="5">
        <v>50.3</v>
      </c>
      <c r="I62" s="5">
        <v>26</v>
      </c>
      <c r="J62" s="6">
        <v>777</v>
      </c>
      <c r="K62" s="4">
        <v>4.33</v>
      </c>
      <c r="L62" s="5">
        <v>45.9</v>
      </c>
      <c r="M62" s="5">
        <v>2</v>
      </c>
      <c r="N62" s="5">
        <v>3.7</v>
      </c>
      <c r="O62" s="5">
        <v>10</v>
      </c>
      <c r="P62" s="5">
        <v>18.3</v>
      </c>
      <c r="Q62" s="4">
        <v>0.2</v>
      </c>
      <c r="R62" s="4">
        <v>0.4</v>
      </c>
      <c r="S62" s="4">
        <v>0.24</v>
      </c>
      <c r="T62" s="6">
        <v>40</v>
      </c>
      <c r="U62" s="4">
        <v>0.27</v>
      </c>
      <c r="V62" s="7">
        <v>4.7E-2</v>
      </c>
      <c r="W62" s="5">
        <v>22.9</v>
      </c>
      <c r="X62" s="5">
        <v>33.799999999999997</v>
      </c>
      <c r="Y62" s="4">
        <v>0.69</v>
      </c>
      <c r="Z62" s="5">
        <v>128.5</v>
      </c>
      <c r="AA62" s="7">
        <v>4.0000000000000001E-3</v>
      </c>
      <c r="AB62" s="6" t="s">
        <v>66</v>
      </c>
      <c r="AC62" s="4">
        <v>1.93</v>
      </c>
      <c r="AD62" s="7">
        <v>3.0000000000000001E-3</v>
      </c>
      <c r="AE62" s="4">
        <v>0.11</v>
      </c>
      <c r="AF62" s="5" t="s">
        <v>67</v>
      </c>
      <c r="AG62" s="5">
        <v>3.3</v>
      </c>
      <c r="AH62" s="4">
        <v>0.02</v>
      </c>
      <c r="AI62" s="4" t="s">
        <v>68</v>
      </c>
      <c r="AJ62" s="6">
        <v>11</v>
      </c>
      <c r="AK62" s="5" t="s">
        <v>67</v>
      </c>
      <c r="AL62" s="4" t="s">
        <v>68</v>
      </c>
      <c r="AM62" s="5">
        <v>5.9</v>
      </c>
    </row>
    <row r="63" spans="1:39" x14ac:dyDescent="0.25">
      <c r="A63" t="s">
        <v>115</v>
      </c>
      <c r="B63" t="s">
        <v>65</v>
      </c>
      <c r="C63" s="4">
        <v>1.25</v>
      </c>
      <c r="D63" s="4">
        <v>27.04</v>
      </c>
      <c r="E63" s="4">
        <v>14.79</v>
      </c>
      <c r="F63" s="5">
        <v>51.1</v>
      </c>
      <c r="G63" s="6">
        <v>90</v>
      </c>
      <c r="H63" s="5">
        <v>29</v>
      </c>
      <c r="I63" s="5">
        <v>12.6</v>
      </c>
      <c r="J63" s="6">
        <v>394</v>
      </c>
      <c r="K63" s="4">
        <v>3.02</v>
      </c>
      <c r="L63" s="5">
        <v>12.5</v>
      </c>
      <c r="M63" s="5">
        <v>1.1000000000000001</v>
      </c>
      <c r="N63" s="5">
        <v>0.6</v>
      </c>
      <c r="O63" s="5">
        <v>3.6</v>
      </c>
      <c r="P63" s="5">
        <v>21.7</v>
      </c>
      <c r="Q63" s="4">
        <v>0.05</v>
      </c>
      <c r="R63" s="4">
        <v>0.54</v>
      </c>
      <c r="S63" s="4">
        <v>0.3</v>
      </c>
      <c r="T63" s="6">
        <v>62</v>
      </c>
      <c r="U63" s="4">
        <v>0.31</v>
      </c>
      <c r="V63" s="7">
        <v>2.9000000000000001E-2</v>
      </c>
      <c r="W63" s="5">
        <v>12.5</v>
      </c>
      <c r="X63" s="5">
        <v>40.299999999999997</v>
      </c>
      <c r="Y63" s="4">
        <v>0.79</v>
      </c>
      <c r="Z63" s="5">
        <v>277</v>
      </c>
      <c r="AA63" s="7">
        <v>3.9E-2</v>
      </c>
      <c r="AB63" s="6" t="s">
        <v>66</v>
      </c>
      <c r="AC63" s="4">
        <v>1.83</v>
      </c>
      <c r="AD63" s="7">
        <v>8.9999999999999993E-3</v>
      </c>
      <c r="AE63" s="4">
        <v>0.04</v>
      </c>
      <c r="AF63" s="5">
        <v>0.1</v>
      </c>
      <c r="AG63" s="5">
        <v>5.2</v>
      </c>
      <c r="AH63" s="4">
        <v>0.04</v>
      </c>
      <c r="AI63" s="4" t="s">
        <v>68</v>
      </c>
      <c r="AJ63" s="6">
        <v>22</v>
      </c>
      <c r="AK63" s="5">
        <v>0.4</v>
      </c>
      <c r="AL63" s="4">
        <v>0.06</v>
      </c>
      <c r="AM63" s="5">
        <v>4.7</v>
      </c>
    </row>
    <row r="64" spans="1:39" x14ac:dyDescent="0.25">
      <c r="A64" t="s">
        <v>116</v>
      </c>
      <c r="B64" t="s">
        <v>65</v>
      </c>
      <c r="C64" s="4">
        <v>0.99</v>
      </c>
      <c r="D64" s="4">
        <v>37.450000000000003</v>
      </c>
      <c r="E64" s="4">
        <v>26.43</v>
      </c>
      <c r="F64" s="5">
        <v>60.2</v>
      </c>
      <c r="G64" s="6">
        <v>322</v>
      </c>
      <c r="H64" s="5">
        <v>38.6</v>
      </c>
      <c r="I64" s="5">
        <v>15.7</v>
      </c>
      <c r="J64" s="6">
        <v>617</v>
      </c>
      <c r="K64" s="4">
        <v>3.39</v>
      </c>
      <c r="L64" s="5">
        <v>10.8</v>
      </c>
      <c r="M64" s="5">
        <v>1</v>
      </c>
      <c r="N64" s="5">
        <v>4.4000000000000004</v>
      </c>
      <c r="O64" s="5">
        <v>2.7</v>
      </c>
      <c r="P64" s="5">
        <v>31.7</v>
      </c>
      <c r="Q64" s="4">
        <v>0.19</v>
      </c>
      <c r="R64" s="4">
        <v>0.45</v>
      </c>
      <c r="S64" s="4">
        <v>0.12</v>
      </c>
      <c r="T64" s="6">
        <v>63</v>
      </c>
      <c r="U64" s="4">
        <v>0.53</v>
      </c>
      <c r="V64" s="7">
        <v>4.1000000000000002E-2</v>
      </c>
      <c r="W64" s="5">
        <v>8.8000000000000007</v>
      </c>
      <c r="X64" s="5">
        <v>51.9</v>
      </c>
      <c r="Y64" s="4">
        <v>1.1399999999999999</v>
      </c>
      <c r="Z64" s="5">
        <v>259.8</v>
      </c>
      <c r="AA64" s="7">
        <v>4.8000000000000001E-2</v>
      </c>
      <c r="AB64" s="6" t="s">
        <v>66</v>
      </c>
      <c r="AC64" s="4">
        <v>2.04</v>
      </c>
      <c r="AD64" s="7">
        <v>8.9999999999999993E-3</v>
      </c>
      <c r="AE64" s="4">
        <v>0.05</v>
      </c>
      <c r="AF64" s="5" t="s">
        <v>67</v>
      </c>
      <c r="AG64" s="5">
        <v>5.9</v>
      </c>
      <c r="AH64" s="4">
        <v>0.03</v>
      </c>
      <c r="AI64" s="4" t="s">
        <v>68</v>
      </c>
      <c r="AJ64" s="6">
        <v>39</v>
      </c>
      <c r="AK64" s="5">
        <v>0.8</v>
      </c>
      <c r="AL64" s="4">
        <v>0.11</v>
      </c>
      <c r="AM64" s="5">
        <v>5.0999999999999996</v>
      </c>
    </row>
    <row r="65" spans="1:39" x14ac:dyDescent="0.25">
      <c r="A65" t="s">
        <v>117</v>
      </c>
      <c r="B65" t="s">
        <v>65</v>
      </c>
      <c r="C65" s="4">
        <v>1</v>
      </c>
      <c r="D65" s="4">
        <v>42.14</v>
      </c>
      <c r="E65" s="4">
        <v>15.84</v>
      </c>
      <c r="F65" s="5">
        <v>58.3</v>
      </c>
      <c r="G65" s="6">
        <v>66</v>
      </c>
      <c r="H65" s="5">
        <v>34.9</v>
      </c>
      <c r="I65" s="5">
        <v>13.5</v>
      </c>
      <c r="J65" s="6">
        <v>399</v>
      </c>
      <c r="K65" s="4">
        <v>3.33</v>
      </c>
      <c r="L65" s="5">
        <v>10.9</v>
      </c>
      <c r="M65" s="5">
        <v>1.2</v>
      </c>
      <c r="N65" s="5">
        <v>2.1</v>
      </c>
      <c r="O65" s="5">
        <v>5</v>
      </c>
      <c r="P65" s="5">
        <v>21.1</v>
      </c>
      <c r="Q65" s="4">
        <v>0.06</v>
      </c>
      <c r="R65" s="4">
        <v>0.64</v>
      </c>
      <c r="S65" s="4">
        <v>0.16</v>
      </c>
      <c r="T65" s="6">
        <v>57</v>
      </c>
      <c r="U65" s="4">
        <v>0.31</v>
      </c>
      <c r="V65" s="7">
        <v>2.8000000000000001E-2</v>
      </c>
      <c r="W65" s="5">
        <v>16</v>
      </c>
      <c r="X65" s="5">
        <v>40.1</v>
      </c>
      <c r="Y65" s="4">
        <v>0.91</v>
      </c>
      <c r="Z65" s="5">
        <v>258.10000000000002</v>
      </c>
      <c r="AA65" s="7">
        <v>4.4999999999999998E-2</v>
      </c>
      <c r="AB65" s="6" t="s">
        <v>66</v>
      </c>
      <c r="AC65" s="4">
        <v>1.93</v>
      </c>
      <c r="AD65" s="7">
        <v>8.9999999999999993E-3</v>
      </c>
      <c r="AE65" s="4">
        <v>0.04</v>
      </c>
      <c r="AF65" s="5" t="s">
        <v>67</v>
      </c>
      <c r="AG65" s="5">
        <v>6.1</v>
      </c>
      <c r="AH65" s="4">
        <v>0.04</v>
      </c>
      <c r="AI65" s="4" t="s">
        <v>68</v>
      </c>
      <c r="AJ65" s="6">
        <v>46</v>
      </c>
      <c r="AK65" s="5">
        <v>0.6</v>
      </c>
      <c r="AL65" s="4">
        <v>0.03</v>
      </c>
      <c r="AM65" s="5">
        <v>5</v>
      </c>
    </row>
    <row r="66" spans="1:39" x14ac:dyDescent="0.25">
      <c r="A66" t="s">
        <v>118</v>
      </c>
      <c r="B66" t="s">
        <v>65</v>
      </c>
      <c r="C66" s="4">
        <v>1.17</v>
      </c>
      <c r="D66" s="4">
        <v>40.06</v>
      </c>
      <c r="E66" s="4">
        <v>12.84</v>
      </c>
      <c r="F66" s="5">
        <v>44.3</v>
      </c>
      <c r="G66" s="6">
        <v>114</v>
      </c>
      <c r="H66" s="5">
        <v>27.3</v>
      </c>
      <c r="I66" s="5">
        <v>9.6</v>
      </c>
      <c r="J66" s="6">
        <v>338</v>
      </c>
      <c r="K66" s="4">
        <v>2.4900000000000002</v>
      </c>
      <c r="L66" s="5">
        <v>8.9</v>
      </c>
      <c r="M66" s="5">
        <v>0.8</v>
      </c>
      <c r="N66" s="5">
        <v>3.4</v>
      </c>
      <c r="O66" s="5">
        <v>3.6</v>
      </c>
      <c r="P66" s="5">
        <v>24.5</v>
      </c>
      <c r="Q66" s="4">
        <v>0.08</v>
      </c>
      <c r="R66" s="4">
        <v>0.59</v>
      </c>
      <c r="S66" s="4">
        <v>0.13</v>
      </c>
      <c r="T66" s="6">
        <v>48</v>
      </c>
      <c r="U66" s="4">
        <v>0.34</v>
      </c>
      <c r="V66" s="7">
        <v>4.2000000000000003E-2</v>
      </c>
      <c r="W66" s="5">
        <v>11.9</v>
      </c>
      <c r="X66" s="5">
        <v>37.700000000000003</v>
      </c>
      <c r="Y66" s="4">
        <v>0.62</v>
      </c>
      <c r="Z66" s="5">
        <v>243.8</v>
      </c>
      <c r="AA66" s="7">
        <v>3.6999999999999998E-2</v>
      </c>
      <c r="AB66" s="6" t="s">
        <v>66</v>
      </c>
      <c r="AC66" s="4">
        <v>1.34</v>
      </c>
      <c r="AD66" s="7">
        <v>0.01</v>
      </c>
      <c r="AE66" s="4">
        <v>0.03</v>
      </c>
      <c r="AF66" s="5">
        <v>0.2</v>
      </c>
      <c r="AG66" s="5">
        <v>5</v>
      </c>
      <c r="AH66" s="4">
        <v>0.03</v>
      </c>
      <c r="AI66" s="4" t="s">
        <v>68</v>
      </c>
      <c r="AJ66" s="6">
        <v>30</v>
      </c>
      <c r="AK66" s="5">
        <v>1</v>
      </c>
      <c r="AL66" s="4" t="s">
        <v>68</v>
      </c>
      <c r="AM66" s="5">
        <v>3.8</v>
      </c>
    </row>
    <row r="67" spans="1:39" x14ac:dyDescent="0.25">
      <c r="A67" t="s">
        <v>119</v>
      </c>
      <c r="B67" t="s">
        <v>65</v>
      </c>
      <c r="C67" s="4">
        <v>1.34</v>
      </c>
      <c r="D67" s="4">
        <v>152.82</v>
      </c>
      <c r="E67" s="4">
        <v>9.2899999999999991</v>
      </c>
      <c r="F67" s="5">
        <v>49.7</v>
      </c>
      <c r="G67" s="6">
        <v>61</v>
      </c>
      <c r="H67" s="5">
        <v>54.2</v>
      </c>
      <c r="I67" s="5">
        <v>25.5</v>
      </c>
      <c r="J67" s="6">
        <v>940</v>
      </c>
      <c r="K67" s="4">
        <v>4.3899999999999997</v>
      </c>
      <c r="L67" s="5">
        <v>6</v>
      </c>
      <c r="M67" s="5">
        <v>0.6</v>
      </c>
      <c r="N67" s="5">
        <v>2.7</v>
      </c>
      <c r="O67" s="5">
        <v>2.5</v>
      </c>
      <c r="P67" s="5">
        <v>31.8</v>
      </c>
      <c r="Q67" s="4">
        <v>0.23</v>
      </c>
      <c r="R67" s="4">
        <v>0.57999999999999996</v>
      </c>
      <c r="S67" s="4">
        <v>0.09</v>
      </c>
      <c r="T67" s="6">
        <v>106</v>
      </c>
      <c r="U67" s="4">
        <v>0.51</v>
      </c>
      <c r="V67" s="7">
        <v>2.5999999999999999E-2</v>
      </c>
      <c r="W67" s="5">
        <v>7.6</v>
      </c>
      <c r="X67" s="5">
        <v>113.7</v>
      </c>
      <c r="Y67" s="4">
        <v>1.66</v>
      </c>
      <c r="Z67" s="5">
        <v>293.2</v>
      </c>
      <c r="AA67" s="7">
        <v>4.7E-2</v>
      </c>
      <c r="AB67" s="6">
        <v>2</v>
      </c>
      <c r="AC67" s="4">
        <v>2.65</v>
      </c>
      <c r="AD67" s="7">
        <v>0.02</v>
      </c>
      <c r="AE67" s="4">
        <v>0.03</v>
      </c>
      <c r="AF67" s="5" t="s">
        <v>67</v>
      </c>
      <c r="AG67" s="5">
        <v>12.1</v>
      </c>
      <c r="AH67" s="4" t="s">
        <v>68</v>
      </c>
      <c r="AI67" s="4" t="s">
        <v>68</v>
      </c>
      <c r="AJ67" s="6">
        <v>31</v>
      </c>
      <c r="AK67" s="5">
        <v>1.3</v>
      </c>
      <c r="AL67" s="4">
        <v>0.11</v>
      </c>
      <c r="AM67" s="5">
        <v>7.2</v>
      </c>
    </row>
    <row r="68" spans="1:39" x14ac:dyDescent="0.25">
      <c r="A68" t="s">
        <v>120</v>
      </c>
      <c r="B68" t="s">
        <v>65</v>
      </c>
      <c r="C68" s="4">
        <v>2.23</v>
      </c>
      <c r="D68" s="4">
        <v>96.15</v>
      </c>
      <c r="E68" s="4">
        <v>13.17</v>
      </c>
      <c r="F68" s="5">
        <v>59.1</v>
      </c>
      <c r="G68" s="6">
        <v>179</v>
      </c>
      <c r="H68" s="5">
        <v>36.299999999999997</v>
      </c>
      <c r="I68" s="5">
        <v>16.100000000000001</v>
      </c>
      <c r="J68" s="6">
        <v>471</v>
      </c>
      <c r="K68" s="4">
        <v>3.2</v>
      </c>
      <c r="L68" s="5">
        <v>9.6999999999999993</v>
      </c>
      <c r="M68" s="5">
        <v>1.7</v>
      </c>
      <c r="N68" s="5">
        <v>6.8</v>
      </c>
      <c r="O68" s="5">
        <v>3.5</v>
      </c>
      <c r="P68" s="5">
        <v>32.5</v>
      </c>
      <c r="Q68" s="4">
        <v>0.33</v>
      </c>
      <c r="R68" s="4">
        <v>0.66</v>
      </c>
      <c r="S68" s="4">
        <v>0.12</v>
      </c>
      <c r="T68" s="6">
        <v>63</v>
      </c>
      <c r="U68" s="4">
        <v>0.47</v>
      </c>
      <c r="V68" s="7">
        <v>5.0999999999999997E-2</v>
      </c>
      <c r="W68" s="5">
        <v>14.4</v>
      </c>
      <c r="X68" s="5">
        <v>38</v>
      </c>
      <c r="Y68" s="4">
        <v>0.79</v>
      </c>
      <c r="Z68" s="5">
        <v>269.3</v>
      </c>
      <c r="AA68" s="7">
        <v>3.7999999999999999E-2</v>
      </c>
      <c r="AB68" s="6" t="s">
        <v>66</v>
      </c>
      <c r="AC68" s="4">
        <v>1.69</v>
      </c>
      <c r="AD68" s="7">
        <v>8.9999999999999993E-3</v>
      </c>
      <c r="AE68" s="4">
        <v>0.04</v>
      </c>
      <c r="AF68" s="5" t="s">
        <v>67</v>
      </c>
      <c r="AG68" s="5">
        <v>6.2</v>
      </c>
      <c r="AH68" s="4">
        <v>0.03</v>
      </c>
      <c r="AI68" s="4">
        <v>0.03</v>
      </c>
      <c r="AJ68" s="6">
        <v>27</v>
      </c>
      <c r="AK68" s="5">
        <v>0.9</v>
      </c>
      <c r="AL68" s="4">
        <v>0.06</v>
      </c>
      <c r="AM68" s="5">
        <v>4.8</v>
      </c>
    </row>
    <row r="69" spans="1:39" x14ac:dyDescent="0.25">
      <c r="A69" t="s">
        <v>121</v>
      </c>
      <c r="B69" t="s">
        <v>65</v>
      </c>
      <c r="C69" s="4">
        <v>1.9</v>
      </c>
      <c r="D69" s="4">
        <v>55.15</v>
      </c>
      <c r="E69" s="4">
        <v>16.98</v>
      </c>
      <c r="F69" s="5">
        <v>54</v>
      </c>
      <c r="G69" s="6">
        <v>87</v>
      </c>
      <c r="H69" s="5">
        <v>38</v>
      </c>
      <c r="I69" s="5">
        <v>14.7</v>
      </c>
      <c r="J69" s="6">
        <v>463</v>
      </c>
      <c r="K69" s="4">
        <v>3.2</v>
      </c>
      <c r="L69" s="5">
        <v>8.8000000000000007</v>
      </c>
      <c r="M69" s="5">
        <v>1.4</v>
      </c>
      <c r="N69" s="5">
        <v>6.7</v>
      </c>
      <c r="O69" s="5">
        <v>3.7</v>
      </c>
      <c r="P69" s="5">
        <v>29.7</v>
      </c>
      <c r="Q69" s="4">
        <v>0.15</v>
      </c>
      <c r="R69" s="4">
        <v>0.72</v>
      </c>
      <c r="S69" s="4">
        <v>0.12</v>
      </c>
      <c r="T69" s="6">
        <v>69</v>
      </c>
      <c r="U69" s="4">
        <v>0.46</v>
      </c>
      <c r="V69" s="7">
        <v>4.2999999999999997E-2</v>
      </c>
      <c r="W69" s="5">
        <v>13.7</v>
      </c>
      <c r="X69" s="5">
        <v>54</v>
      </c>
      <c r="Y69" s="4">
        <v>0.88</v>
      </c>
      <c r="Z69" s="5">
        <v>304.7</v>
      </c>
      <c r="AA69" s="7">
        <v>4.1000000000000002E-2</v>
      </c>
      <c r="AB69" s="6" t="s">
        <v>66</v>
      </c>
      <c r="AC69" s="4">
        <v>1.75</v>
      </c>
      <c r="AD69" s="7">
        <v>1.0999999999999999E-2</v>
      </c>
      <c r="AE69" s="4">
        <v>0.04</v>
      </c>
      <c r="AF69" s="5" t="s">
        <v>67</v>
      </c>
      <c r="AG69" s="5">
        <v>6.1</v>
      </c>
      <c r="AH69" s="4">
        <v>0.03</v>
      </c>
      <c r="AI69" s="4" t="s">
        <v>68</v>
      </c>
      <c r="AJ69" s="6">
        <v>40</v>
      </c>
      <c r="AK69" s="5">
        <v>0.5</v>
      </c>
      <c r="AL69" s="4" t="s">
        <v>68</v>
      </c>
      <c r="AM69" s="5">
        <v>4.9000000000000004</v>
      </c>
    </row>
    <row r="70" spans="1:39" x14ac:dyDescent="0.25">
      <c r="A70" t="s">
        <v>122</v>
      </c>
      <c r="B70" t="s">
        <v>65</v>
      </c>
      <c r="C70" s="4">
        <v>1.87</v>
      </c>
      <c r="D70" s="4">
        <v>33.9</v>
      </c>
      <c r="E70" s="4">
        <v>54.98</v>
      </c>
      <c r="F70" s="5">
        <v>67.099999999999994</v>
      </c>
      <c r="G70" s="6">
        <v>537</v>
      </c>
      <c r="H70" s="5">
        <v>33.4</v>
      </c>
      <c r="I70" s="5">
        <v>9.3000000000000007</v>
      </c>
      <c r="J70" s="6">
        <v>353</v>
      </c>
      <c r="K70" s="4">
        <v>2.5099999999999998</v>
      </c>
      <c r="L70" s="5">
        <v>17.7</v>
      </c>
      <c r="M70" s="5">
        <v>1</v>
      </c>
      <c r="N70" s="5">
        <v>5.5</v>
      </c>
      <c r="O70" s="5">
        <v>4.7</v>
      </c>
      <c r="P70" s="5">
        <v>34.700000000000003</v>
      </c>
      <c r="Q70" s="4">
        <v>0.15</v>
      </c>
      <c r="R70" s="4">
        <v>1.2</v>
      </c>
      <c r="S70" s="4">
        <v>0.18</v>
      </c>
      <c r="T70" s="6">
        <v>47</v>
      </c>
      <c r="U70" s="4">
        <v>0.51</v>
      </c>
      <c r="V70" s="7">
        <v>4.4999999999999998E-2</v>
      </c>
      <c r="W70" s="5">
        <v>16.399999999999999</v>
      </c>
      <c r="X70" s="5">
        <v>37.299999999999997</v>
      </c>
      <c r="Y70" s="4">
        <v>0.53</v>
      </c>
      <c r="Z70" s="5">
        <v>340.4</v>
      </c>
      <c r="AA70" s="7">
        <v>4.4999999999999998E-2</v>
      </c>
      <c r="AB70" s="6" t="s">
        <v>66</v>
      </c>
      <c r="AC70" s="4">
        <v>1.41</v>
      </c>
      <c r="AD70" s="7">
        <v>1.2E-2</v>
      </c>
      <c r="AE70" s="4">
        <v>0.06</v>
      </c>
      <c r="AF70" s="5">
        <v>0.2</v>
      </c>
      <c r="AG70" s="5">
        <v>4.5</v>
      </c>
      <c r="AH70" s="4">
        <v>0.06</v>
      </c>
      <c r="AI70" s="4" t="s">
        <v>68</v>
      </c>
      <c r="AJ70" s="6">
        <v>35</v>
      </c>
      <c r="AK70" s="5">
        <v>0.8</v>
      </c>
      <c r="AL70" s="4">
        <v>0.06</v>
      </c>
      <c r="AM70" s="5">
        <v>4.2</v>
      </c>
    </row>
    <row r="71" spans="1:39" x14ac:dyDescent="0.25">
      <c r="A71" t="s">
        <v>123</v>
      </c>
      <c r="B71" t="s">
        <v>65</v>
      </c>
      <c r="C71" s="4">
        <v>1.53</v>
      </c>
      <c r="D71" s="4">
        <v>33.950000000000003</v>
      </c>
      <c r="E71" s="4">
        <v>18.47</v>
      </c>
      <c r="F71" s="5">
        <v>65</v>
      </c>
      <c r="G71" s="6">
        <v>120</v>
      </c>
      <c r="H71" s="5">
        <v>34.5</v>
      </c>
      <c r="I71" s="5">
        <v>11.3</v>
      </c>
      <c r="J71" s="6">
        <v>386</v>
      </c>
      <c r="K71" s="4">
        <v>2.63</v>
      </c>
      <c r="L71" s="5">
        <v>15.8</v>
      </c>
      <c r="M71" s="5">
        <v>0.7</v>
      </c>
      <c r="N71" s="5">
        <v>7.1</v>
      </c>
      <c r="O71" s="5">
        <v>5.5</v>
      </c>
      <c r="P71" s="5">
        <v>28.5</v>
      </c>
      <c r="Q71" s="4">
        <v>0.14000000000000001</v>
      </c>
      <c r="R71" s="4">
        <v>1.18</v>
      </c>
      <c r="S71" s="4">
        <v>0.2</v>
      </c>
      <c r="T71" s="6">
        <v>43</v>
      </c>
      <c r="U71" s="4">
        <v>0.43</v>
      </c>
      <c r="V71" s="7">
        <v>5.0999999999999997E-2</v>
      </c>
      <c r="W71" s="5">
        <v>16.600000000000001</v>
      </c>
      <c r="X71" s="5">
        <v>32.1</v>
      </c>
      <c r="Y71" s="4">
        <v>0.5</v>
      </c>
      <c r="Z71" s="5">
        <v>400</v>
      </c>
      <c r="AA71" s="7">
        <v>3.1E-2</v>
      </c>
      <c r="AB71" s="6" t="s">
        <v>66</v>
      </c>
      <c r="AC71" s="4">
        <v>1.34</v>
      </c>
      <c r="AD71" s="7">
        <v>1.2E-2</v>
      </c>
      <c r="AE71" s="4">
        <v>0.05</v>
      </c>
      <c r="AF71" s="5">
        <v>0.3</v>
      </c>
      <c r="AG71" s="5">
        <v>4</v>
      </c>
      <c r="AH71" s="4">
        <v>0.06</v>
      </c>
      <c r="AI71" s="4" t="s">
        <v>68</v>
      </c>
      <c r="AJ71" s="6">
        <v>27</v>
      </c>
      <c r="AK71" s="5">
        <v>1.3</v>
      </c>
      <c r="AL71" s="4">
        <v>0.11</v>
      </c>
      <c r="AM71" s="5">
        <v>3.5</v>
      </c>
    </row>
    <row r="72" spans="1:39" x14ac:dyDescent="0.25">
      <c r="A72" t="s">
        <v>124</v>
      </c>
      <c r="B72" t="s">
        <v>65</v>
      </c>
      <c r="C72" s="4">
        <v>1.7</v>
      </c>
      <c r="D72" s="4">
        <v>32.21</v>
      </c>
      <c r="E72" s="4">
        <v>30.23</v>
      </c>
      <c r="F72" s="5">
        <v>60.5</v>
      </c>
      <c r="G72" s="6">
        <v>290</v>
      </c>
      <c r="H72" s="5">
        <v>31.8</v>
      </c>
      <c r="I72" s="5">
        <v>13</v>
      </c>
      <c r="J72" s="6">
        <v>635</v>
      </c>
      <c r="K72" s="4">
        <v>2.2400000000000002</v>
      </c>
      <c r="L72" s="5">
        <v>9.8000000000000007</v>
      </c>
      <c r="M72" s="5">
        <v>0.8</v>
      </c>
      <c r="N72" s="5">
        <v>2.8</v>
      </c>
      <c r="O72" s="5">
        <v>4.9000000000000004</v>
      </c>
      <c r="P72" s="5">
        <v>24</v>
      </c>
      <c r="Q72" s="4">
        <v>0.22</v>
      </c>
      <c r="R72" s="4">
        <v>1.25</v>
      </c>
      <c r="S72" s="4">
        <v>0.16</v>
      </c>
      <c r="T72" s="6">
        <v>43</v>
      </c>
      <c r="U72" s="4">
        <v>0.46</v>
      </c>
      <c r="V72" s="7">
        <v>3.4000000000000002E-2</v>
      </c>
      <c r="W72" s="5">
        <v>14.4</v>
      </c>
      <c r="X72" s="5">
        <v>27.6</v>
      </c>
      <c r="Y72" s="4">
        <v>0.4</v>
      </c>
      <c r="Z72" s="5">
        <v>406.8</v>
      </c>
      <c r="AA72" s="7">
        <v>4.3999999999999997E-2</v>
      </c>
      <c r="AB72" s="6" t="s">
        <v>66</v>
      </c>
      <c r="AC72" s="4">
        <v>1.27</v>
      </c>
      <c r="AD72" s="7">
        <v>1.2E-2</v>
      </c>
      <c r="AE72" s="4">
        <v>0.05</v>
      </c>
      <c r="AF72" s="5">
        <v>0.2</v>
      </c>
      <c r="AG72" s="5">
        <v>3.8</v>
      </c>
      <c r="AH72" s="4">
        <v>0.08</v>
      </c>
      <c r="AI72" s="4" t="s">
        <v>68</v>
      </c>
      <c r="AJ72" s="6">
        <v>45</v>
      </c>
      <c r="AK72" s="5">
        <v>0.8</v>
      </c>
      <c r="AL72" s="4" t="s">
        <v>68</v>
      </c>
      <c r="AM72" s="5">
        <v>3.9</v>
      </c>
    </row>
    <row r="73" spans="1:39" x14ac:dyDescent="0.25">
      <c r="A73" t="s">
        <v>125</v>
      </c>
      <c r="B73" t="s">
        <v>65</v>
      </c>
      <c r="C73" s="4">
        <v>1.17</v>
      </c>
      <c r="D73" s="4">
        <v>16.52</v>
      </c>
      <c r="E73" s="4">
        <v>11.82</v>
      </c>
      <c r="F73" s="5">
        <v>46</v>
      </c>
      <c r="G73" s="6">
        <v>146</v>
      </c>
      <c r="H73" s="5">
        <v>32.5</v>
      </c>
      <c r="I73" s="5">
        <v>12</v>
      </c>
      <c r="J73" s="6">
        <v>492</v>
      </c>
      <c r="K73" s="4">
        <v>2.19</v>
      </c>
      <c r="L73" s="5">
        <v>8.6999999999999993</v>
      </c>
      <c r="M73" s="5">
        <v>0.3</v>
      </c>
      <c r="N73" s="5">
        <v>3</v>
      </c>
      <c r="O73" s="5">
        <v>2.5</v>
      </c>
      <c r="P73" s="5">
        <v>20.5</v>
      </c>
      <c r="Q73" s="4">
        <v>0.16</v>
      </c>
      <c r="R73" s="4">
        <v>0.7</v>
      </c>
      <c r="S73" s="4">
        <v>0.12</v>
      </c>
      <c r="T73" s="6">
        <v>48</v>
      </c>
      <c r="U73" s="4">
        <v>0.24</v>
      </c>
      <c r="V73" s="7">
        <v>2.1999999999999999E-2</v>
      </c>
      <c r="W73" s="5">
        <v>9.6999999999999993</v>
      </c>
      <c r="X73" s="5">
        <v>29.8</v>
      </c>
      <c r="Y73" s="4">
        <v>0.4</v>
      </c>
      <c r="Z73" s="5">
        <v>489</v>
      </c>
      <c r="AA73" s="7">
        <v>2.5999999999999999E-2</v>
      </c>
      <c r="AB73" s="6" t="s">
        <v>66</v>
      </c>
      <c r="AC73" s="4">
        <v>1.4</v>
      </c>
      <c r="AD73" s="7">
        <v>4.0000000000000001E-3</v>
      </c>
      <c r="AE73" s="4">
        <v>0.04</v>
      </c>
      <c r="AF73" s="5">
        <v>0.2</v>
      </c>
      <c r="AG73" s="5">
        <v>2.4</v>
      </c>
      <c r="AH73" s="4">
        <v>7.0000000000000007E-2</v>
      </c>
      <c r="AI73" s="4" t="s">
        <v>68</v>
      </c>
      <c r="AJ73" s="6">
        <v>5</v>
      </c>
      <c r="AK73" s="5">
        <v>0.7</v>
      </c>
      <c r="AL73" s="4" t="s">
        <v>68</v>
      </c>
      <c r="AM73" s="5">
        <v>4.0999999999999996</v>
      </c>
    </row>
    <row r="74" spans="1:39" x14ac:dyDescent="0.25">
      <c r="A74" t="s">
        <v>126</v>
      </c>
      <c r="B74" t="s">
        <v>65</v>
      </c>
      <c r="C74" s="4">
        <v>11.38</v>
      </c>
      <c r="D74" s="4">
        <v>101.42</v>
      </c>
      <c r="E74" s="4">
        <v>23.11</v>
      </c>
      <c r="F74" s="5">
        <v>86.7</v>
      </c>
      <c r="G74" s="6">
        <v>44</v>
      </c>
      <c r="H74" s="5">
        <v>39.200000000000003</v>
      </c>
      <c r="I74" s="5">
        <v>8.8000000000000007</v>
      </c>
      <c r="J74" s="6">
        <v>96</v>
      </c>
      <c r="K74" s="4">
        <v>2.74</v>
      </c>
      <c r="L74" s="5">
        <v>128.1</v>
      </c>
      <c r="M74" s="5">
        <v>2.8</v>
      </c>
      <c r="N74" s="5">
        <v>35.799999999999997</v>
      </c>
      <c r="O74" s="5">
        <v>6.7</v>
      </c>
      <c r="P74" s="5">
        <v>10.6</v>
      </c>
      <c r="Q74" s="4">
        <v>0.39</v>
      </c>
      <c r="R74" s="4">
        <v>1.32</v>
      </c>
      <c r="S74" s="4">
        <v>0.18</v>
      </c>
      <c r="T74" s="6">
        <v>81</v>
      </c>
      <c r="U74" s="4">
        <v>0.11</v>
      </c>
      <c r="V74" s="7">
        <v>4.5999999999999999E-2</v>
      </c>
      <c r="W74" s="5">
        <v>16.2</v>
      </c>
      <c r="X74" s="5">
        <v>25.6</v>
      </c>
      <c r="Y74" s="4">
        <v>0.21</v>
      </c>
      <c r="Z74" s="5">
        <v>105.3</v>
      </c>
      <c r="AA74" s="7">
        <v>6.0000000000000001E-3</v>
      </c>
      <c r="AB74" s="6" t="s">
        <v>66</v>
      </c>
      <c r="AC74" s="4">
        <v>0.85</v>
      </c>
      <c r="AD74" s="7">
        <v>2E-3</v>
      </c>
      <c r="AE74" s="4">
        <v>0.03</v>
      </c>
      <c r="AF74" s="5">
        <v>0.2</v>
      </c>
      <c r="AG74" s="5">
        <v>3.3</v>
      </c>
      <c r="AH74" s="4">
        <v>0.03</v>
      </c>
      <c r="AI74" s="4" t="s">
        <v>68</v>
      </c>
      <c r="AJ74" s="6">
        <v>10</v>
      </c>
      <c r="AK74" s="5">
        <v>1.5</v>
      </c>
      <c r="AL74" s="4">
        <v>0.19</v>
      </c>
      <c r="AM74" s="5">
        <v>2.2000000000000002</v>
      </c>
    </row>
    <row r="75" spans="1:39" x14ac:dyDescent="0.25">
      <c r="A75" t="s">
        <v>127</v>
      </c>
      <c r="B75" t="s">
        <v>65</v>
      </c>
      <c r="C75" s="4">
        <v>2.02</v>
      </c>
      <c r="D75" s="4">
        <v>35.14</v>
      </c>
      <c r="E75" s="4">
        <v>13.35</v>
      </c>
      <c r="F75" s="5">
        <v>56.4</v>
      </c>
      <c r="G75" s="6">
        <v>115</v>
      </c>
      <c r="H75" s="5">
        <v>30.8</v>
      </c>
      <c r="I75" s="5">
        <v>9.5</v>
      </c>
      <c r="J75" s="6">
        <v>357</v>
      </c>
      <c r="K75" s="4">
        <v>2.64</v>
      </c>
      <c r="L75" s="5">
        <v>11.7</v>
      </c>
      <c r="M75" s="5">
        <v>2</v>
      </c>
      <c r="N75" s="5">
        <v>4.8</v>
      </c>
      <c r="O75" s="5">
        <v>4.5999999999999996</v>
      </c>
      <c r="P75" s="5">
        <v>30.7</v>
      </c>
      <c r="Q75" s="4">
        <v>0.14000000000000001</v>
      </c>
      <c r="R75" s="4">
        <v>0.92</v>
      </c>
      <c r="S75" s="4">
        <v>0.14000000000000001</v>
      </c>
      <c r="T75" s="6">
        <v>45</v>
      </c>
      <c r="U75" s="4">
        <v>0.39</v>
      </c>
      <c r="V75" s="7">
        <v>5.3999999999999999E-2</v>
      </c>
      <c r="W75" s="5">
        <v>16.3</v>
      </c>
      <c r="X75" s="5">
        <v>30.9</v>
      </c>
      <c r="Y75" s="4">
        <v>0.52</v>
      </c>
      <c r="Z75" s="5">
        <v>326.8</v>
      </c>
      <c r="AA75" s="7">
        <v>0.04</v>
      </c>
      <c r="AB75" s="6">
        <v>2</v>
      </c>
      <c r="AC75" s="4">
        <v>1.35</v>
      </c>
      <c r="AD75" s="7">
        <v>1.2999999999999999E-2</v>
      </c>
      <c r="AE75" s="4">
        <v>0.04</v>
      </c>
      <c r="AF75" s="5">
        <v>0.2</v>
      </c>
      <c r="AG75" s="5">
        <v>3.8</v>
      </c>
      <c r="AH75" s="4">
        <v>0.04</v>
      </c>
      <c r="AI75" s="4" t="s">
        <v>68</v>
      </c>
      <c r="AJ75" s="6">
        <v>34</v>
      </c>
      <c r="AK75" s="5">
        <v>0.9</v>
      </c>
      <c r="AL75" s="4">
        <v>0.12</v>
      </c>
      <c r="AM75" s="5">
        <v>3.5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"/>
  <sheetViews>
    <sheetView workbookViewId="0">
      <selection activeCell="C12" sqref="C12"/>
    </sheetView>
  </sheetViews>
  <sheetFormatPr defaultRowHeight="15" x14ac:dyDescent="0.25"/>
  <cols>
    <col min="1" max="1" width="21" customWidth="1"/>
    <col min="2" max="2" width="11.42578125" customWidth="1"/>
  </cols>
  <sheetData>
    <row r="1" spans="1:40" x14ac:dyDescent="0.25">
      <c r="A1" s="1" t="s">
        <v>0</v>
      </c>
      <c r="E1" s="1" t="s">
        <v>1</v>
      </c>
    </row>
    <row r="2" spans="1:40" x14ac:dyDescent="0.25">
      <c r="A2" s="1" t="s">
        <v>2</v>
      </c>
      <c r="B2" t="s">
        <v>3</v>
      </c>
    </row>
    <row r="3" spans="1:40" x14ac:dyDescent="0.25">
      <c r="A3" s="1" t="s">
        <v>4</v>
      </c>
      <c r="B3" t="s">
        <v>128</v>
      </c>
    </row>
    <row r="4" spans="1:40" x14ac:dyDescent="0.25">
      <c r="A4" s="1" t="s">
        <v>6</v>
      </c>
      <c r="B4" t="s">
        <v>129</v>
      </c>
    </row>
    <row r="5" spans="1:40" x14ac:dyDescent="0.25">
      <c r="A5" s="1" t="s">
        <v>8</v>
      </c>
      <c r="B5" t="s">
        <v>130</v>
      </c>
    </row>
    <row r="6" spans="1:40" x14ac:dyDescent="0.25">
      <c r="A6" s="1" t="s">
        <v>10</v>
      </c>
      <c r="B6" t="s">
        <v>131</v>
      </c>
    </row>
    <row r="7" spans="1:40" x14ac:dyDescent="0.25">
      <c r="A7" s="1" t="s">
        <v>12</v>
      </c>
      <c r="B7" t="s">
        <v>13</v>
      </c>
    </row>
    <row r="8" spans="1:40" x14ac:dyDescent="0.25">
      <c r="A8" s="1" t="s">
        <v>14</v>
      </c>
      <c r="B8" t="s">
        <v>13</v>
      </c>
    </row>
    <row r="9" spans="1:40" x14ac:dyDescent="0.25">
      <c r="A9" s="1" t="s">
        <v>15</v>
      </c>
      <c r="B9" t="s">
        <v>132</v>
      </c>
    </row>
    <row r="11" spans="1:40" x14ac:dyDescent="0.25">
      <c r="B11" s="2" t="s">
        <v>17</v>
      </c>
      <c r="C11" s="3" t="s">
        <v>133</v>
      </c>
      <c r="D11" s="3" t="s">
        <v>18</v>
      </c>
      <c r="E11" s="3" t="s">
        <v>18</v>
      </c>
      <c r="F11" s="3" t="s">
        <v>18</v>
      </c>
      <c r="G11" s="3" t="s">
        <v>18</v>
      </c>
      <c r="H11" s="3" t="s">
        <v>18</v>
      </c>
      <c r="I11" s="3" t="s">
        <v>18</v>
      </c>
      <c r="J11" s="3" t="s">
        <v>18</v>
      </c>
      <c r="K11" s="3" t="s">
        <v>18</v>
      </c>
      <c r="L11" s="3" t="s">
        <v>18</v>
      </c>
      <c r="M11" s="3" t="s">
        <v>18</v>
      </c>
      <c r="N11" s="3" t="s">
        <v>18</v>
      </c>
      <c r="O11" s="3" t="s">
        <v>18</v>
      </c>
      <c r="P11" s="3" t="s">
        <v>18</v>
      </c>
      <c r="Q11" s="3" t="s">
        <v>18</v>
      </c>
      <c r="R11" s="3" t="s">
        <v>18</v>
      </c>
      <c r="S11" s="3" t="s">
        <v>18</v>
      </c>
      <c r="T11" s="3" t="s">
        <v>18</v>
      </c>
      <c r="U11" s="3" t="s">
        <v>18</v>
      </c>
      <c r="V11" s="3" t="s">
        <v>18</v>
      </c>
      <c r="W11" s="3" t="s">
        <v>18</v>
      </c>
      <c r="X11" s="3" t="s">
        <v>18</v>
      </c>
      <c r="Y11" s="3" t="s">
        <v>18</v>
      </c>
      <c r="Z11" s="3" t="s">
        <v>18</v>
      </c>
      <c r="AA11" s="3" t="s">
        <v>18</v>
      </c>
      <c r="AB11" s="3" t="s">
        <v>18</v>
      </c>
      <c r="AC11" s="3" t="s">
        <v>18</v>
      </c>
      <c r="AD11" s="3" t="s">
        <v>18</v>
      </c>
      <c r="AE11" s="3" t="s">
        <v>18</v>
      </c>
      <c r="AF11" s="3" t="s">
        <v>18</v>
      </c>
      <c r="AG11" s="3" t="s">
        <v>18</v>
      </c>
      <c r="AH11" s="3" t="s">
        <v>18</v>
      </c>
      <c r="AI11" s="3" t="s">
        <v>18</v>
      </c>
      <c r="AJ11" s="3" t="s">
        <v>18</v>
      </c>
      <c r="AK11" s="3" t="s">
        <v>18</v>
      </c>
      <c r="AL11" s="3" t="s">
        <v>18</v>
      </c>
      <c r="AM11" s="3" t="s">
        <v>18</v>
      </c>
      <c r="AN11" s="3" t="s">
        <v>18</v>
      </c>
    </row>
    <row r="12" spans="1:40" x14ac:dyDescent="0.25">
      <c r="B12" s="2" t="s">
        <v>19</v>
      </c>
      <c r="C12" s="3" t="s">
        <v>134</v>
      </c>
      <c r="D12" s="3" t="s">
        <v>20</v>
      </c>
      <c r="E12" s="3" t="s">
        <v>21</v>
      </c>
      <c r="F12" s="3" t="s">
        <v>22</v>
      </c>
      <c r="G12" s="3" t="s">
        <v>23</v>
      </c>
      <c r="H12" s="3" t="s">
        <v>24</v>
      </c>
      <c r="I12" s="3" t="s">
        <v>25</v>
      </c>
      <c r="J12" s="3" t="s">
        <v>26</v>
      </c>
      <c r="K12" s="3" t="s">
        <v>27</v>
      </c>
      <c r="L12" s="3" t="s">
        <v>28</v>
      </c>
      <c r="M12" s="3" t="s">
        <v>29</v>
      </c>
      <c r="N12" s="3" t="s">
        <v>30</v>
      </c>
      <c r="O12" s="3" t="s">
        <v>31</v>
      </c>
      <c r="P12" s="3" t="s">
        <v>32</v>
      </c>
      <c r="Q12" s="3" t="s">
        <v>33</v>
      </c>
      <c r="R12" s="3" t="s">
        <v>34</v>
      </c>
      <c r="S12" s="3" t="s">
        <v>35</v>
      </c>
      <c r="T12" s="3" t="s">
        <v>36</v>
      </c>
      <c r="U12" s="3" t="s">
        <v>37</v>
      </c>
      <c r="V12" s="3" t="s">
        <v>38</v>
      </c>
      <c r="W12" s="3" t="s">
        <v>39</v>
      </c>
      <c r="X12" s="3" t="s">
        <v>40</v>
      </c>
      <c r="Y12" s="3" t="s">
        <v>41</v>
      </c>
      <c r="Z12" s="3" t="s">
        <v>42</v>
      </c>
      <c r="AA12" s="3" t="s">
        <v>43</v>
      </c>
      <c r="AB12" s="3" t="s">
        <v>44</v>
      </c>
      <c r="AC12" s="3" t="s">
        <v>45</v>
      </c>
      <c r="AD12" s="3" t="s">
        <v>46</v>
      </c>
      <c r="AE12" s="3" t="s">
        <v>47</v>
      </c>
      <c r="AF12" s="3" t="s">
        <v>48</v>
      </c>
      <c r="AG12" s="3" t="s">
        <v>49</v>
      </c>
      <c r="AH12" s="3" t="s">
        <v>50</v>
      </c>
      <c r="AI12" s="3" t="s">
        <v>51</v>
      </c>
      <c r="AJ12" s="3" t="s">
        <v>52</v>
      </c>
      <c r="AK12" s="3" t="s">
        <v>53</v>
      </c>
      <c r="AL12" s="3" t="s">
        <v>54</v>
      </c>
      <c r="AM12" s="3" t="s">
        <v>55</v>
      </c>
      <c r="AN12" s="3" t="s">
        <v>56</v>
      </c>
    </row>
    <row r="13" spans="1:40" x14ac:dyDescent="0.25">
      <c r="B13" s="2" t="s">
        <v>57</v>
      </c>
      <c r="C13" s="3" t="s">
        <v>135</v>
      </c>
      <c r="D13" s="3" t="s">
        <v>58</v>
      </c>
      <c r="E13" s="3" t="s">
        <v>58</v>
      </c>
      <c r="F13" s="3" t="s">
        <v>58</v>
      </c>
      <c r="G13" s="3" t="s">
        <v>58</v>
      </c>
      <c r="H13" s="3" t="s">
        <v>59</v>
      </c>
      <c r="I13" s="3" t="s">
        <v>58</v>
      </c>
      <c r="J13" s="3" t="s">
        <v>58</v>
      </c>
      <c r="K13" s="3" t="s">
        <v>58</v>
      </c>
      <c r="L13" s="3" t="s">
        <v>60</v>
      </c>
      <c r="M13" s="3" t="s">
        <v>58</v>
      </c>
      <c r="N13" s="3" t="s">
        <v>58</v>
      </c>
      <c r="O13" s="3" t="s">
        <v>59</v>
      </c>
      <c r="P13" s="3" t="s">
        <v>58</v>
      </c>
      <c r="Q13" s="3" t="s">
        <v>58</v>
      </c>
      <c r="R13" s="3" t="s">
        <v>58</v>
      </c>
      <c r="S13" s="3" t="s">
        <v>58</v>
      </c>
      <c r="T13" s="3" t="s">
        <v>58</v>
      </c>
      <c r="U13" s="3" t="s">
        <v>58</v>
      </c>
      <c r="V13" s="3" t="s">
        <v>60</v>
      </c>
      <c r="W13" s="3" t="s">
        <v>60</v>
      </c>
      <c r="X13" s="3" t="s">
        <v>58</v>
      </c>
      <c r="Y13" s="3" t="s">
        <v>58</v>
      </c>
      <c r="Z13" s="3" t="s">
        <v>60</v>
      </c>
      <c r="AA13" s="3" t="s">
        <v>58</v>
      </c>
      <c r="AB13" s="3" t="s">
        <v>60</v>
      </c>
      <c r="AC13" s="3" t="s">
        <v>58</v>
      </c>
      <c r="AD13" s="3" t="s">
        <v>60</v>
      </c>
      <c r="AE13" s="3" t="s">
        <v>60</v>
      </c>
      <c r="AF13" s="3" t="s">
        <v>60</v>
      </c>
      <c r="AG13" s="3" t="s">
        <v>58</v>
      </c>
      <c r="AH13" s="3" t="s">
        <v>58</v>
      </c>
      <c r="AI13" s="3" t="s">
        <v>58</v>
      </c>
      <c r="AJ13" s="3" t="s">
        <v>60</v>
      </c>
      <c r="AK13" s="3" t="s">
        <v>59</v>
      </c>
      <c r="AL13" s="3" t="s">
        <v>58</v>
      </c>
      <c r="AM13" s="3" t="s">
        <v>58</v>
      </c>
      <c r="AN13" s="3" t="s">
        <v>58</v>
      </c>
    </row>
    <row r="14" spans="1:40" x14ac:dyDescent="0.25">
      <c r="B14" s="2" t="s">
        <v>61</v>
      </c>
      <c r="C14">
        <v>0.01</v>
      </c>
      <c r="D14">
        <v>0.01</v>
      </c>
      <c r="E14">
        <v>0.01</v>
      </c>
      <c r="F14">
        <v>0.01</v>
      </c>
      <c r="G14">
        <v>0.1</v>
      </c>
      <c r="H14">
        <v>2</v>
      </c>
      <c r="I14">
        <v>0.1</v>
      </c>
      <c r="J14">
        <v>0.1</v>
      </c>
      <c r="K14">
        <v>1</v>
      </c>
      <c r="L14">
        <v>0.01</v>
      </c>
      <c r="M14">
        <v>0.1</v>
      </c>
      <c r="N14">
        <v>0.1</v>
      </c>
      <c r="O14">
        <v>0.2</v>
      </c>
      <c r="P14">
        <v>0.1</v>
      </c>
      <c r="Q14">
        <v>0.5</v>
      </c>
      <c r="R14">
        <v>0.01</v>
      </c>
      <c r="S14">
        <v>0.02</v>
      </c>
      <c r="T14">
        <v>0.02</v>
      </c>
      <c r="U14">
        <v>2</v>
      </c>
      <c r="V14">
        <v>0.01</v>
      </c>
      <c r="W14">
        <v>1E-3</v>
      </c>
      <c r="X14">
        <v>0.5</v>
      </c>
      <c r="Y14">
        <v>0.5</v>
      </c>
      <c r="Z14">
        <v>0.01</v>
      </c>
      <c r="AA14">
        <v>0.5</v>
      </c>
      <c r="AB14">
        <v>1E-3</v>
      </c>
      <c r="AC14">
        <v>1</v>
      </c>
      <c r="AD14">
        <v>0.01</v>
      </c>
      <c r="AE14">
        <v>1E-3</v>
      </c>
      <c r="AF14">
        <v>0.01</v>
      </c>
      <c r="AG14">
        <v>0.1</v>
      </c>
      <c r="AH14">
        <v>0.1</v>
      </c>
      <c r="AI14">
        <v>0.02</v>
      </c>
      <c r="AJ14">
        <v>0.02</v>
      </c>
      <c r="AK14">
        <v>5</v>
      </c>
      <c r="AL14">
        <v>0.1</v>
      </c>
      <c r="AM14">
        <v>0.02</v>
      </c>
      <c r="AN14">
        <v>0.1</v>
      </c>
    </row>
    <row r="16" spans="1:40" x14ac:dyDescent="0.25">
      <c r="A16" s="1" t="s">
        <v>62</v>
      </c>
      <c r="B16" s="1" t="s">
        <v>63</v>
      </c>
    </row>
    <row r="17" spans="1:40" x14ac:dyDescent="0.25">
      <c r="A17" t="s">
        <v>136</v>
      </c>
      <c r="B17" t="s">
        <v>137</v>
      </c>
      <c r="C17" s="4">
        <v>0.56000000000000005</v>
      </c>
      <c r="D17" s="4">
        <v>0.33</v>
      </c>
      <c r="E17" s="4">
        <v>5117.92</v>
      </c>
      <c r="F17" s="4">
        <v>3.05</v>
      </c>
      <c r="G17" s="5">
        <v>33.700000000000003</v>
      </c>
      <c r="H17" s="6">
        <v>494</v>
      </c>
      <c r="I17" s="5">
        <v>29.5</v>
      </c>
      <c r="J17" s="5">
        <v>25.3</v>
      </c>
      <c r="K17" s="6">
        <v>896</v>
      </c>
      <c r="L17" s="4">
        <v>5.59</v>
      </c>
      <c r="M17" s="5">
        <v>3.7</v>
      </c>
      <c r="N17" s="5">
        <v>0.1</v>
      </c>
      <c r="O17" s="5">
        <v>22.1</v>
      </c>
      <c r="P17" s="5" t="s">
        <v>67</v>
      </c>
      <c r="Q17" s="5">
        <v>12.5</v>
      </c>
      <c r="R17" s="4">
        <v>0.32</v>
      </c>
      <c r="S17" s="4">
        <v>0.19</v>
      </c>
      <c r="T17" s="4">
        <v>0.02</v>
      </c>
      <c r="U17" s="6">
        <v>69</v>
      </c>
      <c r="V17" s="4">
        <v>0.25</v>
      </c>
      <c r="W17" s="7">
        <v>1.2E-2</v>
      </c>
      <c r="X17" s="5" t="s">
        <v>138</v>
      </c>
      <c r="Y17" s="5">
        <v>21.6</v>
      </c>
      <c r="Z17" s="4">
        <v>2.86</v>
      </c>
      <c r="AA17" s="5">
        <v>16.600000000000001</v>
      </c>
      <c r="AB17" s="7">
        <v>5.5E-2</v>
      </c>
      <c r="AC17" s="6" t="s">
        <v>66</v>
      </c>
      <c r="AD17" s="4">
        <v>3.59</v>
      </c>
      <c r="AE17" s="7" t="s">
        <v>81</v>
      </c>
      <c r="AF17" s="4">
        <v>0.06</v>
      </c>
      <c r="AG17" s="5" t="s">
        <v>67</v>
      </c>
      <c r="AH17" s="5">
        <v>4.2</v>
      </c>
      <c r="AI17" s="4" t="s">
        <v>68</v>
      </c>
      <c r="AJ17" s="4">
        <v>0.19</v>
      </c>
      <c r="AK17" s="6">
        <v>7</v>
      </c>
      <c r="AL17" s="5">
        <v>1.4</v>
      </c>
      <c r="AM17" s="4">
        <v>0.03</v>
      </c>
      <c r="AN17" s="5">
        <v>5.3</v>
      </c>
    </row>
    <row r="18" spans="1:40" x14ac:dyDescent="0.25">
      <c r="A18" t="s">
        <v>139</v>
      </c>
      <c r="B18" t="s">
        <v>137</v>
      </c>
      <c r="C18" s="4">
        <v>1.32</v>
      </c>
      <c r="D18" s="4">
        <v>0.16</v>
      </c>
      <c r="E18" s="4">
        <v>302.13</v>
      </c>
      <c r="F18" s="4">
        <v>1.46</v>
      </c>
      <c r="G18" s="5">
        <v>28.2</v>
      </c>
      <c r="H18" s="6">
        <v>214</v>
      </c>
      <c r="I18" s="5">
        <v>36.6</v>
      </c>
      <c r="J18" s="5">
        <v>17.3</v>
      </c>
      <c r="K18" s="6">
        <v>742</v>
      </c>
      <c r="L18" s="4">
        <v>3.84</v>
      </c>
      <c r="M18" s="5">
        <v>1</v>
      </c>
      <c r="N18" s="5" t="s">
        <v>67</v>
      </c>
      <c r="O18" s="5">
        <v>4.5</v>
      </c>
      <c r="P18" s="5" t="s">
        <v>67</v>
      </c>
      <c r="Q18" s="5">
        <v>6.4</v>
      </c>
      <c r="R18" s="4">
        <v>0.09</v>
      </c>
      <c r="S18" s="4">
        <v>0.26</v>
      </c>
      <c r="T18" s="4" t="s">
        <v>68</v>
      </c>
      <c r="U18" s="6">
        <v>47</v>
      </c>
      <c r="V18" s="4">
        <v>0.17</v>
      </c>
      <c r="W18" s="7">
        <v>1.2999999999999999E-2</v>
      </c>
      <c r="X18" s="5" t="s">
        <v>138</v>
      </c>
      <c r="Y18" s="5">
        <v>59.5</v>
      </c>
      <c r="Z18" s="4">
        <v>2.34</v>
      </c>
      <c r="AA18" s="5">
        <v>23.4</v>
      </c>
      <c r="AB18" s="7">
        <v>4.9000000000000002E-2</v>
      </c>
      <c r="AC18" s="6" t="s">
        <v>66</v>
      </c>
      <c r="AD18" s="4">
        <v>2.63</v>
      </c>
      <c r="AE18" s="7">
        <v>1E-3</v>
      </c>
      <c r="AF18" s="4">
        <v>0.01</v>
      </c>
      <c r="AG18" s="5" t="s">
        <v>67</v>
      </c>
      <c r="AH18" s="5">
        <v>2.2000000000000002</v>
      </c>
      <c r="AI18" s="4" t="s">
        <v>68</v>
      </c>
      <c r="AJ18" s="4">
        <v>0.04</v>
      </c>
      <c r="AK18" s="6">
        <v>17</v>
      </c>
      <c r="AL18" s="5">
        <v>0.4</v>
      </c>
      <c r="AM18" s="4" t="s">
        <v>68</v>
      </c>
      <c r="AN18" s="5">
        <v>3.6</v>
      </c>
    </row>
    <row r="19" spans="1:40" x14ac:dyDescent="0.25">
      <c r="A19" t="s">
        <v>140</v>
      </c>
      <c r="B19" t="s">
        <v>137</v>
      </c>
      <c r="C19" s="4">
        <v>2.3199999999999998</v>
      </c>
      <c r="D19" s="4">
        <v>0.21</v>
      </c>
      <c r="E19" s="4">
        <v>16.559999999999999</v>
      </c>
      <c r="F19" s="4">
        <v>0.98</v>
      </c>
      <c r="G19" s="5">
        <v>16.5</v>
      </c>
      <c r="H19" s="6">
        <v>58</v>
      </c>
      <c r="I19" s="5">
        <v>16.2</v>
      </c>
      <c r="J19" s="5">
        <v>6.7</v>
      </c>
      <c r="K19" s="6">
        <v>211</v>
      </c>
      <c r="L19" s="4">
        <v>1.39</v>
      </c>
      <c r="M19" s="5">
        <v>3.9</v>
      </c>
      <c r="N19" s="5">
        <v>0.2</v>
      </c>
      <c r="O19" s="5">
        <v>1.8</v>
      </c>
      <c r="P19" s="5" t="s">
        <v>67</v>
      </c>
      <c r="Q19" s="5">
        <v>5.5</v>
      </c>
      <c r="R19" s="4">
        <v>0.03</v>
      </c>
      <c r="S19" s="4">
        <v>0.14000000000000001</v>
      </c>
      <c r="T19" s="4" t="s">
        <v>68</v>
      </c>
      <c r="U19" s="6">
        <v>25</v>
      </c>
      <c r="V19" s="4">
        <v>0.08</v>
      </c>
      <c r="W19" s="7">
        <v>6.0000000000000001E-3</v>
      </c>
      <c r="X19" s="5" t="s">
        <v>138</v>
      </c>
      <c r="Y19" s="5">
        <v>30</v>
      </c>
      <c r="Z19" s="4">
        <v>0.47</v>
      </c>
      <c r="AA19" s="5">
        <v>43.8</v>
      </c>
      <c r="AB19" s="7">
        <v>2E-3</v>
      </c>
      <c r="AC19" s="6" t="s">
        <v>66</v>
      </c>
      <c r="AD19" s="4">
        <v>0.67</v>
      </c>
      <c r="AE19" s="7">
        <v>5.0000000000000001E-3</v>
      </c>
      <c r="AF19" s="4">
        <v>0.05</v>
      </c>
      <c r="AG19" s="5" t="s">
        <v>67</v>
      </c>
      <c r="AH19" s="5">
        <v>4.5999999999999996</v>
      </c>
      <c r="AI19" s="4" t="s">
        <v>68</v>
      </c>
      <c r="AJ19" s="4" t="s">
        <v>68</v>
      </c>
      <c r="AK19" s="6">
        <v>6</v>
      </c>
      <c r="AL19" s="5" t="s">
        <v>67</v>
      </c>
      <c r="AM19" s="4" t="s">
        <v>68</v>
      </c>
      <c r="AN19" s="5">
        <v>1.7</v>
      </c>
    </row>
    <row r="20" spans="1:40" x14ac:dyDescent="0.25">
      <c r="A20" t="s">
        <v>141</v>
      </c>
      <c r="B20" t="s">
        <v>137</v>
      </c>
      <c r="C20" s="4">
        <v>1.1399999999999999</v>
      </c>
      <c r="D20" s="4">
        <v>0.87</v>
      </c>
      <c r="E20" s="4">
        <v>164.03</v>
      </c>
      <c r="F20" s="4">
        <v>0.79</v>
      </c>
      <c r="G20" s="5">
        <v>73.3</v>
      </c>
      <c r="H20" s="6">
        <v>52</v>
      </c>
      <c r="I20" s="5">
        <v>54.9</v>
      </c>
      <c r="J20" s="5">
        <v>28.1</v>
      </c>
      <c r="K20" s="6">
        <v>1100</v>
      </c>
      <c r="L20" s="4">
        <v>4.79</v>
      </c>
      <c r="M20" s="5">
        <v>32.700000000000003</v>
      </c>
      <c r="N20" s="5">
        <v>1.2</v>
      </c>
      <c r="O20" s="5">
        <v>1.1000000000000001</v>
      </c>
      <c r="P20" s="5" t="s">
        <v>67</v>
      </c>
      <c r="Q20" s="5">
        <v>28</v>
      </c>
      <c r="R20" s="4">
        <v>0.3</v>
      </c>
      <c r="S20" s="4">
        <v>0.22</v>
      </c>
      <c r="T20" s="4" t="s">
        <v>68</v>
      </c>
      <c r="U20" s="6">
        <v>148</v>
      </c>
      <c r="V20" s="4">
        <v>0.57999999999999996</v>
      </c>
      <c r="W20" s="7">
        <v>2.7E-2</v>
      </c>
      <c r="X20" s="5">
        <v>0.5</v>
      </c>
      <c r="Y20" s="5">
        <v>50</v>
      </c>
      <c r="Z20" s="4">
        <v>1.76</v>
      </c>
      <c r="AA20" s="5">
        <v>133.19999999999999</v>
      </c>
      <c r="AB20" s="7">
        <v>5.5E-2</v>
      </c>
      <c r="AC20" s="6" t="s">
        <v>66</v>
      </c>
      <c r="AD20" s="4">
        <v>2.97</v>
      </c>
      <c r="AE20" s="7">
        <v>0.02</v>
      </c>
      <c r="AF20" s="4">
        <v>0.06</v>
      </c>
      <c r="AG20" s="5" t="s">
        <v>67</v>
      </c>
      <c r="AH20" s="5">
        <v>16.5</v>
      </c>
      <c r="AI20" s="4" t="s">
        <v>68</v>
      </c>
      <c r="AJ20" s="4" t="s">
        <v>68</v>
      </c>
      <c r="AK20" s="6" t="s">
        <v>142</v>
      </c>
      <c r="AL20" s="5">
        <v>0.1</v>
      </c>
      <c r="AM20" s="4">
        <v>0.02</v>
      </c>
      <c r="AN20" s="5">
        <v>7.5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5"/>
  <sheetViews>
    <sheetView workbookViewId="0">
      <selection activeCell="F29" sqref="F29"/>
    </sheetView>
  </sheetViews>
  <sheetFormatPr defaultRowHeight="15" x14ac:dyDescent="0.25"/>
  <cols>
    <col min="1" max="1" width="21" customWidth="1"/>
    <col min="2" max="2" width="11.42578125" customWidth="1"/>
  </cols>
  <sheetData>
    <row r="1" spans="1:40" x14ac:dyDescent="0.25">
      <c r="A1" s="1" t="s">
        <v>0</v>
      </c>
      <c r="E1" s="1" t="s">
        <v>1</v>
      </c>
    </row>
    <row r="2" spans="1:40" x14ac:dyDescent="0.25">
      <c r="A2" s="1" t="s">
        <v>2</v>
      </c>
      <c r="B2" t="s">
        <v>3</v>
      </c>
    </row>
    <row r="3" spans="1:40" x14ac:dyDescent="0.25">
      <c r="A3" s="1" t="s">
        <v>4</v>
      </c>
      <c r="B3" t="s">
        <v>143</v>
      </c>
    </row>
    <row r="4" spans="1:40" x14ac:dyDescent="0.25">
      <c r="A4" s="1" t="s">
        <v>6</v>
      </c>
      <c r="B4" t="s">
        <v>144</v>
      </c>
    </row>
    <row r="5" spans="1:40" x14ac:dyDescent="0.25">
      <c r="A5" s="1" t="s">
        <v>8</v>
      </c>
      <c r="B5" t="s">
        <v>9</v>
      </c>
    </row>
    <row r="6" spans="1:40" x14ac:dyDescent="0.25">
      <c r="A6" s="1" t="s">
        <v>10</v>
      </c>
      <c r="B6" t="s">
        <v>11</v>
      </c>
    </row>
    <row r="7" spans="1:40" x14ac:dyDescent="0.25">
      <c r="A7" s="1" t="s">
        <v>12</v>
      </c>
      <c r="B7" t="s">
        <v>13</v>
      </c>
    </row>
    <row r="8" spans="1:40" x14ac:dyDescent="0.25">
      <c r="A8" s="1" t="s">
        <v>14</v>
      </c>
      <c r="B8" t="s">
        <v>13</v>
      </c>
    </row>
    <row r="9" spans="1:40" x14ac:dyDescent="0.25">
      <c r="A9" s="1" t="s">
        <v>15</v>
      </c>
      <c r="B9" t="s">
        <v>145</v>
      </c>
    </row>
    <row r="11" spans="1:40" x14ac:dyDescent="0.25">
      <c r="B11" s="2" t="s">
        <v>17</v>
      </c>
      <c r="C11" s="3" t="s">
        <v>133</v>
      </c>
      <c r="D11" s="3" t="s">
        <v>18</v>
      </c>
      <c r="E11" s="3" t="s">
        <v>18</v>
      </c>
      <c r="F11" s="3" t="s">
        <v>18</v>
      </c>
      <c r="G11" s="3" t="s">
        <v>18</v>
      </c>
      <c r="H11" s="3" t="s">
        <v>18</v>
      </c>
      <c r="I11" s="3" t="s">
        <v>18</v>
      </c>
      <c r="J11" s="3" t="s">
        <v>18</v>
      </c>
      <c r="K11" s="3" t="s">
        <v>18</v>
      </c>
      <c r="L11" s="3" t="s">
        <v>18</v>
      </c>
      <c r="M11" s="3" t="s">
        <v>18</v>
      </c>
      <c r="N11" s="3" t="s">
        <v>18</v>
      </c>
      <c r="O11" s="3" t="s">
        <v>18</v>
      </c>
      <c r="P11" s="3" t="s">
        <v>18</v>
      </c>
      <c r="Q11" s="3" t="s">
        <v>18</v>
      </c>
      <c r="R11" s="3" t="s">
        <v>18</v>
      </c>
      <c r="S11" s="3" t="s">
        <v>18</v>
      </c>
      <c r="T11" s="3" t="s">
        <v>18</v>
      </c>
      <c r="U11" s="3" t="s">
        <v>18</v>
      </c>
      <c r="V11" s="3" t="s">
        <v>18</v>
      </c>
      <c r="W11" s="3" t="s">
        <v>18</v>
      </c>
      <c r="X11" s="3" t="s">
        <v>18</v>
      </c>
      <c r="Y11" s="3" t="s">
        <v>18</v>
      </c>
      <c r="Z11" s="3" t="s">
        <v>18</v>
      </c>
      <c r="AA11" s="3" t="s">
        <v>18</v>
      </c>
      <c r="AB11" s="3" t="s">
        <v>18</v>
      </c>
      <c r="AC11" s="3" t="s">
        <v>18</v>
      </c>
      <c r="AD11" s="3" t="s">
        <v>18</v>
      </c>
      <c r="AE11" s="3" t="s">
        <v>18</v>
      </c>
      <c r="AF11" s="3" t="s">
        <v>18</v>
      </c>
      <c r="AG11" s="3" t="s">
        <v>18</v>
      </c>
      <c r="AH11" s="3" t="s">
        <v>18</v>
      </c>
      <c r="AI11" s="3" t="s">
        <v>18</v>
      </c>
      <c r="AJ11" s="3" t="s">
        <v>18</v>
      </c>
      <c r="AK11" s="3" t="s">
        <v>18</v>
      </c>
      <c r="AL11" s="3" t="s">
        <v>18</v>
      </c>
      <c r="AM11" s="3" t="s">
        <v>18</v>
      </c>
      <c r="AN11" s="3" t="s">
        <v>18</v>
      </c>
    </row>
    <row r="12" spans="1:40" x14ac:dyDescent="0.25">
      <c r="B12" s="2" t="s">
        <v>19</v>
      </c>
      <c r="C12" s="3" t="s">
        <v>134</v>
      </c>
      <c r="D12" s="3" t="s">
        <v>20</v>
      </c>
      <c r="E12" s="3" t="s">
        <v>21</v>
      </c>
      <c r="F12" s="3" t="s">
        <v>22</v>
      </c>
      <c r="G12" s="3" t="s">
        <v>23</v>
      </c>
      <c r="H12" s="3" t="s">
        <v>24</v>
      </c>
      <c r="I12" s="3" t="s">
        <v>25</v>
      </c>
      <c r="J12" s="3" t="s">
        <v>26</v>
      </c>
      <c r="K12" s="3" t="s">
        <v>27</v>
      </c>
      <c r="L12" s="3" t="s">
        <v>28</v>
      </c>
      <c r="M12" s="3" t="s">
        <v>29</v>
      </c>
      <c r="N12" s="3" t="s">
        <v>30</v>
      </c>
      <c r="O12" s="3" t="s">
        <v>31</v>
      </c>
      <c r="P12" s="3" t="s">
        <v>32</v>
      </c>
      <c r="Q12" s="3" t="s">
        <v>33</v>
      </c>
      <c r="R12" s="3" t="s">
        <v>34</v>
      </c>
      <c r="S12" s="3" t="s">
        <v>35</v>
      </c>
      <c r="T12" s="3" t="s">
        <v>36</v>
      </c>
      <c r="U12" s="3" t="s">
        <v>37</v>
      </c>
      <c r="V12" s="3" t="s">
        <v>38</v>
      </c>
      <c r="W12" s="3" t="s">
        <v>39</v>
      </c>
      <c r="X12" s="3" t="s">
        <v>40</v>
      </c>
      <c r="Y12" s="3" t="s">
        <v>41</v>
      </c>
      <c r="Z12" s="3" t="s">
        <v>42</v>
      </c>
      <c r="AA12" s="3" t="s">
        <v>43</v>
      </c>
      <c r="AB12" s="3" t="s">
        <v>44</v>
      </c>
      <c r="AC12" s="3" t="s">
        <v>45</v>
      </c>
      <c r="AD12" s="3" t="s">
        <v>46</v>
      </c>
      <c r="AE12" s="3" t="s">
        <v>47</v>
      </c>
      <c r="AF12" s="3" t="s">
        <v>48</v>
      </c>
      <c r="AG12" s="3" t="s">
        <v>49</v>
      </c>
      <c r="AH12" s="3" t="s">
        <v>50</v>
      </c>
      <c r="AI12" s="3" t="s">
        <v>51</v>
      </c>
      <c r="AJ12" s="3" t="s">
        <v>52</v>
      </c>
      <c r="AK12" s="3" t="s">
        <v>53</v>
      </c>
      <c r="AL12" s="3" t="s">
        <v>54</v>
      </c>
      <c r="AM12" s="3" t="s">
        <v>55</v>
      </c>
      <c r="AN12" s="3" t="s">
        <v>56</v>
      </c>
    </row>
    <row r="13" spans="1:40" x14ac:dyDescent="0.25">
      <c r="B13" s="2" t="s">
        <v>57</v>
      </c>
      <c r="C13" s="3" t="s">
        <v>135</v>
      </c>
      <c r="D13" s="3" t="s">
        <v>58</v>
      </c>
      <c r="E13" s="3" t="s">
        <v>58</v>
      </c>
      <c r="F13" s="3" t="s">
        <v>58</v>
      </c>
      <c r="G13" s="3" t="s">
        <v>58</v>
      </c>
      <c r="H13" s="3" t="s">
        <v>59</v>
      </c>
      <c r="I13" s="3" t="s">
        <v>58</v>
      </c>
      <c r="J13" s="3" t="s">
        <v>58</v>
      </c>
      <c r="K13" s="3" t="s">
        <v>58</v>
      </c>
      <c r="L13" s="3" t="s">
        <v>60</v>
      </c>
      <c r="M13" s="3" t="s">
        <v>58</v>
      </c>
      <c r="N13" s="3" t="s">
        <v>58</v>
      </c>
      <c r="O13" s="3" t="s">
        <v>59</v>
      </c>
      <c r="P13" s="3" t="s">
        <v>58</v>
      </c>
      <c r="Q13" s="3" t="s">
        <v>58</v>
      </c>
      <c r="R13" s="3" t="s">
        <v>58</v>
      </c>
      <c r="S13" s="3" t="s">
        <v>58</v>
      </c>
      <c r="T13" s="3" t="s">
        <v>58</v>
      </c>
      <c r="U13" s="3" t="s">
        <v>58</v>
      </c>
      <c r="V13" s="3" t="s">
        <v>60</v>
      </c>
      <c r="W13" s="3" t="s">
        <v>60</v>
      </c>
      <c r="X13" s="3" t="s">
        <v>58</v>
      </c>
      <c r="Y13" s="3" t="s">
        <v>58</v>
      </c>
      <c r="Z13" s="3" t="s">
        <v>60</v>
      </c>
      <c r="AA13" s="3" t="s">
        <v>58</v>
      </c>
      <c r="AB13" s="3" t="s">
        <v>60</v>
      </c>
      <c r="AC13" s="3" t="s">
        <v>58</v>
      </c>
      <c r="AD13" s="3" t="s">
        <v>60</v>
      </c>
      <c r="AE13" s="3" t="s">
        <v>60</v>
      </c>
      <c r="AF13" s="3" t="s">
        <v>60</v>
      </c>
      <c r="AG13" s="3" t="s">
        <v>58</v>
      </c>
      <c r="AH13" s="3" t="s">
        <v>58</v>
      </c>
      <c r="AI13" s="3" t="s">
        <v>58</v>
      </c>
      <c r="AJ13" s="3" t="s">
        <v>60</v>
      </c>
      <c r="AK13" s="3" t="s">
        <v>59</v>
      </c>
      <c r="AL13" s="3" t="s">
        <v>58</v>
      </c>
      <c r="AM13" s="3" t="s">
        <v>58</v>
      </c>
      <c r="AN13" s="3" t="s">
        <v>58</v>
      </c>
    </row>
    <row r="14" spans="1:40" x14ac:dyDescent="0.25">
      <c r="B14" s="2" t="s">
        <v>61</v>
      </c>
      <c r="C14">
        <v>0.01</v>
      </c>
      <c r="D14">
        <v>0.01</v>
      </c>
      <c r="E14">
        <v>0.01</v>
      </c>
      <c r="F14">
        <v>0.01</v>
      </c>
      <c r="G14">
        <v>0.1</v>
      </c>
      <c r="H14">
        <v>2</v>
      </c>
      <c r="I14">
        <v>0.1</v>
      </c>
      <c r="J14">
        <v>0.1</v>
      </c>
      <c r="K14">
        <v>1</v>
      </c>
      <c r="L14">
        <v>0.01</v>
      </c>
      <c r="M14">
        <v>0.1</v>
      </c>
      <c r="N14">
        <v>0.05</v>
      </c>
      <c r="O14">
        <v>0.2</v>
      </c>
      <c r="P14">
        <v>0.1</v>
      </c>
      <c r="Q14">
        <v>0.5</v>
      </c>
      <c r="R14">
        <v>0.01</v>
      </c>
      <c r="S14">
        <v>0.02</v>
      </c>
      <c r="T14">
        <v>0.02</v>
      </c>
      <c r="U14">
        <v>2</v>
      </c>
      <c r="V14">
        <v>0.01</v>
      </c>
      <c r="W14">
        <v>1E-3</v>
      </c>
      <c r="X14">
        <v>0.5</v>
      </c>
      <c r="Y14">
        <v>0.5</v>
      </c>
      <c r="Z14">
        <v>0.01</v>
      </c>
      <c r="AA14">
        <v>0.5</v>
      </c>
      <c r="AB14">
        <v>1E-3</v>
      </c>
      <c r="AC14">
        <v>1</v>
      </c>
      <c r="AD14">
        <v>0.01</v>
      </c>
      <c r="AE14">
        <v>1E-3</v>
      </c>
      <c r="AF14">
        <v>0.01</v>
      </c>
      <c r="AG14">
        <v>0.05</v>
      </c>
      <c r="AH14">
        <v>0.1</v>
      </c>
      <c r="AI14">
        <v>0.02</v>
      </c>
      <c r="AJ14">
        <v>0.02</v>
      </c>
      <c r="AK14">
        <v>5</v>
      </c>
      <c r="AL14">
        <v>0.1</v>
      </c>
      <c r="AM14">
        <v>0.02</v>
      </c>
      <c r="AN14">
        <v>0.1</v>
      </c>
    </row>
    <row r="16" spans="1:40" x14ac:dyDescent="0.25">
      <c r="A16" s="1" t="s">
        <v>62</v>
      </c>
      <c r="B16" s="1" t="s">
        <v>63</v>
      </c>
    </row>
    <row r="17" spans="1:40" x14ac:dyDescent="0.25">
      <c r="A17" t="s">
        <v>146</v>
      </c>
      <c r="B17" t="s">
        <v>137</v>
      </c>
      <c r="C17" s="4">
        <v>1.82</v>
      </c>
      <c r="D17" s="4">
        <v>0.03</v>
      </c>
      <c r="E17" s="4">
        <v>8.9499999999999993</v>
      </c>
      <c r="F17" s="4">
        <v>0.9</v>
      </c>
      <c r="G17" s="5">
        <v>8.6999999999999993</v>
      </c>
      <c r="H17" s="6">
        <v>7</v>
      </c>
      <c r="I17" s="5">
        <v>1383.6</v>
      </c>
      <c r="J17" s="5">
        <v>70.7</v>
      </c>
      <c r="K17" s="6">
        <v>828</v>
      </c>
      <c r="L17" s="4">
        <v>2.93</v>
      </c>
      <c r="M17" s="5">
        <v>7.1</v>
      </c>
      <c r="N17" s="4" t="s">
        <v>147</v>
      </c>
      <c r="O17" s="5">
        <v>0.5</v>
      </c>
      <c r="P17" s="5" t="s">
        <v>67</v>
      </c>
      <c r="Q17" s="5">
        <v>20.6</v>
      </c>
      <c r="R17" s="4">
        <v>0.02</v>
      </c>
      <c r="S17" s="4">
        <v>0.48</v>
      </c>
      <c r="T17" s="4" t="s">
        <v>68</v>
      </c>
      <c r="U17" s="6">
        <v>13</v>
      </c>
      <c r="V17" s="4">
        <v>0.75</v>
      </c>
      <c r="W17" s="7" t="s">
        <v>81</v>
      </c>
      <c r="X17" s="5" t="s">
        <v>138</v>
      </c>
      <c r="Y17" s="5">
        <v>808.3</v>
      </c>
      <c r="Z17" s="4">
        <v>11.64</v>
      </c>
      <c r="AA17" s="5">
        <v>12.6</v>
      </c>
      <c r="AB17" s="7" t="s">
        <v>81</v>
      </c>
      <c r="AC17" s="6">
        <v>6</v>
      </c>
      <c r="AD17" s="4">
        <v>0.12</v>
      </c>
      <c r="AE17" s="7" t="s">
        <v>81</v>
      </c>
      <c r="AF17" s="4" t="s">
        <v>148</v>
      </c>
      <c r="AG17" s="4" t="s">
        <v>147</v>
      </c>
      <c r="AH17" s="5">
        <v>3.8</v>
      </c>
      <c r="AI17" s="4" t="s">
        <v>68</v>
      </c>
      <c r="AJ17" s="4" t="s">
        <v>68</v>
      </c>
      <c r="AK17" s="6" t="s">
        <v>142</v>
      </c>
      <c r="AL17" s="5" t="s">
        <v>67</v>
      </c>
      <c r="AM17" s="4" t="s">
        <v>68</v>
      </c>
      <c r="AN17" s="5">
        <v>0.5</v>
      </c>
    </row>
    <row r="18" spans="1:40" x14ac:dyDescent="0.25">
      <c r="A18" t="s">
        <v>149</v>
      </c>
      <c r="B18" t="s">
        <v>137</v>
      </c>
      <c r="C18" s="4">
        <v>1.05</v>
      </c>
      <c r="D18" s="4">
        <v>0.02</v>
      </c>
      <c r="E18" s="4">
        <v>3.07</v>
      </c>
      <c r="F18" s="4">
        <v>0.21</v>
      </c>
      <c r="G18" s="5">
        <v>10.199999999999999</v>
      </c>
      <c r="H18" s="6">
        <v>25</v>
      </c>
      <c r="I18" s="5">
        <v>952.9</v>
      </c>
      <c r="J18" s="5">
        <v>59.4</v>
      </c>
      <c r="K18" s="6">
        <v>540</v>
      </c>
      <c r="L18" s="4">
        <v>6.03</v>
      </c>
      <c r="M18" s="5">
        <v>69.2</v>
      </c>
      <c r="N18" s="4" t="s">
        <v>147</v>
      </c>
      <c r="O18" s="5">
        <v>4.2</v>
      </c>
      <c r="P18" s="5" t="s">
        <v>67</v>
      </c>
      <c r="Q18" s="5">
        <v>9.8000000000000007</v>
      </c>
      <c r="R18" s="4" t="s">
        <v>148</v>
      </c>
      <c r="S18" s="4">
        <v>2.14</v>
      </c>
      <c r="T18" s="4" t="s">
        <v>68</v>
      </c>
      <c r="U18" s="6">
        <v>48</v>
      </c>
      <c r="V18" s="4">
        <v>0.33</v>
      </c>
      <c r="W18" s="7" t="s">
        <v>81</v>
      </c>
      <c r="X18" s="5" t="s">
        <v>138</v>
      </c>
      <c r="Y18" s="5">
        <v>1638.1</v>
      </c>
      <c r="Z18" s="4">
        <v>8.61</v>
      </c>
      <c r="AA18" s="5">
        <v>6.9</v>
      </c>
      <c r="AB18" s="7" t="s">
        <v>81</v>
      </c>
      <c r="AC18" s="6" t="s">
        <v>66</v>
      </c>
      <c r="AD18" s="4">
        <v>0.35</v>
      </c>
      <c r="AE18" s="7">
        <v>1E-3</v>
      </c>
      <c r="AF18" s="4" t="s">
        <v>148</v>
      </c>
      <c r="AG18" s="4" t="s">
        <v>147</v>
      </c>
      <c r="AH18" s="5">
        <v>8.1</v>
      </c>
      <c r="AI18" s="4">
        <v>0.02</v>
      </c>
      <c r="AJ18" s="4" t="s">
        <v>68</v>
      </c>
      <c r="AK18" s="6" t="s">
        <v>142</v>
      </c>
      <c r="AL18" s="5" t="s">
        <v>67</v>
      </c>
      <c r="AM18" s="4" t="s">
        <v>68</v>
      </c>
      <c r="AN18" s="5">
        <v>1.2</v>
      </c>
    </row>
    <row r="19" spans="1:40" x14ac:dyDescent="0.25">
      <c r="A19" t="s">
        <v>150</v>
      </c>
      <c r="B19" t="s">
        <v>137</v>
      </c>
      <c r="C19" s="4">
        <v>1.38</v>
      </c>
      <c r="D19" s="4">
        <v>0.04</v>
      </c>
      <c r="E19" s="4">
        <v>7.08</v>
      </c>
      <c r="F19" s="4">
        <v>2.38</v>
      </c>
      <c r="G19" s="5">
        <v>6.8</v>
      </c>
      <c r="H19" s="6">
        <v>93</v>
      </c>
      <c r="I19" s="5">
        <v>674.2</v>
      </c>
      <c r="J19" s="5">
        <v>41.9</v>
      </c>
      <c r="K19" s="6">
        <v>2150</v>
      </c>
      <c r="L19" s="4">
        <v>3.25</v>
      </c>
      <c r="M19" s="5">
        <v>31.4</v>
      </c>
      <c r="N19" s="4" t="s">
        <v>147</v>
      </c>
      <c r="O19" s="5">
        <v>2.5</v>
      </c>
      <c r="P19" s="5" t="s">
        <v>67</v>
      </c>
      <c r="Q19" s="5">
        <v>300.8</v>
      </c>
      <c r="R19" s="4">
        <v>0.12</v>
      </c>
      <c r="S19" s="4">
        <v>6.27</v>
      </c>
      <c r="T19" s="4" t="s">
        <v>68</v>
      </c>
      <c r="U19" s="6">
        <v>12</v>
      </c>
      <c r="V19" s="4">
        <v>4.97</v>
      </c>
      <c r="W19" s="7" t="s">
        <v>81</v>
      </c>
      <c r="X19" s="5" t="s">
        <v>138</v>
      </c>
      <c r="Y19" s="5">
        <v>839.3</v>
      </c>
      <c r="Z19" s="4">
        <v>9.42</v>
      </c>
      <c r="AA19" s="5">
        <v>6.7</v>
      </c>
      <c r="AB19" s="7" t="s">
        <v>81</v>
      </c>
      <c r="AC19" s="6" t="s">
        <v>66</v>
      </c>
      <c r="AD19" s="4">
        <v>0.24</v>
      </c>
      <c r="AE19" s="7" t="s">
        <v>81</v>
      </c>
      <c r="AF19" s="4" t="s">
        <v>148</v>
      </c>
      <c r="AG19" s="4" t="s">
        <v>147</v>
      </c>
      <c r="AH19" s="5">
        <v>10.9</v>
      </c>
      <c r="AI19" s="4">
        <v>0.03</v>
      </c>
      <c r="AJ19" s="4" t="s">
        <v>68</v>
      </c>
      <c r="AK19" s="6" t="s">
        <v>142</v>
      </c>
      <c r="AL19" s="5" t="s">
        <v>67</v>
      </c>
      <c r="AM19" s="4" t="s">
        <v>68</v>
      </c>
      <c r="AN19" s="5">
        <v>0.6</v>
      </c>
    </row>
    <row r="20" spans="1:40" x14ac:dyDescent="0.25">
      <c r="A20" t="s">
        <v>151</v>
      </c>
      <c r="B20" t="s">
        <v>137</v>
      </c>
      <c r="C20" s="4">
        <v>0.73</v>
      </c>
      <c r="D20" s="4">
        <v>0.03</v>
      </c>
      <c r="E20" s="4">
        <v>3.75</v>
      </c>
      <c r="F20" s="4">
        <v>2.77</v>
      </c>
      <c r="G20" s="5">
        <v>4.5999999999999996</v>
      </c>
      <c r="H20" s="6">
        <v>230</v>
      </c>
      <c r="I20" s="5">
        <v>297.5</v>
      </c>
      <c r="J20" s="5">
        <v>16.2</v>
      </c>
      <c r="K20" s="6">
        <v>1455</v>
      </c>
      <c r="L20" s="4">
        <v>1.1100000000000001</v>
      </c>
      <c r="M20" s="5">
        <v>27.7</v>
      </c>
      <c r="N20" s="4" t="s">
        <v>147</v>
      </c>
      <c r="O20" s="5">
        <v>17.100000000000001</v>
      </c>
      <c r="P20" s="5" t="s">
        <v>67</v>
      </c>
      <c r="Q20" s="5">
        <v>589.79999999999995</v>
      </c>
      <c r="R20" s="4">
        <v>0.15</v>
      </c>
      <c r="S20" s="4">
        <v>1.82</v>
      </c>
      <c r="T20" s="4" t="s">
        <v>68</v>
      </c>
      <c r="U20" s="6">
        <v>3</v>
      </c>
      <c r="V20" s="4">
        <v>9</v>
      </c>
      <c r="W20" s="7" t="s">
        <v>81</v>
      </c>
      <c r="X20" s="5">
        <v>0.6</v>
      </c>
      <c r="Y20" s="5">
        <v>204.2</v>
      </c>
      <c r="Z20" s="4">
        <v>6.82</v>
      </c>
      <c r="AA20" s="5">
        <v>4</v>
      </c>
      <c r="AB20" s="7" t="s">
        <v>81</v>
      </c>
      <c r="AC20" s="6" t="s">
        <v>66</v>
      </c>
      <c r="AD20" s="4">
        <v>0.08</v>
      </c>
      <c r="AE20" s="7">
        <v>1E-3</v>
      </c>
      <c r="AF20" s="4" t="s">
        <v>148</v>
      </c>
      <c r="AG20" s="4" t="s">
        <v>147</v>
      </c>
      <c r="AH20" s="5">
        <v>8.1999999999999993</v>
      </c>
      <c r="AI20" s="4" t="s">
        <v>68</v>
      </c>
      <c r="AJ20" s="4" t="s">
        <v>68</v>
      </c>
      <c r="AK20" s="6" t="s">
        <v>142</v>
      </c>
      <c r="AL20" s="5" t="s">
        <v>67</v>
      </c>
      <c r="AM20" s="4">
        <v>0.04</v>
      </c>
      <c r="AN20" s="5">
        <v>0.2</v>
      </c>
    </row>
    <row r="21" spans="1:40" x14ac:dyDescent="0.25">
      <c r="A21" t="s">
        <v>152</v>
      </c>
      <c r="B21" t="s">
        <v>137</v>
      </c>
      <c r="C21" s="4">
        <v>1.49</v>
      </c>
      <c r="D21" s="4">
        <v>0.08</v>
      </c>
      <c r="E21" s="4">
        <v>17.25</v>
      </c>
      <c r="F21" s="4">
        <v>1.26</v>
      </c>
      <c r="G21" s="5">
        <v>12</v>
      </c>
      <c r="H21" s="6">
        <v>358</v>
      </c>
      <c r="I21" s="5">
        <v>1530</v>
      </c>
      <c r="J21" s="5">
        <v>78.3</v>
      </c>
      <c r="K21" s="6">
        <v>457</v>
      </c>
      <c r="L21" s="4">
        <v>2.98</v>
      </c>
      <c r="M21" s="5">
        <v>228.7</v>
      </c>
      <c r="N21" s="4" t="s">
        <v>147</v>
      </c>
      <c r="O21" s="5">
        <v>4.2</v>
      </c>
      <c r="P21" s="5" t="s">
        <v>67</v>
      </c>
      <c r="Q21" s="5">
        <v>173.8</v>
      </c>
      <c r="R21" s="4">
        <v>0.02</v>
      </c>
      <c r="S21" s="4">
        <v>4.93</v>
      </c>
      <c r="T21" s="4" t="s">
        <v>68</v>
      </c>
      <c r="U21" s="6">
        <v>21</v>
      </c>
      <c r="V21" s="4">
        <v>2.09</v>
      </c>
      <c r="W21" s="7" t="s">
        <v>81</v>
      </c>
      <c r="X21" s="5" t="s">
        <v>138</v>
      </c>
      <c r="Y21" s="5">
        <v>1291.5</v>
      </c>
      <c r="Z21" s="4">
        <v>6.69</v>
      </c>
      <c r="AA21" s="5">
        <v>12</v>
      </c>
      <c r="AB21" s="7" t="s">
        <v>81</v>
      </c>
      <c r="AC21" s="6" t="s">
        <v>66</v>
      </c>
      <c r="AD21" s="4">
        <v>0.34</v>
      </c>
      <c r="AE21" s="7">
        <v>2E-3</v>
      </c>
      <c r="AF21" s="4" t="s">
        <v>148</v>
      </c>
      <c r="AG21" s="4" t="s">
        <v>147</v>
      </c>
      <c r="AH21" s="5">
        <v>5.7</v>
      </c>
      <c r="AI21" s="4">
        <v>0.08</v>
      </c>
      <c r="AJ21" s="4" t="s">
        <v>68</v>
      </c>
      <c r="AK21" s="6" t="s">
        <v>142</v>
      </c>
      <c r="AL21" s="5">
        <v>0.2</v>
      </c>
      <c r="AM21" s="4" t="s">
        <v>68</v>
      </c>
      <c r="AN21" s="5">
        <v>2.2000000000000002</v>
      </c>
    </row>
    <row r="22" spans="1:40" x14ac:dyDescent="0.25">
      <c r="A22" t="s">
        <v>153</v>
      </c>
      <c r="B22" t="s">
        <v>137</v>
      </c>
      <c r="C22" s="4">
        <v>1.95</v>
      </c>
      <c r="D22" s="4">
        <v>0.03</v>
      </c>
      <c r="E22" s="4">
        <v>4.83</v>
      </c>
      <c r="F22" s="4">
        <v>2.97</v>
      </c>
      <c r="G22" s="5">
        <v>14.3</v>
      </c>
      <c r="H22" s="6">
        <v>31</v>
      </c>
      <c r="I22" s="5">
        <v>513.20000000000005</v>
      </c>
      <c r="J22" s="5">
        <v>27.9</v>
      </c>
      <c r="K22" s="6">
        <v>1814</v>
      </c>
      <c r="L22" s="4">
        <v>2.62</v>
      </c>
      <c r="M22" s="5">
        <v>43.9</v>
      </c>
      <c r="N22" s="4" t="s">
        <v>147</v>
      </c>
      <c r="O22" s="5">
        <v>5.9</v>
      </c>
      <c r="P22" s="5" t="s">
        <v>67</v>
      </c>
      <c r="Q22" s="5">
        <v>563.29999999999995</v>
      </c>
      <c r="R22" s="4">
        <v>0.16</v>
      </c>
      <c r="S22" s="4">
        <v>1.82</v>
      </c>
      <c r="T22" s="4" t="s">
        <v>68</v>
      </c>
      <c r="U22" s="6">
        <v>33</v>
      </c>
      <c r="V22" s="4">
        <v>10.96</v>
      </c>
      <c r="W22" s="7" t="s">
        <v>81</v>
      </c>
      <c r="X22" s="5" t="s">
        <v>138</v>
      </c>
      <c r="Y22" s="5">
        <v>172.7</v>
      </c>
      <c r="Z22" s="4">
        <v>9.91</v>
      </c>
      <c r="AA22" s="5">
        <v>25.3</v>
      </c>
      <c r="AB22" s="7" t="s">
        <v>81</v>
      </c>
      <c r="AC22" s="6">
        <v>1</v>
      </c>
      <c r="AD22" s="4">
        <v>0.62</v>
      </c>
      <c r="AE22" s="7">
        <v>3.0000000000000001E-3</v>
      </c>
      <c r="AF22" s="4" t="s">
        <v>148</v>
      </c>
      <c r="AG22" s="4" t="s">
        <v>147</v>
      </c>
      <c r="AH22" s="5">
        <v>11.6</v>
      </c>
      <c r="AI22" s="4">
        <v>0.08</v>
      </c>
      <c r="AJ22" s="4" t="s">
        <v>68</v>
      </c>
      <c r="AK22" s="6">
        <v>6</v>
      </c>
      <c r="AL22" s="5" t="s">
        <v>67</v>
      </c>
      <c r="AM22" s="4" t="s">
        <v>68</v>
      </c>
      <c r="AN22" s="5">
        <v>1.1000000000000001</v>
      </c>
    </row>
    <row r="23" spans="1:40" x14ac:dyDescent="0.25">
      <c r="A23" t="s">
        <v>154</v>
      </c>
      <c r="B23" t="s">
        <v>137</v>
      </c>
      <c r="C23" s="4">
        <v>1.43</v>
      </c>
      <c r="D23" s="4" t="s">
        <v>148</v>
      </c>
      <c r="E23" s="4">
        <v>10.91</v>
      </c>
      <c r="F23" s="4">
        <v>1.21</v>
      </c>
      <c r="G23" s="5">
        <v>19</v>
      </c>
      <c r="H23" s="6">
        <v>43</v>
      </c>
      <c r="I23" s="5">
        <v>677.8</v>
      </c>
      <c r="J23" s="5">
        <v>45.5</v>
      </c>
      <c r="K23" s="6">
        <v>424</v>
      </c>
      <c r="L23" s="4">
        <v>2.25</v>
      </c>
      <c r="M23" s="5">
        <v>24.1</v>
      </c>
      <c r="N23" s="4" t="s">
        <v>147</v>
      </c>
      <c r="O23" s="5">
        <v>9.6</v>
      </c>
      <c r="P23" s="5" t="s">
        <v>67</v>
      </c>
      <c r="Q23" s="5">
        <v>107.2</v>
      </c>
      <c r="R23" s="4">
        <v>0.05</v>
      </c>
      <c r="S23" s="4">
        <v>1.26</v>
      </c>
      <c r="T23" s="4" t="s">
        <v>68</v>
      </c>
      <c r="U23" s="6">
        <v>46</v>
      </c>
      <c r="V23" s="4">
        <v>2.69</v>
      </c>
      <c r="W23" s="7" t="s">
        <v>81</v>
      </c>
      <c r="X23" s="5" t="s">
        <v>138</v>
      </c>
      <c r="Y23" s="5">
        <v>1446.9</v>
      </c>
      <c r="Z23" s="4">
        <v>6.04</v>
      </c>
      <c r="AA23" s="5">
        <v>20.6</v>
      </c>
      <c r="AB23" s="7" t="s">
        <v>81</v>
      </c>
      <c r="AC23" s="6">
        <v>3</v>
      </c>
      <c r="AD23" s="4">
        <v>1.88</v>
      </c>
      <c r="AE23" s="7">
        <v>2E-3</v>
      </c>
      <c r="AF23" s="4" t="s">
        <v>148</v>
      </c>
      <c r="AG23" s="4" t="s">
        <v>147</v>
      </c>
      <c r="AH23" s="5">
        <v>6.8</v>
      </c>
      <c r="AI23" s="4">
        <v>0.03</v>
      </c>
      <c r="AJ23" s="4" t="s">
        <v>68</v>
      </c>
      <c r="AK23" s="6" t="s">
        <v>142</v>
      </c>
      <c r="AL23" s="5" t="s">
        <v>67</v>
      </c>
      <c r="AM23" s="4" t="s">
        <v>68</v>
      </c>
      <c r="AN23" s="5">
        <v>3.7</v>
      </c>
    </row>
    <row r="24" spans="1:40" x14ac:dyDescent="0.25">
      <c r="A24" t="s">
        <v>155</v>
      </c>
      <c r="B24" t="s">
        <v>137</v>
      </c>
      <c r="C24" s="4">
        <v>0.75</v>
      </c>
      <c r="D24" s="4">
        <v>0.03</v>
      </c>
      <c r="E24" s="4">
        <v>11.2</v>
      </c>
      <c r="F24" s="4">
        <v>2.44</v>
      </c>
      <c r="G24" s="5">
        <v>9.6</v>
      </c>
      <c r="H24" s="6">
        <v>8</v>
      </c>
      <c r="I24" s="5">
        <v>300.5</v>
      </c>
      <c r="J24" s="5">
        <v>23.7</v>
      </c>
      <c r="K24" s="6">
        <v>2753</v>
      </c>
      <c r="L24" s="4">
        <v>2.4700000000000002</v>
      </c>
      <c r="M24" s="5">
        <v>16.5</v>
      </c>
      <c r="N24" s="4" t="s">
        <v>147</v>
      </c>
      <c r="O24" s="5">
        <v>0.6</v>
      </c>
      <c r="P24" s="5" t="s">
        <v>67</v>
      </c>
      <c r="Q24" s="5">
        <v>183.2</v>
      </c>
      <c r="R24" s="4">
        <v>0.49</v>
      </c>
      <c r="S24" s="4">
        <v>0.2</v>
      </c>
      <c r="T24" s="4" t="s">
        <v>68</v>
      </c>
      <c r="U24" s="6">
        <v>22</v>
      </c>
      <c r="V24" s="4">
        <v>15.55</v>
      </c>
      <c r="W24" s="7" t="s">
        <v>81</v>
      </c>
      <c r="X24" s="5" t="s">
        <v>138</v>
      </c>
      <c r="Y24" s="5">
        <v>373.8</v>
      </c>
      <c r="Z24" s="4">
        <v>9.4499999999999993</v>
      </c>
      <c r="AA24" s="5">
        <v>3</v>
      </c>
      <c r="AB24" s="7" t="s">
        <v>81</v>
      </c>
      <c r="AC24" s="6" t="s">
        <v>66</v>
      </c>
      <c r="AD24" s="4">
        <v>0.93</v>
      </c>
      <c r="AE24" s="7" t="s">
        <v>81</v>
      </c>
      <c r="AF24" s="4" t="s">
        <v>148</v>
      </c>
      <c r="AG24" s="4" t="s">
        <v>147</v>
      </c>
      <c r="AH24" s="5">
        <v>16.8</v>
      </c>
      <c r="AI24" s="4" t="s">
        <v>68</v>
      </c>
      <c r="AJ24" s="4" t="s">
        <v>68</v>
      </c>
      <c r="AK24" s="6" t="s">
        <v>142</v>
      </c>
      <c r="AL24" s="5" t="s">
        <v>67</v>
      </c>
      <c r="AM24" s="4" t="s">
        <v>68</v>
      </c>
      <c r="AN24" s="5">
        <v>2</v>
      </c>
    </row>
    <row r="25" spans="1:40" x14ac:dyDescent="0.25">
      <c r="A25" t="s">
        <v>156</v>
      </c>
      <c r="B25" t="s">
        <v>137</v>
      </c>
      <c r="C25" s="4">
        <v>0.86</v>
      </c>
      <c r="D25" s="4">
        <v>0.04</v>
      </c>
      <c r="E25" s="4">
        <v>4.5999999999999996</v>
      </c>
      <c r="F25" s="4">
        <v>2.8</v>
      </c>
      <c r="G25" s="5">
        <v>4.0999999999999996</v>
      </c>
      <c r="H25" s="6">
        <v>8</v>
      </c>
      <c r="I25" s="5">
        <v>124.6</v>
      </c>
      <c r="J25" s="5">
        <v>12.8</v>
      </c>
      <c r="K25" s="6">
        <v>3521</v>
      </c>
      <c r="L25" s="4">
        <v>2.2999999999999998</v>
      </c>
      <c r="M25" s="5">
        <v>6.3</v>
      </c>
      <c r="N25" s="4" t="s">
        <v>147</v>
      </c>
      <c r="O25" s="5" t="s">
        <v>157</v>
      </c>
      <c r="P25" s="5" t="s">
        <v>67</v>
      </c>
      <c r="Q25" s="5">
        <v>220.7</v>
      </c>
      <c r="R25" s="4">
        <v>0.39</v>
      </c>
      <c r="S25" s="4">
        <v>0.12</v>
      </c>
      <c r="T25" s="4" t="s">
        <v>68</v>
      </c>
      <c r="U25" s="6">
        <v>4</v>
      </c>
      <c r="V25" s="4">
        <v>18.47</v>
      </c>
      <c r="W25" s="7" t="s">
        <v>81</v>
      </c>
      <c r="X25" s="5" t="s">
        <v>138</v>
      </c>
      <c r="Y25" s="5">
        <v>131.19999999999999</v>
      </c>
      <c r="Z25" s="4">
        <v>9.59</v>
      </c>
      <c r="AA25" s="5">
        <v>3.7</v>
      </c>
      <c r="AB25" s="7" t="s">
        <v>81</v>
      </c>
      <c r="AC25" s="6" t="s">
        <v>66</v>
      </c>
      <c r="AD25" s="4">
        <v>0.15</v>
      </c>
      <c r="AE25" s="7">
        <v>2E-3</v>
      </c>
      <c r="AF25" s="4" t="s">
        <v>148</v>
      </c>
      <c r="AG25" s="4" t="s">
        <v>147</v>
      </c>
      <c r="AH25" s="5">
        <v>14.6</v>
      </c>
      <c r="AI25" s="4" t="s">
        <v>68</v>
      </c>
      <c r="AJ25" s="4" t="s">
        <v>68</v>
      </c>
      <c r="AK25" s="6" t="s">
        <v>142</v>
      </c>
      <c r="AL25" s="5" t="s">
        <v>67</v>
      </c>
      <c r="AM25" s="4" t="s">
        <v>68</v>
      </c>
      <c r="AN25" s="5">
        <v>0.4</v>
      </c>
    </row>
    <row r="26" spans="1:40" x14ac:dyDescent="0.25">
      <c r="A26" t="s">
        <v>158</v>
      </c>
      <c r="B26" t="s">
        <v>137</v>
      </c>
      <c r="C26" s="4">
        <v>0.87</v>
      </c>
      <c r="D26" s="4">
        <v>0.02</v>
      </c>
      <c r="E26" s="4">
        <v>4.99</v>
      </c>
      <c r="F26" s="4">
        <v>2.0099999999999998</v>
      </c>
      <c r="G26" s="5">
        <v>5.4</v>
      </c>
      <c r="H26" s="6">
        <v>7</v>
      </c>
      <c r="I26" s="5">
        <v>195.5</v>
      </c>
      <c r="J26" s="5">
        <v>18.8</v>
      </c>
      <c r="K26" s="6">
        <v>1123</v>
      </c>
      <c r="L26" s="4">
        <v>1.25</v>
      </c>
      <c r="M26" s="5">
        <v>8.3000000000000007</v>
      </c>
      <c r="N26" s="4" t="s">
        <v>147</v>
      </c>
      <c r="O26" s="5">
        <v>0.4</v>
      </c>
      <c r="P26" s="5" t="s">
        <v>67</v>
      </c>
      <c r="Q26" s="5">
        <v>112.2</v>
      </c>
      <c r="R26" s="4">
        <v>0.19</v>
      </c>
      <c r="S26" s="4">
        <v>0.1</v>
      </c>
      <c r="T26" s="4" t="s">
        <v>68</v>
      </c>
      <c r="U26" s="6">
        <v>13</v>
      </c>
      <c r="V26" s="4">
        <v>7.29</v>
      </c>
      <c r="W26" s="7" t="s">
        <v>81</v>
      </c>
      <c r="X26" s="5" t="s">
        <v>138</v>
      </c>
      <c r="Y26" s="5">
        <v>319</v>
      </c>
      <c r="Z26" s="4">
        <v>5.2</v>
      </c>
      <c r="AA26" s="5">
        <v>4.5999999999999996</v>
      </c>
      <c r="AB26" s="7" t="s">
        <v>81</v>
      </c>
      <c r="AC26" s="6" t="s">
        <v>66</v>
      </c>
      <c r="AD26" s="4">
        <v>0.54</v>
      </c>
      <c r="AE26" s="7" t="s">
        <v>81</v>
      </c>
      <c r="AF26" s="4" t="s">
        <v>148</v>
      </c>
      <c r="AG26" s="4" t="s">
        <v>147</v>
      </c>
      <c r="AH26" s="5">
        <v>8.3000000000000007</v>
      </c>
      <c r="AI26" s="4" t="s">
        <v>68</v>
      </c>
      <c r="AJ26" s="4" t="s">
        <v>68</v>
      </c>
      <c r="AK26" s="6" t="s">
        <v>142</v>
      </c>
      <c r="AL26" s="5" t="s">
        <v>67</v>
      </c>
      <c r="AM26" s="4" t="s">
        <v>68</v>
      </c>
      <c r="AN26" s="5">
        <v>1.2</v>
      </c>
    </row>
    <row r="27" spans="1:40" x14ac:dyDescent="0.25">
      <c r="A27" t="s">
        <v>159</v>
      </c>
      <c r="B27" t="s">
        <v>137</v>
      </c>
      <c r="C27" s="4">
        <v>0.63</v>
      </c>
      <c r="D27" s="4">
        <v>0.18</v>
      </c>
      <c r="E27" s="4">
        <v>21.92</v>
      </c>
      <c r="F27" s="4">
        <v>0.36</v>
      </c>
      <c r="G27" s="5">
        <v>11.9</v>
      </c>
      <c r="H27" s="6">
        <v>24</v>
      </c>
      <c r="I27" s="5">
        <v>1096.8</v>
      </c>
      <c r="J27" s="5">
        <v>108.3</v>
      </c>
      <c r="K27" s="6">
        <v>820</v>
      </c>
      <c r="L27" s="4">
        <v>4.05</v>
      </c>
      <c r="M27" s="5">
        <v>416.9</v>
      </c>
      <c r="N27" s="4">
        <v>0.14000000000000001</v>
      </c>
      <c r="O27" s="5">
        <v>0.6</v>
      </c>
      <c r="P27" s="5" t="s">
        <v>67</v>
      </c>
      <c r="Q27" s="5">
        <v>39.4</v>
      </c>
      <c r="R27" s="4">
        <v>0.05</v>
      </c>
      <c r="S27" s="4">
        <v>2.56</v>
      </c>
      <c r="T27" s="4" t="s">
        <v>68</v>
      </c>
      <c r="U27" s="6">
        <v>31</v>
      </c>
      <c r="V27" s="4">
        <v>1.52</v>
      </c>
      <c r="W27" s="7">
        <v>1E-3</v>
      </c>
      <c r="X27" s="5" t="s">
        <v>138</v>
      </c>
      <c r="Y27" s="5">
        <v>1252.5</v>
      </c>
      <c r="Z27" s="4">
        <v>3.35</v>
      </c>
      <c r="AA27" s="5">
        <v>22.7</v>
      </c>
      <c r="AB27" s="7" t="s">
        <v>81</v>
      </c>
      <c r="AC27" s="6" t="s">
        <v>66</v>
      </c>
      <c r="AD27" s="4">
        <v>0.53</v>
      </c>
      <c r="AE27" s="7" t="s">
        <v>81</v>
      </c>
      <c r="AF27" s="4" t="s">
        <v>148</v>
      </c>
      <c r="AG27" s="4" t="s">
        <v>147</v>
      </c>
      <c r="AH27" s="5">
        <v>9.3000000000000007</v>
      </c>
      <c r="AI27" s="4" t="s">
        <v>68</v>
      </c>
      <c r="AJ27" s="4" t="s">
        <v>68</v>
      </c>
      <c r="AK27" s="6" t="s">
        <v>142</v>
      </c>
      <c r="AL27" s="5">
        <v>0.2</v>
      </c>
      <c r="AM27" s="4" t="s">
        <v>68</v>
      </c>
      <c r="AN27" s="5">
        <v>2</v>
      </c>
    </row>
    <row r="28" spans="1:40" x14ac:dyDescent="0.25">
      <c r="A28" t="s">
        <v>160</v>
      </c>
      <c r="B28" t="s">
        <v>137</v>
      </c>
      <c r="C28" s="4">
        <v>0.47</v>
      </c>
      <c r="D28" s="4">
        <v>0.22</v>
      </c>
      <c r="E28" s="4">
        <v>12.18</v>
      </c>
      <c r="F28" s="4">
        <v>0.31</v>
      </c>
      <c r="G28" s="5">
        <v>12.4</v>
      </c>
      <c r="H28" s="6">
        <v>18</v>
      </c>
      <c r="I28" s="5">
        <v>864.9</v>
      </c>
      <c r="J28" s="5">
        <v>86.4</v>
      </c>
      <c r="K28" s="6">
        <v>840</v>
      </c>
      <c r="L28" s="4">
        <v>3.51</v>
      </c>
      <c r="M28" s="5">
        <v>179.4</v>
      </c>
      <c r="N28" s="4">
        <v>0.17</v>
      </c>
      <c r="O28" s="5">
        <v>0.5</v>
      </c>
      <c r="P28" s="5" t="s">
        <v>67</v>
      </c>
      <c r="Q28" s="5">
        <v>27.7</v>
      </c>
      <c r="R28" s="4">
        <v>0.01</v>
      </c>
      <c r="S28" s="4">
        <v>0.7</v>
      </c>
      <c r="T28" s="4" t="s">
        <v>68</v>
      </c>
      <c r="U28" s="6">
        <v>34</v>
      </c>
      <c r="V28" s="4">
        <v>2.98</v>
      </c>
      <c r="W28" s="7">
        <v>2E-3</v>
      </c>
      <c r="X28" s="5" t="s">
        <v>138</v>
      </c>
      <c r="Y28" s="5">
        <v>1482.1</v>
      </c>
      <c r="Z28" s="4">
        <v>2.84</v>
      </c>
      <c r="AA28" s="5">
        <v>29.5</v>
      </c>
      <c r="AB28" s="7" t="s">
        <v>81</v>
      </c>
      <c r="AC28" s="6" t="s">
        <v>66</v>
      </c>
      <c r="AD28" s="4">
        <v>0.65</v>
      </c>
      <c r="AE28" s="7" t="s">
        <v>81</v>
      </c>
      <c r="AF28" s="4" t="s">
        <v>148</v>
      </c>
      <c r="AG28" s="4" t="s">
        <v>147</v>
      </c>
      <c r="AH28" s="5">
        <v>10.1</v>
      </c>
      <c r="AI28" s="4" t="s">
        <v>68</v>
      </c>
      <c r="AJ28" s="4" t="s">
        <v>68</v>
      </c>
      <c r="AK28" s="6" t="s">
        <v>142</v>
      </c>
      <c r="AL28" s="5">
        <v>0.1</v>
      </c>
      <c r="AM28" s="4" t="s">
        <v>68</v>
      </c>
      <c r="AN28" s="5">
        <v>2.2000000000000002</v>
      </c>
    </row>
    <row r="29" spans="1:40" x14ac:dyDescent="0.25">
      <c r="A29" t="s">
        <v>161</v>
      </c>
      <c r="B29" t="s">
        <v>137</v>
      </c>
      <c r="C29" s="4">
        <v>0.73</v>
      </c>
      <c r="D29" s="4">
        <v>18.11</v>
      </c>
      <c r="E29" s="4">
        <v>2107.71</v>
      </c>
      <c r="F29" s="4">
        <v>9.44</v>
      </c>
      <c r="G29" s="5">
        <v>2391.1999999999998</v>
      </c>
      <c r="H29" s="6">
        <v>3021</v>
      </c>
      <c r="I29" s="5">
        <v>21.7</v>
      </c>
      <c r="J29" s="5">
        <v>33.799999999999997</v>
      </c>
      <c r="K29" s="6">
        <v>373</v>
      </c>
      <c r="L29" s="4">
        <v>26.71</v>
      </c>
      <c r="M29" s="5">
        <v>258.5</v>
      </c>
      <c r="N29" s="4">
        <v>3.35</v>
      </c>
      <c r="O29" s="5">
        <v>110.1</v>
      </c>
      <c r="P29" s="5" t="s">
        <v>67</v>
      </c>
      <c r="Q29" s="5">
        <v>15.9</v>
      </c>
      <c r="R29" s="4">
        <v>6.34</v>
      </c>
      <c r="S29" s="4">
        <v>2.08</v>
      </c>
      <c r="T29" s="4">
        <v>0.5</v>
      </c>
      <c r="U29" s="6">
        <v>230</v>
      </c>
      <c r="V29" s="4">
        <v>0.19</v>
      </c>
      <c r="W29" s="7">
        <v>0.04</v>
      </c>
      <c r="X29" s="5">
        <v>0.6</v>
      </c>
      <c r="Y29" s="5">
        <v>155.6</v>
      </c>
      <c r="Z29" s="4">
        <v>0.21</v>
      </c>
      <c r="AA29" s="5">
        <v>69.7</v>
      </c>
      <c r="AB29" s="7">
        <v>1.6E-2</v>
      </c>
      <c r="AC29" s="6" t="s">
        <v>66</v>
      </c>
      <c r="AD29" s="4">
        <v>0.37</v>
      </c>
      <c r="AE29" s="7">
        <v>1.0999999999999999E-2</v>
      </c>
      <c r="AF29" s="4">
        <v>0.04</v>
      </c>
      <c r="AG29" s="4">
        <v>0.05</v>
      </c>
      <c r="AH29" s="5">
        <v>5.4</v>
      </c>
      <c r="AI29" s="4" t="s">
        <v>68</v>
      </c>
      <c r="AJ29" s="4">
        <v>0.09</v>
      </c>
      <c r="AK29" s="6">
        <v>1901</v>
      </c>
      <c r="AL29" s="5">
        <v>2.2999999999999998</v>
      </c>
      <c r="AM29" s="4">
        <v>0.18</v>
      </c>
      <c r="AN29" s="5">
        <v>1.8</v>
      </c>
    </row>
    <row r="30" spans="1:40" x14ac:dyDescent="0.25">
      <c r="A30" t="s">
        <v>162</v>
      </c>
      <c r="B30" t="s">
        <v>137</v>
      </c>
      <c r="C30" s="4">
        <v>0.4</v>
      </c>
      <c r="D30" s="4">
        <v>0.34</v>
      </c>
      <c r="E30" s="4">
        <v>37.76</v>
      </c>
      <c r="F30" s="4">
        <v>0.8</v>
      </c>
      <c r="G30" s="5">
        <v>69.7</v>
      </c>
      <c r="H30" s="6">
        <v>23</v>
      </c>
      <c r="I30" s="5">
        <v>59</v>
      </c>
      <c r="J30" s="5">
        <v>28.9</v>
      </c>
      <c r="K30" s="6">
        <v>1048</v>
      </c>
      <c r="L30" s="4">
        <v>4.96</v>
      </c>
      <c r="M30" s="5">
        <v>16.2</v>
      </c>
      <c r="N30" s="4">
        <v>0.11</v>
      </c>
      <c r="O30" s="5">
        <v>1</v>
      </c>
      <c r="P30" s="5">
        <v>0.3</v>
      </c>
      <c r="Q30" s="5">
        <v>176.4</v>
      </c>
      <c r="R30" s="4">
        <v>0.1</v>
      </c>
      <c r="S30" s="4">
        <v>0.14000000000000001</v>
      </c>
      <c r="T30" s="4" t="s">
        <v>68</v>
      </c>
      <c r="U30" s="6">
        <v>161</v>
      </c>
      <c r="V30" s="4">
        <v>3.88</v>
      </c>
      <c r="W30" s="7">
        <v>7.4999999999999997E-2</v>
      </c>
      <c r="X30" s="5">
        <v>2.7</v>
      </c>
      <c r="Y30" s="5">
        <v>113.2</v>
      </c>
      <c r="Z30" s="4">
        <v>3</v>
      </c>
      <c r="AA30" s="5">
        <v>95.6</v>
      </c>
      <c r="AB30" s="7">
        <v>0.11799999999999999</v>
      </c>
      <c r="AC30" s="6" t="s">
        <v>66</v>
      </c>
      <c r="AD30" s="4">
        <v>2.79</v>
      </c>
      <c r="AE30" s="7">
        <v>2.1000000000000001E-2</v>
      </c>
      <c r="AF30" s="4" t="s">
        <v>148</v>
      </c>
      <c r="AG30" s="4" t="s">
        <v>147</v>
      </c>
      <c r="AH30" s="5">
        <v>20.2</v>
      </c>
      <c r="AI30" s="4" t="s">
        <v>68</v>
      </c>
      <c r="AJ30" s="4">
        <v>0.53</v>
      </c>
      <c r="AK30" s="6">
        <v>12</v>
      </c>
      <c r="AL30" s="5">
        <v>0.3</v>
      </c>
      <c r="AM30" s="4" t="s">
        <v>68</v>
      </c>
      <c r="AN30" s="5">
        <v>6.6</v>
      </c>
    </row>
    <row r="31" spans="1:40" x14ac:dyDescent="0.25">
      <c r="A31" t="s">
        <v>163</v>
      </c>
      <c r="B31" t="s">
        <v>137</v>
      </c>
      <c r="C31" s="4">
        <v>1.72</v>
      </c>
      <c r="D31" s="4">
        <v>0.18</v>
      </c>
      <c r="E31" s="4">
        <v>5.71</v>
      </c>
      <c r="F31" s="4">
        <v>0.98</v>
      </c>
      <c r="G31" s="5">
        <v>4</v>
      </c>
      <c r="H31" s="6">
        <v>11</v>
      </c>
      <c r="I31" s="5">
        <v>2.5</v>
      </c>
      <c r="J31" s="5">
        <v>0.7</v>
      </c>
      <c r="K31" s="6">
        <v>79</v>
      </c>
      <c r="L31" s="4">
        <v>0.49</v>
      </c>
      <c r="M31" s="5">
        <v>0.9</v>
      </c>
      <c r="N31" s="4">
        <v>7.0000000000000007E-2</v>
      </c>
      <c r="O31" s="5">
        <v>0.6</v>
      </c>
      <c r="P31" s="5" t="s">
        <v>67</v>
      </c>
      <c r="Q31" s="5">
        <v>3.8</v>
      </c>
      <c r="R31" s="4" t="s">
        <v>148</v>
      </c>
      <c r="S31" s="4">
        <v>0.05</v>
      </c>
      <c r="T31" s="4" t="s">
        <v>68</v>
      </c>
      <c r="U31" s="6">
        <v>2</v>
      </c>
      <c r="V31" s="4">
        <v>0.05</v>
      </c>
      <c r="W31" s="7">
        <v>8.0000000000000002E-3</v>
      </c>
      <c r="X31" s="5">
        <v>1.3</v>
      </c>
      <c r="Y31" s="5">
        <v>4.7</v>
      </c>
      <c r="Z31" s="4">
        <v>0.06</v>
      </c>
      <c r="AA31" s="5">
        <v>15.3</v>
      </c>
      <c r="AB31" s="7">
        <v>1E-3</v>
      </c>
      <c r="AC31" s="6" t="s">
        <v>66</v>
      </c>
      <c r="AD31" s="4">
        <v>0.11</v>
      </c>
      <c r="AE31" s="7">
        <v>2E-3</v>
      </c>
      <c r="AF31" s="4">
        <v>0.03</v>
      </c>
      <c r="AG31" s="4" t="s">
        <v>147</v>
      </c>
      <c r="AH31" s="5">
        <v>0.4</v>
      </c>
      <c r="AI31" s="4" t="s">
        <v>68</v>
      </c>
      <c r="AJ31" s="4" t="s">
        <v>68</v>
      </c>
      <c r="AK31" s="6">
        <v>6</v>
      </c>
      <c r="AL31" s="5" t="s">
        <v>67</v>
      </c>
      <c r="AM31" s="4" t="s">
        <v>68</v>
      </c>
      <c r="AN31" s="5">
        <v>0.3</v>
      </c>
    </row>
    <row r="32" spans="1:40" x14ac:dyDescent="0.25">
      <c r="A32" t="s">
        <v>164</v>
      </c>
      <c r="B32" t="s">
        <v>137</v>
      </c>
      <c r="C32" s="4">
        <v>0.74</v>
      </c>
      <c r="D32" s="4">
        <v>0.83</v>
      </c>
      <c r="E32" s="4">
        <v>8.84</v>
      </c>
      <c r="F32" s="4">
        <v>1.56</v>
      </c>
      <c r="G32" s="5">
        <v>11.9</v>
      </c>
      <c r="H32" s="6">
        <v>14</v>
      </c>
      <c r="I32" s="5">
        <v>4.3</v>
      </c>
      <c r="J32" s="5">
        <v>1.2</v>
      </c>
      <c r="K32" s="6">
        <v>79</v>
      </c>
      <c r="L32" s="4">
        <v>0.56000000000000005</v>
      </c>
      <c r="M32" s="5">
        <v>5.8</v>
      </c>
      <c r="N32" s="4">
        <v>0.12</v>
      </c>
      <c r="O32" s="5">
        <v>0.4</v>
      </c>
      <c r="P32" s="5">
        <v>0.2</v>
      </c>
      <c r="Q32" s="5">
        <v>1.5</v>
      </c>
      <c r="R32" s="4">
        <v>0.02</v>
      </c>
      <c r="S32" s="4">
        <v>0.15</v>
      </c>
      <c r="T32" s="4" t="s">
        <v>68</v>
      </c>
      <c r="U32" s="6">
        <v>3</v>
      </c>
      <c r="V32" s="4">
        <v>0.01</v>
      </c>
      <c r="W32" s="7">
        <v>6.0000000000000001E-3</v>
      </c>
      <c r="X32" s="5" t="s">
        <v>138</v>
      </c>
      <c r="Y32" s="5">
        <v>4.4000000000000004</v>
      </c>
      <c r="Z32" s="4">
        <v>7.0000000000000007E-2</v>
      </c>
      <c r="AA32" s="5">
        <v>9.3000000000000007</v>
      </c>
      <c r="AB32" s="7" t="s">
        <v>81</v>
      </c>
      <c r="AC32" s="6" t="s">
        <v>66</v>
      </c>
      <c r="AD32" s="4">
        <v>0.14000000000000001</v>
      </c>
      <c r="AE32" s="7">
        <v>2E-3</v>
      </c>
      <c r="AF32" s="4" t="s">
        <v>148</v>
      </c>
      <c r="AG32" s="4" t="s">
        <v>147</v>
      </c>
      <c r="AH32" s="5">
        <v>0.4</v>
      </c>
      <c r="AI32" s="4" t="s">
        <v>68</v>
      </c>
      <c r="AJ32" s="4" t="s">
        <v>68</v>
      </c>
      <c r="AK32" s="6">
        <v>11</v>
      </c>
      <c r="AL32" s="5" t="s">
        <v>67</v>
      </c>
      <c r="AM32" s="4" t="s">
        <v>68</v>
      </c>
      <c r="AN32" s="5">
        <v>0.3</v>
      </c>
    </row>
    <row r="33" spans="1:40" x14ac:dyDescent="0.25">
      <c r="A33" t="s">
        <v>165</v>
      </c>
      <c r="B33" t="s">
        <v>137</v>
      </c>
      <c r="C33" s="4">
        <v>0.82</v>
      </c>
      <c r="D33" s="4">
        <v>0.48</v>
      </c>
      <c r="E33" s="4">
        <v>12.55</v>
      </c>
      <c r="F33" s="4">
        <v>0.8</v>
      </c>
      <c r="G33" s="5">
        <v>10.8</v>
      </c>
      <c r="H33" s="6">
        <v>15</v>
      </c>
      <c r="I33" s="5">
        <v>1125.4000000000001</v>
      </c>
      <c r="J33" s="5">
        <v>74.7</v>
      </c>
      <c r="K33" s="6">
        <v>3093</v>
      </c>
      <c r="L33" s="4">
        <v>6.84</v>
      </c>
      <c r="M33" s="5">
        <v>8.6</v>
      </c>
      <c r="N33" s="4">
        <v>0.46</v>
      </c>
      <c r="O33" s="5">
        <v>0.3</v>
      </c>
      <c r="P33" s="5">
        <v>0.4</v>
      </c>
      <c r="Q33" s="5">
        <v>4.5</v>
      </c>
      <c r="R33" s="4">
        <v>0.06</v>
      </c>
      <c r="S33" s="4">
        <v>0.36</v>
      </c>
      <c r="T33" s="4" t="s">
        <v>68</v>
      </c>
      <c r="U33" s="6">
        <v>34</v>
      </c>
      <c r="V33" s="4">
        <v>7.0000000000000007E-2</v>
      </c>
      <c r="W33" s="7">
        <v>6.0000000000000001E-3</v>
      </c>
      <c r="X33" s="5">
        <v>2</v>
      </c>
      <c r="Y33" s="5">
        <v>1156.7</v>
      </c>
      <c r="Z33" s="4">
        <v>11.69</v>
      </c>
      <c r="AA33" s="5">
        <v>159.69999999999999</v>
      </c>
      <c r="AB33" s="7">
        <v>5.0000000000000001E-3</v>
      </c>
      <c r="AC33" s="6" t="s">
        <v>66</v>
      </c>
      <c r="AD33" s="4">
        <v>0.38</v>
      </c>
      <c r="AE33" s="7" t="s">
        <v>81</v>
      </c>
      <c r="AF33" s="4" t="s">
        <v>148</v>
      </c>
      <c r="AG33" s="4" t="s">
        <v>147</v>
      </c>
      <c r="AH33" s="5">
        <v>9.5</v>
      </c>
      <c r="AI33" s="4" t="s">
        <v>68</v>
      </c>
      <c r="AJ33" s="4" t="s">
        <v>68</v>
      </c>
      <c r="AK33" s="6">
        <v>12</v>
      </c>
      <c r="AL33" s="5" t="s">
        <v>67</v>
      </c>
      <c r="AM33" s="4">
        <v>0.04</v>
      </c>
      <c r="AN33" s="5">
        <v>1</v>
      </c>
    </row>
    <row r="34" spans="1:40" x14ac:dyDescent="0.25">
      <c r="A34" t="s">
        <v>166</v>
      </c>
      <c r="B34" t="s">
        <v>137</v>
      </c>
      <c r="C34" s="4">
        <v>0.55000000000000004</v>
      </c>
      <c r="D34" s="4">
        <v>1.25</v>
      </c>
      <c r="E34" s="4">
        <v>31.04</v>
      </c>
      <c r="F34" s="4">
        <v>56.72</v>
      </c>
      <c r="G34" s="5">
        <v>175.7</v>
      </c>
      <c r="H34" s="6">
        <v>56</v>
      </c>
      <c r="I34" s="5">
        <v>56</v>
      </c>
      <c r="J34" s="5">
        <v>23.3</v>
      </c>
      <c r="K34" s="6">
        <v>1877</v>
      </c>
      <c r="L34" s="4">
        <v>5.09</v>
      </c>
      <c r="M34" s="5">
        <v>6.7</v>
      </c>
      <c r="N34" s="4">
        <v>0.41</v>
      </c>
      <c r="O34" s="5" t="s">
        <v>157</v>
      </c>
      <c r="P34" s="5">
        <v>3.4</v>
      </c>
      <c r="Q34" s="5">
        <v>4.0999999999999996</v>
      </c>
      <c r="R34" s="4">
        <v>1.66</v>
      </c>
      <c r="S34" s="4">
        <v>0.28000000000000003</v>
      </c>
      <c r="T34" s="4">
        <v>0.11</v>
      </c>
      <c r="U34" s="6">
        <v>56</v>
      </c>
      <c r="V34" s="4">
        <v>7.0000000000000007E-2</v>
      </c>
      <c r="W34" s="7">
        <v>2.5999999999999999E-2</v>
      </c>
      <c r="X34" s="5">
        <v>31.9</v>
      </c>
      <c r="Y34" s="5">
        <v>39.200000000000003</v>
      </c>
      <c r="Z34" s="4">
        <v>3.05</v>
      </c>
      <c r="AA34" s="5">
        <v>43.8</v>
      </c>
      <c r="AB34" s="7">
        <v>5.0000000000000001E-3</v>
      </c>
      <c r="AC34" s="6" t="s">
        <v>66</v>
      </c>
      <c r="AD34" s="4">
        <v>3.58</v>
      </c>
      <c r="AE34" s="7">
        <v>1E-3</v>
      </c>
      <c r="AF34" s="4">
        <v>0.03</v>
      </c>
      <c r="AG34" s="4" t="s">
        <v>147</v>
      </c>
      <c r="AH34" s="5">
        <v>7.1</v>
      </c>
      <c r="AI34" s="4" t="s">
        <v>68</v>
      </c>
      <c r="AJ34" s="4" t="s">
        <v>68</v>
      </c>
      <c r="AK34" s="6">
        <v>7</v>
      </c>
      <c r="AL34" s="5">
        <v>0.9</v>
      </c>
      <c r="AM34" s="4">
        <v>0.02</v>
      </c>
      <c r="AN34" s="5">
        <v>8.9</v>
      </c>
    </row>
    <row r="35" spans="1:40" x14ac:dyDescent="0.25">
      <c r="A35" t="s">
        <v>167</v>
      </c>
      <c r="B35" t="s">
        <v>137</v>
      </c>
      <c r="C35" s="4">
        <v>1.1599999999999999</v>
      </c>
      <c r="D35" s="4">
        <v>0.16</v>
      </c>
      <c r="E35" s="4">
        <v>3.22</v>
      </c>
      <c r="F35" s="4">
        <v>18.88</v>
      </c>
      <c r="G35" s="5">
        <v>3.3</v>
      </c>
      <c r="H35" s="6">
        <v>22</v>
      </c>
      <c r="I35" s="5">
        <v>6.3</v>
      </c>
      <c r="J35" s="5">
        <v>1.9</v>
      </c>
      <c r="K35" s="6">
        <v>328</v>
      </c>
      <c r="L35" s="4">
        <v>0.52</v>
      </c>
      <c r="M35" s="5">
        <v>0.9</v>
      </c>
      <c r="N35" s="4" t="s">
        <v>147</v>
      </c>
      <c r="O35" s="5">
        <v>0.9</v>
      </c>
      <c r="P35" s="5">
        <v>0.3</v>
      </c>
      <c r="Q35" s="5">
        <v>2</v>
      </c>
      <c r="R35" s="4">
        <v>0.02</v>
      </c>
      <c r="S35" s="4">
        <v>0.09</v>
      </c>
      <c r="T35" s="4">
        <v>0.1</v>
      </c>
      <c r="U35" s="6">
        <v>2</v>
      </c>
      <c r="V35" s="4">
        <v>0.03</v>
      </c>
      <c r="W35" s="7">
        <v>0.01</v>
      </c>
      <c r="X35" s="5">
        <v>0.5</v>
      </c>
      <c r="Y35" s="5">
        <v>5.7</v>
      </c>
      <c r="Z35" s="4">
        <v>0.09</v>
      </c>
      <c r="AA35" s="5">
        <v>12.9</v>
      </c>
      <c r="AB35" s="7">
        <v>2E-3</v>
      </c>
      <c r="AC35" s="6" t="s">
        <v>66</v>
      </c>
      <c r="AD35" s="4">
        <v>0.14000000000000001</v>
      </c>
      <c r="AE35" s="7">
        <v>1E-3</v>
      </c>
      <c r="AF35" s="4" t="s">
        <v>148</v>
      </c>
      <c r="AG35" s="4">
        <v>0.06</v>
      </c>
      <c r="AH35" s="5">
        <v>0.7</v>
      </c>
      <c r="AI35" s="4" t="s">
        <v>68</v>
      </c>
      <c r="AJ35" s="4" t="s">
        <v>68</v>
      </c>
      <c r="AK35" s="6" t="s">
        <v>142</v>
      </c>
      <c r="AL35" s="5" t="s">
        <v>67</v>
      </c>
      <c r="AM35" s="4">
        <v>0.03</v>
      </c>
      <c r="AN35" s="5">
        <v>0.4</v>
      </c>
    </row>
    <row r="36" spans="1:40" x14ac:dyDescent="0.25">
      <c r="A36" t="s">
        <v>168</v>
      </c>
      <c r="B36" t="s">
        <v>137</v>
      </c>
      <c r="C36" s="4">
        <v>0.86</v>
      </c>
      <c r="D36" s="4">
        <v>0.31</v>
      </c>
      <c r="E36" s="4">
        <v>8.6</v>
      </c>
      <c r="F36" s="4">
        <v>4.99</v>
      </c>
      <c r="G36" s="5">
        <v>7.3</v>
      </c>
      <c r="H36" s="6">
        <v>11</v>
      </c>
      <c r="I36" s="5">
        <v>4.9000000000000004</v>
      </c>
      <c r="J36" s="5">
        <v>3.6</v>
      </c>
      <c r="K36" s="6">
        <v>474</v>
      </c>
      <c r="L36" s="4">
        <v>0.97</v>
      </c>
      <c r="M36" s="5">
        <v>1.5</v>
      </c>
      <c r="N36" s="4">
        <v>0.06</v>
      </c>
      <c r="O36" s="5">
        <v>1.2</v>
      </c>
      <c r="P36" s="5">
        <v>0.3</v>
      </c>
      <c r="Q36" s="5">
        <v>1.3</v>
      </c>
      <c r="R36" s="4">
        <v>0.04</v>
      </c>
      <c r="S36" s="4">
        <v>0.12</v>
      </c>
      <c r="T36" s="4">
        <v>0.04</v>
      </c>
      <c r="U36" s="6">
        <v>3</v>
      </c>
      <c r="V36" s="4" t="s">
        <v>148</v>
      </c>
      <c r="W36" s="7">
        <v>4.0000000000000001E-3</v>
      </c>
      <c r="X36" s="5">
        <v>0.8</v>
      </c>
      <c r="Y36" s="5">
        <v>5.6</v>
      </c>
      <c r="Z36" s="4">
        <v>0.16</v>
      </c>
      <c r="AA36" s="5">
        <v>12.8</v>
      </c>
      <c r="AB36" s="7">
        <v>1E-3</v>
      </c>
      <c r="AC36" s="6" t="s">
        <v>66</v>
      </c>
      <c r="AD36" s="4">
        <v>0.26</v>
      </c>
      <c r="AE36" s="7">
        <v>2E-3</v>
      </c>
      <c r="AF36" s="4" t="s">
        <v>148</v>
      </c>
      <c r="AG36" s="4" t="s">
        <v>147</v>
      </c>
      <c r="AH36" s="5">
        <v>1</v>
      </c>
      <c r="AI36" s="4" t="s">
        <v>68</v>
      </c>
      <c r="AJ36" s="4" t="s">
        <v>68</v>
      </c>
      <c r="AK36" s="6" t="s">
        <v>142</v>
      </c>
      <c r="AL36" s="5" t="s">
        <v>67</v>
      </c>
      <c r="AM36" s="4">
        <v>0.04</v>
      </c>
      <c r="AN36" s="5">
        <v>0.7</v>
      </c>
    </row>
    <row r="37" spans="1:40" x14ac:dyDescent="0.25">
      <c r="A37" t="s">
        <v>169</v>
      </c>
      <c r="B37" t="s">
        <v>137</v>
      </c>
      <c r="C37" s="4">
        <v>0.63</v>
      </c>
      <c r="D37" s="4">
        <v>0.17</v>
      </c>
      <c r="E37" s="4">
        <v>1.51</v>
      </c>
      <c r="F37" s="4">
        <v>1.39</v>
      </c>
      <c r="G37" s="5">
        <v>2.2000000000000002</v>
      </c>
      <c r="H37" s="6">
        <v>7</v>
      </c>
      <c r="I37" s="5">
        <v>2.6</v>
      </c>
      <c r="J37" s="5">
        <v>2</v>
      </c>
      <c r="K37" s="6">
        <v>233</v>
      </c>
      <c r="L37" s="4">
        <v>0.43</v>
      </c>
      <c r="M37" s="5">
        <v>0.3</v>
      </c>
      <c r="N37" s="4" t="s">
        <v>147</v>
      </c>
      <c r="O37" s="5">
        <v>0.6</v>
      </c>
      <c r="P37" s="5">
        <v>0.1</v>
      </c>
      <c r="Q37" s="5">
        <v>1.3</v>
      </c>
      <c r="R37" s="4">
        <v>0.01</v>
      </c>
      <c r="S37" s="4">
        <v>0.05</v>
      </c>
      <c r="T37" s="4" t="s">
        <v>68</v>
      </c>
      <c r="U37" s="6" t="s">
        <v>170</v>
      </c>
      <c r="V37" s="4">
        <v>0.02</v>
      </c>
      <c r="W37" s="7">
        <v>8.9999999999999993E-3</v>
      </c>
      <c r="X37" s="5" t="s">
        <v>138</v>
      </c>
      <c r="Y37" s="5">
        <v>3.1</v>
      </c>
      <c r="Z37" s="4">
        <v>0.03</v>
      </c>
      <c r="AA37" s="5">
        <v>10.6</v>
      </c>
      <c r="AB37" s="7">
        <v>1E-3</v>
      </c>
      <c r="AC37" s="6" t="s">
        <v>66</v>
      </c>
      <c r="AD37" s="4">
        <v>7.0000000000000007E-2</v>
      </c>
      <c r="AE37" s="7">
        <v>1E-3</v>
      </c>
      <c r="AF37" s="4" t="s">
        <v>148</v>
      </c>
      <c r="AG37" s="4" t="s">
        <v>147</v>
      </c>
      <c r="AH37" s="5">
        <v>0.3</v>
      </c>
      <c r="AI37" s="4" t="s">
        <v>68</v>
      </c>
      <c r="AJ37" s="4" t="s">
        <v>68</v>
      </c>
      <c r="AK37" s="6" t="s">
        <v>142</v>
      </c>
      <c r="AL37" s="5" t="s">
        <v>67</v>
      </c>
      <c r="AM37" s="4" t="s">
        <v>68</v>
      </c>
      <c r="AN37" s="5">
        <v>0.2</v>
      </c>
    </row>
    <row r="38" spans="1:40" x14ac:dyDescent="0.25">
      <c r="A38" t="s">
        <v>171</v>
      </c>
      <c r="B38" t="s">
        <v>137</v>
      </c>
      <c r="C38" s="4">
        <v>0.73</v>
      </c>
      <c r="D38" s="4">
        <v>0.26</v>
      </c>
      <c r="E38" s="4">
        <v>4.4000000000000004</v>
      </c>
      <c r="F38" s="4">
        <v>77.62</v>
      </c>
      <c r="G38" s="5">
        <v>6.2</v>
      </c>
      <c r="H38" s="6">
        <v>38</v>
      </c>
      <c r="I38" s="5">
        <v>3</v>
      </c>
      <c r="J38" s="5">
        <v>2</v>
      </c>
      <c r="K38" s="6">
        <v>131</v>
      </c>
      <c r="L38" s="4">
        <v>0.82</v>
      </c>
      <c r="M38" s="5">
        <v>1.2</v>
      </c>
      <c r="N38" s="4">
        <v>0.09</v>
      </c>
      <c r="O38" s="5">
        <v>0.3</v>
      </c>
      <c r="P38" s="5">
        <v>0.5</v>
      </c>
      <c r="Q38" s="5">
        <v>2.1</v>
      </c>
      <c r="R38" s="4">
        <v>0.03</v>
      </c>
      <c r="S38" s="4">
        <v>0.1</v>
      </c>
      <c r="T38" s="4">
        <v>0.64</v>
      </c>
      <c r="U38" s="6">
        <v>3</v>
      </c>
      <c r="V38" s="4">
        <v>0.02</v>
      </c>
      <c r="W38" s="7">
        <v>1.4999999999999999E-2</v>
      </c>
      <c r="X38" s="5">
        <v>1.2</v>
      </c>
      <c r="Y38" s="5">
        <v>4.9000000000000004</v>
      </c>
      <c r="Z38" s="4">
        <v>0.06</v>
      </c>
      <c r="AA38" s="5">
        <v>9.6999999999999993</v>
      </c>
      <c r="AB38" s="7">
        <v>2E-3</v>
      </c>
      <c r="AC38" s="6" t="s">
        <v>66</v>
      </c>
      <c r="AD38" s="4">
        <v>0.17</v>
      </c>
      <c r="AE38" s="7">
        <v>2E-3</v>
      </c>
      <c r="AF38" s="4" t="s">
        <v>148</v>
      </c>
      <c r="AG38" s="4" t="s">
        <v>147</v>
      </c>
      <c r="AH38" s="5">
        <v>0.7</v>
      </c>
      <c r="AI38" s="4" t="s">
        <v>68</v>
      </c>
      <c r="AJ38" s="4" t="s">
        <v>68</v>
      </c>
      <c r="AK38" s="6" t="s">
        <v>142</v>
      </c>
      <c r="AL38" s="5">
        <v>0.2</v>
      </c>
      <c r="AM38" s="4">
        <v>0.16</v>
      </c>
      <c r="AN38" s="5">
        <v>0.4</v>
      </c>
    </row>
    <row r="39" spans="1:40" x14ac:dyDescent="0.25">
      <c r="A39" t="s">
        <v>172</v>
      </c>
      <c r="B39" t="s">
        <v>137</v>
      </c>
      <c r="C39" s="4">
        <v>0.69</v>
      </c>
      <c r="D39" s="4">
        <v>0.23</v>
      </c>
      <c r="E39" s="4">
        <v>5.78</v>
      </c>
      <c r="F39" s="4">
        <v>4.0999999999999996</v>
      </c>
      <c r="G39" s="5">
        <v>14.4</v>
      </c>
      <c r="H39" s="6">
        <v>34</v>
      </c>
      <c r="I39" s="5">
        <v>4.5</v>
      </c>
      <c r="J39" s="5">
        <v>2.2999999999999998</v>
      </c>
      <c r="K39" s="6">
        <v>218</v>
      </c>
      <c r="L39" s="4">
        <v>0.61</v>
      </c>
      <c r="M39" s="5">
        <v>1.1000000000000001</v>
      </c>
      <c r="N39" s="4">
        <v>0.1</v>
      </c>
      <c r="O39" s="5">
        <v>0.2</v>
      </c>
      <c r="P39" s="5">
        <v>0.4</v>
      </c>
      <c r="Q39" s="5">
        <v>1.4</v>
      </c>
      <c r="R39" s="4">
        <v>0.02</v>
      </c>
      <c r="S39" s="4">
        <v>7.0000000000000007E-2</v>
      </c>
      <c r="T39" s="4">
        <v>7.0000000000000007E-2</v>
      </c>
      <c r="U39" s="6">
        <v>6</v>
      </c>
      <c r="V39" s="4">
        <v>0.01</v>
      </c>
      <c r="W39" s="7">
        <v>8.9999999999999993E-3</v>
      </c>
      <c r="X39" s="5">
        <v>1.1000000000000001</v>
      </c>
      <c r="Y39" s="5">
        <v>5.9</v>
      </c>
      <c r="Z39" s="4">
        <v>0.12</v>
      </c>
      <c r="AA39" s="5">
        <v>13</v>
      </c>
      <c r="AB39" s="7">
        <v>2E-3</v>
      </c>
      <c r="AC39" s="6" t="s">
        <v>66</v>
      </c>
      <c r="AD39" s="4">
        <v>0.23</v>
      </c>
      <c r="AE39" s="7" t="s">
        <v>81</v>
      </c>
      <c r="AF39" s="4">
        <v>0.02</v>
      </c>
      <c r="AG39" s="4">
        <v>1.1299999999999999</v>
      </c>
      <c r="AH39" s="5">
        <v>0.6</v>
      </c>
      <c r="AI39" s="4" t="s">
        <v>68</v>
      </c>
      <c r="AJ39" s="4" t="s">
        <v>68</v>
      </c>
      <c r="AK39" s="6" t="s">
        <v>142</v>
      </c>
      <c r="AL39" s="5" t="s">
        <v>67</v>
      </c>
      <c r="AM39" s="4" t="s">
        <v>68</v>
      </c>
      <c r="AN39" s="5">
        <v>0.7</v>
      </c>
    </row>
    <row r="40" spans="1:40" x14ac:dyDescent="0.25">
      <c r="A40" t="s">
        <v>173</v>
      </c>
      <c r="B40" t="s">
        <v>137</v>
      </c>
      <c r="C40" s="4">
        <v>1.31</v>
      </c>
      <c r="D40" s="4">
        <v>0.64</v>
      </c>
      <c r="E40" s="4">
        <v>11.09</v>
      </c>
      <c r="F40" s="4">
        <v>1.57</v>
      </c>
      <c r="G40" s="5">
        <v>18</v>
      </c>
      <c r="H40" s="6">
        <v>288</v>
      </c>
      <c r="I40" s="5">
        <v>19.5</v>
      </c>
      <c r="J40" s="5">
        <v>2.1</v>
      </c>
      <c r="K40" s="6">
        <v>110</v>
      </c>
      <c r="L40" s="4">
        <v>0.76</v>
      </c>
      <c r="M40" s="5">
        <v>77.8</v>
      </c>
      <c r="N40" s="4">
        <v>0.38</v>
      </c>
      <c r="O40" s="5">
        <v>92.7</v>
      </c>
      <c r="P40" s="5">
        <v>0.4</v>
      </c>
      <c r="Q40" s="5">
        <v>1.9</v>
      </c>
      <c r="R40" s="4">
        <v>0.12</v>
      </c>
      <c r="S40" s="4">
        <v>1.42</v>
      </c>
      <c r="T40" s="4">
        <v>0.02</v>
      </c>
      <c r="U40" s="6">
        <v>6</v>
      </c>
      <c r="V40" s="4" t="s">
        <v>148</v>
      </c>
      <c r="W40" s="7">
        <v>5.0000000000000001E-3</v>
      </c>
      <c r="X40" s="5">
        <v>2.1</v>
      </c>
      <c r="Y40" s="5">
        <v>62.7</v>
      </c>
      <c r="Z40" s="4">
        <v>0.17</v>
      </c>
      <c r="AA40" s="5">
        <v>29.4</v>
      </c>
      <c r="AB40" s="7" t="s">
        <v>81</v>
      </c>
      <c r="AC40" s="6" t="s">
        <v>66</v>
      </c>
      <c r="AD40" s="4">
        <v>0.28000000000000003</v>
      </c>
      <c r="AE40" s="7" t="s">
        <v>81</v>
      </c>
      <c r="AF40" s="4">
        <v>0.04</v>
      </c>
      <c r="AG40" s="4" t="s">
        <v>147</v>
      </c>
      <c r="AH40" s="5">
        <v>0.7</v>
      </c>
      <c r="AI40" s="4">
        <v>0.04</v>
      </c>
      <c r="AJ40" s="4" t="s">
        <v>68</v>
      </c>
      <c r="AK40" s="6" t="s">
        <v>142</v>
      </c>
      <c r="AL40" s="5">
        <v>0.2</v>
      </c>
      <c r="AM40" s="4">
        <v>0.03</v>
      </c>
      <c r="AN40" s="5">
        <v>1.1000000000000001</v>
      </c>
    </row>
    <row r="41" spans="1:40" x14ac:dyDescent="0.25">
      <c r="A41" t="s">
        <v>174</v>
      </c>
      <c r="B41" t="s">
        <v>137</v>
      </c>
      <c r="C41" s="4">
        <v>0.92</v>
      </c>
      <c r="D41" s="4">
        <v>0.82</v>
      </c>
      <c r="E41" s="4">
        <v>23.7</v>
      </c>
      <c r="F41" s="4">
        <v>4.2699999999999996</v>
      </c>
      <c r="G41" s="5">
        <v>18.100000000000001</v>
      </c>
      <c r="H41" s="6">
        <v>159</v>
      </c>
      <c r="I41" s="5">
        <v>11.7</v>
      </c>
      <c r="J41" s="5">
        <v>2</v>
      </c>
      <c r="K41" s="6">
        <v>122</v>
      </c>
      <c r="L41" s="4">
        <v>1.39</v>
      </c>
      <c r="M41" s="5">
        <v>4.3</v>
      </c>
      <c r="N41" s="4">
        <v>0.19</v>
      </c>
      <c r="O41" s="5">
        <v>1.3</v>
      </c>
      <c r="P41" s="5">
        <v>1.4</v>
      </c>
      <c r="Q41" s="5">
        <v>1.4</v>
      </c>
      <c r="R41" s="4">
        <v>0.03</v>
      </c>
      <c r="S41" s="4">
        <v>0.14000000000000001</v>
      </c>
      <c r="T41" s="4">
        <v>0.08</v>
      </c>
      <c r="U41" s="6">
        <v>12</v>
      </c>
      <c r="V41" s="4" t="s">
        <v>148</v>
      </c>
      <c r="W41" s="7">
        <v>6.0000000000000001E-3</v>
      </c>
      <c r="X41" s="5">
        <v>4.5999999999999996</v>
      </c>
      <c r="Y41" s="5">
        <v>9.1</v>
      </c>
      <c r="Z41" s="4">
        <v>0.1</v>
      </c>
      <c r="AA41" s="5">
        <v>181.6</v>
      </c>
      <c r="AB41" s="7">
        <v>2E-3</v>
      </c>
      <c r="AC41" s="6" t="s">
        <v>66</v>
      </c>
      <c r="AD41" s="4">
        <v>0.39</v>
      </c>
      <c r="AE41" s="7">
        <v>1E-3</v>
      </c>
      <c r="AF41" s="4">
        <v>0.09</v>
      </c>
      <c r="AG41" s="4" t="s">
        <v>147</v>
      </c>
      <c r="AH41" s="5">
        <v>1.1000000000000001</v>
      </c>
      <c r="AI41" s="4">
        <v>0.03</v>
      </c>
      <c r="AJ41" s="4" t="s">
        <v>68</v>
      </c>
      <c r="AK41" s="6" t="s">
        <v>142</v>
      </c>
      <c r="AL41" s="5" t="s">
        <v>67</v>
      </c>
      <c r="AM41" s="4">
        <v>0.37</v>
      </c>
      <c r="AN41" s="5">
        <v>1.4</v>
      </c>
    </row>
    <row r="42" spans="1:40" x14ac:dyDescent="0.25">
      <c r="A42" t="s">
        <v>175</v>
      </c>
      <c r="B42" t="s">
        <v>137</v>
      </c>
      <c r="C42" s="4">
        <v>1.23</v>
      </c>
      <c r="D42" s="4">
        <v>17.52</v>
      </c>
      <c r="E42" s="4">
        <v>49.97</v>
      </c>
      <c r="F42" s="4">
        <v>1.91</v>
      </c>
      <c r="G42" s="5">
        <v>509.9</v>
      </c>
      <c r="H42" s="6">
        <v>195</v>
      </c>
      <c r="I42" s="5">
        <v>130.1</v>
      </c>
      <c r="J42" s="5">
        <v>21</v>
      </c>
      <c r="K42" s="6">
        <v>681</v>
      </c>
      <c r="L42" s="4">
        <v>8.41</v>
      </c>
      <c r="M42" s="5">
        <v>68.8</v>
      </c>
      <c r="N42" s="4">
        <v>2.85</v>
      </c>
      <c r="O42" s="5">
        <v>1.6</v>
      </c>
      <c r="P42" s="5">
        <v>1.6</v>
      </c>
      <c r="Q42" s="5">
        <v>4</v>
      </c>
      <c r="R42" s="4">
        <v>2.93</v>
      </c>
      <c r="S42" s="4">
        <v>2.17</v>
      </c>
      <c r="T42" s="4">
        <v>0.08</v>
      </c>
      <c r="U42" s="6">
        <v>69</v>
      </c>
      <c r="V42" s="4">
        <v>0.02</v>
      </c>
      <c r="W42" s="7">
        <v>0.183</v>
      </c>
      <c r="X42" s="5">
        <v>6.1</v>
      </c>
      <c r="Y42" s="5">
        <v>22.4</v>
      </c>
      <c r="Z42" s="4">
        <v>0.34</v>
      </c>
      <c r="AA42" s="5">
        <v>50.9</v>
      </c>
      <c r="AB42" s="7">
        <v>2E-3</v>
      </c>
      <c r="AC42" s="6" t="s">
        <v>66</v>
      </c>
      <c r="AD42" s="4">
        <v>0.77</v>
      </c>
      <c r="AE42" s="7" t="s">
        <v>81</v>
      </c>
      <c r="AF42" s="4">
        <v>0.06</v>
      </c>
      <c r="AG42" s="4">
        <v>0.28999999999999998</v>
      </c>
      <c r="AH42" s="5">
        <v>1.2</v>
      </c>
      <c r="AI42" s="4">
        <v>0.1</v>
      </c>
      <c r="AJ42" s="4" t="s">
        <v>68</v>
      </c>
      <c r="AK42" s="6" t="s">
        <v>142</v>
      </c>
      <c r="AL42" s="5">
        <v>0.2</v>
      </c>
      <c r="AM42" s="4" t="s">
        <v>68</v>
      </c>
      <c r="AN42" s="5">
        <v>3.2</v>
      </c>
    </row>
    <row r="43" spans="1:40" x14ac:dyDescent="0.25">
      <c r="A43" t="s">
        <v>176</v>
      </c>
      <c r="B43" t="s">
        <v>137</v>
      </c>
      <c r="C43" s="4">
        <v>1.1499999999999999</v>
      </c>
      <c r="D43" s="4">
        <v>0.14000000000000001</v>
      </c>
      <c r="E43" s="4">
        <v>8.99</v>
      </c>
      <c r="F43" s="4">
        <v>1.46</v>
      </c>
      <c r="G43" s="5">
        <v>38.299999999999997</v>
      </c>
      <c r="H43" s="6">
        <v>38</v>
      </c>
      <c r="I43" s="5">
        <v>18.3</v>
      </c>
      <c r="J43" s="5">
        <v>9.1</v>
      </c>
      <c r="K43" s="6">
        <v>906</v>
      </c>
      <c r="L43" s="4">
        <v>2.16</v>
      </c>
      <c r="M43" s="5">
        <v>2.7</v>
      </c>
      <c r="N43" s="4">
        <v>0.18</v>
      </c>
      <c r="O43" s="5" t="s">
        <v>157</v>
      </c>
      <c r="P43" s="5">
        <v>2.8</v>
      </c>
      <c r="Q43" s="5">
        <v>33.4</v>
      </c>
      <c r="R43" s="4">
        <v>0.33</v>
      </c>
      <c r="S43" s="4">
        <v>0.09</v>
      </c>
      <c r="T43" s="4" t="s">
        <v>68</v>
      </c>
      <c r="U43" s="6">
        <v>55</v>
      </c>
      <c r="V43" s="4">
        <v>1.6</v>
      </c>
      <c r="W43" s="7">
        <v>5.6000000000000001E-2</v>
      </c>
      <c r="X43" s="5">
        <v>9.3000000000000007</v>
      </c>
      <c r="Y43" s="5">
        <v>23.3</v>
      </c>
      <c r="Z43" s="4">
        <v>1.69</v>
      </c>
      <c r="AA43" s="5">
        <v>158.9</v>
      </c>
      <c r="AB43" s="7">
        <v>3.0000000000000001E-3</v>
      </c>
      <c r="AC43" s="6">
        <v>1</v>
      </c>
      <c r="AD43" s="4">
        <v>1.67</v>
      </c>
      <c r="AE43" s="7" t="s">
        <v>81</v>
      </c>
      <c r="AF43" s="4">
        <v>0.09</v>
      </c>
      <c r="AG43" s="4">
        <v>0.06</v>
      </c>
      <c r="AH43" s="5">
        <v>3.6</v>
      </c>
      <c r="AI43" s="4">
        <v>0.02</v>
      </c>
      <c r="AJ43" s="4" t="s">
        <v>68</v>
      </c>
      <c r="AK43" s="6" t="s">
        <v>142</v>
      </c>
      <c r="AL43" s="5" t="s">
        <v>67</v>
      </c>
      <c r="AM43" s="4" t="s">
        <v>68</v>
      </c>
      <c r="AN43" s="5">
        <v>4.9000000000000004</v>
      </c>
    </row>
    <row r="44" spans="1:40" x14ac:dyDescent="0.25">
      <c r="A44" t="s">
        <v>177</v>
      </c>
      <c r="B44" t="s">
        <v>137</v>
      </c>
      <c r="C44" s="4">
        <v>1.27</v>
      </c>
      <c r="D44" s="4">
        <v>1.43</v>
      </c>
      <c r="E44" s="4">
        <v>41.52</v>
      </c>
      <c r="F44" s="4">
        <v>7.04</v>
      </c>
      <c r="G44" s="5">
        <v>96</v>
      </c>
      <c r="H44" s="6">
        <v>62</v>
      </c>
      <c r="I44" s="5">
        <v>50.2</v>
      </c>
      <c r="J44" s="5">
        <v>13.1</v>
      </c>
      <c r="K44" s="6">
        <v>999</v>
      </c>
      <c r="L44" s="4">
        <v>1.85</v>
      </c>
      <c r="M44" s="5">
        <v>8.8000000000000007</v>
      </c>
      <c r="N44" s="4">
        <v>0.41</v>
      </c>
      <c r="O44" s="5">
        <v>0.3</v>
      </c>
      <c r="P44" s="5">
        <v>2.2999999999999998</v>
      </c>
      <c r="Q44" s="5">
        <v>3</v>
      </c>
      <c r="R44" s="4">
        <v>0.1</v>
      </c>
      <c r="S44" s="4">
        <v>0.56999999999999995</v>
      </c>
      <c r="T44" s="4">
        <v>0.15</v>
      </c>
      <c r="U44" s="6">
        <v>43</v>
      </c>
      <c r="V44" s="4">
        <v>0.04</v>
      </c>
      <c r="W44" s="7">
        <v>1.6E-2</v>
      </c>
      <c r="X44" s="5">
        <v>10</v>
      </c>
      <c r="Y44" s="5">
        <v>25</v>
      </c>
      <c r="Z44" s="4">
        <v>1</v>
      </c>
      <c r="AA44" s="5">
        <v>163.6</v>
      </c>
      <c r="AB44" s="7">
        <v>2E-3</v>
      </c>
      <c r="AC44" s="6" t="s">
        <v>66</v>
      </c>
      <c r="AD44" s="4">
        <v>1.19</v>
      </c>
      <c r="AE44" s="7" t="s">
        <v>81</v>
      </c>
      <c r="AF44" s="4">
        <v>7.0000000000000007E-2</v>
      </c>
      <c r="AG44" s="4">
        <v>0.05</v>
      </c>
      <c r="AH44" s="5">
        <v>2.6</v>
      </c>
      <c r="AI44" s="4">
        <v>0.03</v>
      </c>
      <c r="AJ44" s="4" t="s">
        <v>68</v>
      </c>
      <c r="AK44" s="6">
        <v>9</v>
      </c>
      <c r="AL44" s="5" t="s">
        <v>67</v>
      </c>
      <c r="AM44" s="4">
        <v>0.02</v>
      </c>
      <c r="AN44" s="5">
        <v>4.0999999999999996</v>
      </c>
    </row>
    <row r="45" spans="1:40" x14ac:dyDescent="0.25">
      <c r="A45" t="s">
        <v>178</v>
      </c>
      <c r="B45" t="s">
        <v>137</v>
      </c>
      <c r="C45" s="4">
        <v>1.08</v>
      </c>
      <c r="D45" s="4">
        <v>2.4300000000000002</v>
      </c>
      <c r="E45" s="4">
        <v>24.76</v>
      </c>
      <c r="F45" s="4">
        <v>2.46</v>
      </c>
      <c r="G45" s="5">
        <v>67.7</v>
      </c>
      <c r="H45" s="6">
        <v>68</v>
      </c>
      <c r="I45" s="5">
        <v>32.4</v>
      </c>
      <c r="J45" s="5">
        <v>6</v>
      </c>
      <c r="K45" s="6">
        <v>934</v>
      </c>
      <c r="L45" s="4">
        <v>1.25</v>
      </c>
      <c r="M45" s="5">
        <v>14.7</v>
      </c>
      <c r="N45" s="4">
        <v>1.85</v>
      </c>
      <c r="O45" s="5">
        <v>1.8</v>
      </c>
      <c r="P45" s="5">
        <v>1.6</v>
      </c>
      <c r="Q45" s="5">
        <v>2.8</v>
      </c>
      <c r="R45" s="4">
        <v>0.69</v>
      </c>
      <c r="S45" s="4">
        <v>0.36</v>
      </c>
      <c r="T45" s="4">
        <v>0.1</v>
      </c>
      <c r="U45" s="6">
        <v>24</v>
      </c>
      <c r="V45" s="4">
        <v>0.04</v>
      </c>
      <c r="W45" s="7">
        <v>0.02</v>
      </c>
      <c r="X45" s="5">
        <v>6.7</v>
      </c>
      <c r="Y45" s="5">
        <v>13.1</v>
      </c>
      <c r="Z45" s="4">
        <v>0.52</v>
      </c>
      <c r="AA45" s="5">
        <v>139.69999999999999</v>
      </c>
      <c r="AB45" s="7">
        <v>1E-3</v>
      </c>
      <c r="AC45" s="6">
        <v>1</v>
      </c>
      <c r="AD45" s="4">
        <v>0.65</v>
      </c>
      <c r="AE45" s="7" t="s">
        <v>81</v>
      </c>
      <c r="AF45" s="4">
        <v>7.0000000000000007E-2</v>
      </c>
      <c r="AG45" s="4" t="s">
        <v>147</v>
      </c>
      <c r="AH45" s="5">
        <v>2.1</v>
      </c>
      <c r="AI45" s="4">
        <v>0.05</v>
      </c>
      <c r="AJ45" s="4" t="s">
        <v>68</v>
      </c>
      <c r="AK45" s="6" t="s">
        <v>142</v>
      </c>
      <c r="AL45" s="5">
        <v>0.1</v>
      </c>
      <c r="AM45" s="4">
        <v>0.04</v>
      </c>
      <c r="AN45" s="5">
        <v>2.6</v>
      </c>
    </row>
    <row r="46" spans="1:40" x14ac:dyDescent="0.25">
      <c r="A46" t="s">
        <v>179</v>
      </c>
      <c r="B46" t="s">
        <v>137</v>
      </c>
      <c r="C46" s="4">
        <v>0.7</v>
      </c>
      <c r="D46" s="4">
        <v>1.89</v>
      </c>
      <c r="E46" s="4">
        <v>23.94</v>
      </c>
      <c r="F46" s="4">
        <v>5.43</v>
      </c>
      <c r="G46" s="5">
        <v>38.6</v>
      </c>
      <c r="H46" s="6">
        <v>1440</v>
      </c>
      <c r="I46" s="5">
        <v>53.3</v>
      </c>
      <c r="J46" s="5">
        <v>3.8</v>
      </c>
      <c r="K46" s="6">
        <v>126</v>
      </c>
      <c r="L46" s="4">
        <v>1.76</v>
      </c>
      <c r="M46" s="5">
        <v>345.9</v>
      </c>
      <c r="N46" s="4">
        <v>1.24</v>
      </c>
      <c r="O46" s="5">
        <v>43.3</v>
      </c>
      <c r="P46" s="5">
        <v>0.6</v>
      </c>
      <c r="Q46" s="5">
        <v>2.5</v>
      </c>
      <c r="R46" s="4">
        <v>0.63</v>
      </c>
      <c r="S46" s="4">
        <v>8.1999999999999993</v>
      </c>
      <c r="T46" s="4">
        <v>0.08</v>
      </c>
      <c r="U46" s="6">
        <v>11</v>
      </c>
      <c r="V46" s="4" t="s">
        <v>148</v>
      </c>
      <c r="W46" s="7">
        <v>1.2E-2</v>
      </c>
      <c r="X46" s="5">
        <v>2.4</v>
      </c>
      <c r="Y46" s="5">
        <v>219.6</v>
      </c>
      <c r="Z46" s="4">
        <v>0.31</v>
      </c>
      <c r="AA46" s="5">
        <v>35.5</v>
      </c>
      <c r="AB46" s="7">
        <v>2E-3</v>
      </c>
      <c r="AC46" s="6" t="s">
        <v>66</v>
      </c>
      <c r="AD46" s="4">
        <v>0.39</v>
      </c>
      <c r="AE46" s="7" t="s">
        <v>81</v>
      </c>
      <c r="AF46" s="4">
        <v>0.02</v>
      </c>
      <c r="AG46" s="4" t="s">
        <v>147</v>
      </c>
      <c r="AH46" s="5">
        <v>1.1000000000000001</v>
      </c>
      <c r="AI46" s="4">
        <v>0.03</v>
      </c>
      <c r="AJ46" s="4">
        <v>0.15</v>
      </c>
      <c r="AK46" s="6" t="s">
        <v>142</v>
      </c>
      <c r="AL46" s="5">
        <v>1.9</v>
      </c>
      <c r="AM46" s="4">
        <v>0.04</v>
      </c>
      <c r="AN46" s="5">
        <v>1.8</v>
      </c>
    </row>
    <row r="47" spans="1:40" x14ac:dyDescent="0.25">
      <c r="A47" t="s">
        <v>180</v>
      </c>
      <c r="B47" t="s">
        <v>137</v>
      </c>
      <c r="C47" s="4">
        <v>0.89</v>
      </c>
      <c r="D47" s="4">
        <v>0.34</v>
      </c>
      <c r="E47" s="4">
        <v>22.83</v>
      </c>
      <c r="F47" s="4">
        <v>7.71</v>
      </c>
      <c r="G47" s="5">
        <v>20.5</v>
      </c>
      <c r="H47" s="6">
        <v>562</v>
      </c>
      <c r="I47" s="5">
        <v>13</v>
      </c>
      <c r="J47" s="5">
        <v>3.2</v>
      </c>
      <c r="K47" s="6">
        <v>231</v>
      </c>
      <c r="L47" s="4">
        <v>0.88</v>
      </c>
      <c r="M47" s="5">
        <v>4.0999999999999996</v>
      </c>
      <c r="N47" s="4">
        <v>0.32</v>
      </c>
      <c r="O47" s="5">
        <v>0.8</v>
      </c>
      <c r="P47" s="5">
        <v>1</v>
      </c>
      <c r="Q47" s="5">
        <v>1.2</v>
      </c>
      <c r="R47" s="4">
        <v>0.06</v>
      </c>
      <c r="S47" s="4">
        <v>0.16</v>
      </c>
      <c r="T47" s="4">
        <v>0.3</v>
      </c>
      <c r="U47" s="6">
        <v>10</v>
      </c>
      <c r="V47" s="4" t="s">
        <v>148</v>
      </c>
      <c r="W47" s="7">
        <v>4.0000000000000001E-3</v>
      </c>
      <c r="X47" s="5">
        <v>3.7</v>
      </c>
      <c r="Y47" s="5">
        <v>8.6999999999999993</v>
      </c>
      <c r="Z47" s="4">
        <v>0.14000000000000001</v>
      </c>
      <c r="AA47" s="5">
        <v>162.4</v>
      </c>
      <c r="AB47" s="7">
        <v>1E-3</v>
      </c>
      <c r="AC47" s="6" t="s">
        <v>66</v>
      </c>
      <c r="AD47" s="4">
        <v>0.36</v>
      </c>
      <c r="AE47" s="7" t="s">
        <v>81</v>
      </c>
      <c r="AF47" s="4">
        <v>0.09</v>
      </c>
      <c r="AG47" s="4" t="s">
        <v>147</v>
      </c>
      <c r="AH47" s="5">
        <v>0.8</v>
      </c>
      <c r="AI47" s="4">
        <v>0.04</v>
      </c>
      <c r="AJ47" s="4" t="s">
        <v>68</v>
      </c>
      <c r="AK47" s="6" t="s">
        <v>142</v>
      </c>
      <c r="AL47" s="5">
        <v>0.1</v>
      </c>
      <c r="AM47" s="4">
        <v>1.34</v>
      </c>
      <c r="AN47" s="5">
        <v>1.4</v>
      </c>
    </row>
    <row r="48" spans="1:40" x14ac:dyDescent="0.25">
      <c r="A48" t="s">
        <v>181</v>
      </c>
      <c r="B48" t="s">
        <v>137</v>
      </c>
      <c r="C48" s="4">
        <v>1.36</v>
      </c>
      <c r="D48" s="4">
        <v>1.07</v>
      </c>
      <c r="E48" s="4">
        <v>11.5</v>
      </c>
      <c r="F48" s="4">
        <v>2.12</v>
      </c>
      <c r="G48" s="5">
        <v>15</v>
      </c>
      <c r="H48" s="6">
        <v>37</v>
      </c>
      <c r="I48" s="5">
        <v>5.2</v>
      </c>
      <c r="J48" s="5">
        <v>1.5</v>
      </c>
      <c r="K48" s="6">
        <v>112</v>
      </c>
      <c r="L48" s="4">
        <v>0.7</v>
      </c>
      <c r="M48" s="5">
        <v>4</v>
      </c>
      <c r="N48" s="4">
        <v>0.21</v>
      </c>
      <c r="O48" s="5">
        <v>7</v>
      </c>
      <c r="P48" s="5">
        <v>0.4</v>
      </c>
      <c r="Q48" s="5">
        <v>2.1</v>
      </c>
      <c r="R48" s="4">
        <v>0.05</v>
      </c>
      <c r="S48" s="4">
        <v>0.16</v>
      </c>
      <c r="T48" s="4">
        <v>0.04</v>
      </c>
      <c r="U48" s="6">
        <v>7</v>
      </c>
      <c r="V48" s="4" t="s">
        <v>148</v>
      </c>
      <c r="W48" s="7">
        <v>6.0000000000000001E-3</v>
      </c>
      <c r="X48" s="5">
        <v>0.8</v>
      </c>
      <c r="Y48" s="5">
        <v>7.9</v>
      </c>
      <c r="Z48" s="4">
        <v>0.04</v>
      </c>
      <c r="AA48" s="5">
        <v>20.7</v>
      </c>
      <c r="AB48" s="7">
        <v>1E-3</v>
      </c>
      <c r="AC48" s="6" t="s">
        <v>66</v>
      </c>
      <c r="AD48" s="4">
        <v>0.16</v>
      </c>
      <c r="AE48" s="7" t="s">
        <v>81</v>
      </c>
      <c r="AF48" s="4">
        <v>0.03</v>
      </c>
      <c r="AG48" s="4" t="s">
        <v>147</v>
      </c>
      <c r="AH48" s="5">
        <v>0.3</v>
      </c>
      <c r="AI48" s="4">
        <v>0.03</v>
      </c>
      <c r="AJ48" s="4" t="s">
        <v>68</v>
      </c>
      <c r="AK48" s="6" t="s">
        <v>142</v>
      </c>
      <c r="AL48" s="5" t="s">
        <v>67</v>
      </c>
      <c r="AM48" s="4" t="s">
        <v>68</v>
      </c>
      <c r="AN48" s="5">
        <v>0.6</v>
      </c>
    </row>
    <row r="49" spans="1:40" x14ac:dyDescent="0.25">
      <c r="A49" t="s">
        <v>182</v>
      </c>
      <c r="B49" t="s">
        <v>137</v>
      </c>
      <c r="C49" s="4">
        <v>0.46</v>
      </c>
      <c r="D49" s="4">
        <v>4.5999999999999996</v>
      </c>
      <c r="E49" s="4">
        <v>30.74</v>
      </c>
      <c r="F49" s="4">
        <v>3.81</v>
      </c>
      <c r="G49" s="5">
        <v>20.8</v>
      </c>
      <c r="H49" s="6">
        <v>75</v>
      </c>
      <c r="I49" s="5">
        <v>6.3</v>
      </c>
      <c r="J49" s="5">
        <v>1.9</v>
      </c>
      <c r="K49" s="6">
        <v>138</v>
      </c>
      <c r="L49" s="4">
        <v>1.56</v>
      </c>
      <c r="M49" s="5">
        <v>11.3</v>
      </c>
      <c r="N49" s="4">
        <v>0.57999999999999996</v>
      </c>
      <c r="O49" s="5">
        <v>1.5</v>
      </c>
      <c r="P49" s="5">
        <v>1.6</v>
      </c>
      <c r="Q49" s="5">
        <v>3.7</v>
      </c>
      <c r="R49" s="4">
        <v>0.11</v>
      </c>
      <c r="S49" s="4">
        <v>0.32</v>
      </c>
      <c r="T49" s="4">
        <v>0.04</v>
      </c>
      <c r="U49" s="6">
        <v>21</v>
      </c>
      <c r="V49" s="4">
        <v>0.01</v>
      </c>
      <c r="W49" s="7">
        <v>2.5999999999999999E-2</v>
      </c>
      <c r="X49" s="5">
        <v>5.6</v>
      </c>
      <c r="Y49" s="5">
        <v>8</v>
      </c>
      <c r="Z49" s="4">
        <v>0.1</v>
      </c>
      <c r="AA49" s="5">
        <v>47.7</v>
      </c>
      <c r="AB49" s="7" t="s">
        <v>81</v>
      </c>
      <c r="AC49" s="6" t="s">
        <v>66</v>
      </c>
      <c r="AD49" s="4">
        <v>0.38</v>
      </c>
      <c r="AE49" s="7">
        <v>2E-3</v>
      </c>
      <c r="AF49" s="4">
        <v>7.0000000000000007E-2</v>
      </c>
      <c r="AG49" s="4">
        <v>0.06</v>
      </c>
      <c r="AH49" s="5">
        <v>1.2</v>
      </c>
      <c r="AI49" s="4">
        <v>0.05</v>
      </c>
      <c r="AJ49" s="4" t="s">
        <v>68</v>
      </c>
      <c r="AK49" s="6" t="s">
        <v>142</v>
      </c>
      <c r="AL49" s="5">
        <v>0.9</v>
      </c>
      <c r="AM49" s="4">
        <v>0.11</v>
      </c>
      <c r="AN49" s="5">
        <v>1.1000000000000001</v>
      </c>
    </row>
    <row r="50" spans="1:40" x14ac:dyDescent="0.25">
      <c r="A50" t="s">
        <v>183</v>
      </c>
      <c r="B50" t="s">
        <v>137</v>
      </c>
      <c r="C50" s="4">
        <v>0.57999999999999996</v>
      </c>
      <c r="D50" s="4">
        <v>32.35</v>
      </c>
      <c r="E50" s="4">
        <v>143.19999999999999</v>
      </c>
      <c r="F50" s="4">
        <v>6.06</v>
      </c>
      <c r="G50" s="5">
        <v>530.6</v>
      </c>
      <c r="H50" s="6">
        <v>62</v>
      </c>
      <c r="I50" s="5">
        <v>137.9</v>
      </c>
      <c r="J50" s="5">
        <v>13.5</v>
      </c>
      <c r="K50" s="6">
        <v>409</v>
      </c>
      <c r="L50" s="4">
        <v>11.95</v>
      </c>
      <c r="M50" s="5">
        <v>125.8</v>
      </c>
      <c r="N50" s="4">
        <v>5.66</v>
      </c>
      <c r="O50" s="5">
        <v>9.4</v>
      </c>
      <c r="P50" s="5">
        <v>1.6</v>
      </c>
      <c r="Q50" s="5">
        <v>3.6</v>
      </c>
      <c r="R50" s="4">
        <v>0.96</v>
      </c>
      <c r="S50" s="4">
        <v>1.33</v>
      </c>
      <c r="T50" s="4">
        <v>0.04</v>
      </c>
      <c r="U50" s="6">
        <v>68</v>
      </c>
      <c r="V50" s="4">
        <v>0.02</v>
      </c>
      <c r="W50" s="7">
        <v>0.21299999999999999</v>
      </c>
      <c r="X50" s="5">
        <v>7.9</v>
      </c>
      <c r="Y50" s="5">
        <v>12.4</v>
      </c>
      <c r="Z50" s="4">
        <v>0.19</v>
      </c>
      <c r="AA50" s="5">
        <v>50.6</v>
      </c>
      <c r="AB50" s="7">
        <v>2E-3</v>
      </c>
      <c r="AC50" s="6" t="s">
        <v>66</v>
      </c>
      <c r="AD50" s="4">
        <v>0.83</v>
      </c>
      <c r="AE50" s="7" t="s">
        <v>81</v>
      </c>
      <c r="AF50" s="4">
        <v>0.08</v>
      </c>
      <c r="AG50" s="4">
        <v>0.22</v>
      </c>
      <c r="AH50" s="5">
        <v>1.2</v>
      </c>
      <c r="AI50" s="4">
        <v>0.1</v>
      </c>
      <c r="AJ50" s="4" t="s">
        <v>68</v>
      </c>
      <c r="AK50" s="6" t="s">
        <v>142</v>
      </c>
      <c r="AL50" s="5">
        <v>0.4</v>
      </c>
      <c r="AM50" s="4" t="s">
        <v>68</v>
      </c>
      <c r="AN50" s="5">
        <v>2.2000000000000002</v>
      </c>
    </row>
    <row r="51" spans="1:40" x14ac:dyDescent="0.25">
      <c r="A51" t="s">
        <v>184</v>
      </c>
      <c r="B51" t="s">
        <v>137</v>
      </c>
      <c r="C51" s="4">
        <v>1.87</v>
      </c>
      <c r="D51" s="4">
        <v>5.92</v>
      </c>
      <c r="E51" s="4">
        <v>9.4600000000000009</v>
      </c>
      <c r="F51" s="4">
        <v>23.07</v>
      </c>
      <c r="G51" s="5">
        <v>40.6</v>
      </c>
      <c r="H51" s="6">
        <v>1380</v>
      </c>
      <c r="I51" s="5">
        <v>4.4000000000000004</v>
      </c>
      <c r="J51" s="5">
        <v>0.8</v>
      </c>
      <c r="K51" s="6">
        <v>52</v>
      </c>
      <c r="L51" s="4">
        <v>0.87</v>
      </c>
      <c r="M51" s="5">
        <v>34.5</v>
      </c>
      <c r="N51" s="4">
        <v>0.37</v>
      </c>
      <c r="O51" s="5">
        <v>139.30000000000001</v>
      </c>
      <c r="P51" s="5">
        <v>1.4</v>
      </c>
      <c r="Q51" s="5">
        <v>4.0999999999999996</v>
      </c>
      <c r="R51" s="4">
        <v>0.42</v>
      </c>
      <c r="S51" s="4">
        <v>2.88</v>
      </c>
      <c r="T51" s="4">
        <v>0.64</v>
      </c>
      <c r="U51" s="6">
        <v>11</v>
      </c>
      <c r="V51" s="4" t="s">
        <v>148</v>
      </c>
      <c r="W51" s="7">
        <v>8.9999999999999993E-3</v>
      </c>
      <c r="X51" s="5">
        <v>7.9</v>
      </c>
      <c r="Y51" s="5">
        <v>8.1999999999999993</v>
      </c>
      <c r="Z51" s="4">
        <v>0.02</v>
      </c>
      <c r="AA51" s="5">
        <v>47.7</v>
      </c>
      <c r="AB51" s="7" t="s">
        <v>81</v>
      </c>
      <c r="AC51" s="6" t="s">
        <v>66</v>
      </c>
      <c r="AD51" s="4">
        <v>0.13</v>
      </c>
      <c r="AE51" s="7">
        <v>1E-3</v>
      </c>
      <c r="AF51" s="4">
        <v>7.0000000000000007E-2</v>
      </c>
      <c r="AG51" s="4">
        <v>0.11</v>
      </c>
      <c r="AH51" s="5">
        <v>0.2</v>
      </c>
      <c r="AI51" s="4">
        <v>0.1</v>
      </c>
      <c r="AJ51" s="4">
        <v>0.05</v>
      </c>
      <c r="AK51" s="6">
        <v>24</v>
      </c>
      <c r="AL51" s="5">
        <v>2.6</v>
      </c>
      <c r="AM51" s="4">
        <v>0.02</v>
      </c>
      <c r="AN51" s="5">
        <v>0.5</v>
      </c>
    </row>
    <row r="52" spans="1:40" x14ac:dyDescent="0.25">
      <c r="A52" t="s">
        <v>185</v>
      </c>
      <c r="B52" t="s">
        <v>137</v>
      </c>
      <c r="C52" s="4">
        <v>0.77</v>
      </c>
      <c r="D52" s="4">
        <v>0.68</v>
      </c>
      <c r="E52" s="4">
        <v>10.53</v>
      </c>
      <c r="F52" s="4">
        <v>12.12</v>
      </c>
      <c r="G52" s="5">
        <v>58.4</v>
      </c>
      <c r="H52" s="6">
        <v>832</v>
      </c>
      <c r="I52" s="5">
        <v>4</v>
      </c>
      <c r="J52" s="5">
        <v>1</v>
      </c>
      <c r="K52" s="6">
        <v>184</v>
      </c>
      <c r="L52" s="4">
        <v>0.71</v>
      </c>
      <c r="M52" s="5">
        <v>4.5999999999999996</v>
      </c>
      <c r="N52" s="4">
        <v>0.09</v>
      </c>
      <c r="O52" s="5">
        <v>1.3</v>
      </c>
      <c r="P52" s="5">
        <v>0.2</v>
      </c>
      <c r="Q52" s="5">
        <v>1.7</v>
      </c>
      <c r="R52" s="4">
        <v>0.47</v>
      </c>
      <c r="S52" s="4">
        <v>1.62</v>
      </c>
      <c r="T52" s="4">
        <v>0.06</v>
      </c>
      <c r="U52" s="6">
        <v>11</v>
      </c>
      <c r="V52" s="4" t="s">
        <v>148</v>
      </c>
      <c r="W52" s="7">
        <v>2E-3</v>
      </c>
      <c r="X52" s="5">
        <v>0.9</v>
      </c>
      <c r="Y52" s="5">
        <v>8.4</v>
      </c>
      <c r="Z52" s="4">
        <v>0.11</v>
      </c>
      <c r="AA52" s="5">
        <v>23</v>
      </c>
      <c r="AB52" s="7" t="s">
        <v>81</v>
      </c>
      <c r="AC52" s="6" t="s">
        <v>66</v>
      </c>
      <c r="AD52" s="4">
        <v>0.19</v>
      </c>
      <c r="AE52" s="7">
        <v>1E-3</v>
      </c>
      <c r="AF52" s="4">
        <v>0.01</v>
      </c>
      <c r="AG52" s="4">
        <v>0.05</v>
      </c>
      <c r="AH52" s="5">
        <v>0.2</v>
      </c>
      <c r="AI52" s="4" t="s">
        <v>68</v>
      </c>
      <c r="AJ52" s="4" t="s">
        <v>68</v>
      </c>
      <c r="AK52" s="6">
        <v>23</v>
      </c>
      <c r="AL52" s="5" t="s">
        <v>67</v>
      </c>
      <c r="AM52" s="4" t="s">
        <v>68</v>
      </c>
      <c r="AN52" s="5">
        <v>0.6</v>
      </c>
    </row>
    <row r="53" spans="1:40" x14ac:dyDescent="0.25">
      <c r="A53" t="s">
        <v>186</v>
      </c>
      <c r="B53" t="s">
        <v>137</v>
      </c>
      <c r="C53" s="4">
        <v>2.37</v>
      </c>
      <c r="D53" s="4">
        <v>0.11</v>
      </c>
      <c r="E53" s="4">
        <v>6.37</v>
      </c>
      <c r="F53" s="4">
        <v>15.86</v>
      </c>
      <c r="G53" s="5">
        <v>21.2</v>
      </c>
      <c r="H53" s="6">
        <v>163</v>
      </c>
      <c r="I53" s="5">
        <v>2.9</v>
      </c>
      <c r="J53" s="5">
        <v>1.1000000000000001</v>
      </c>
      <c r="K53" s="6">
        <v>72</v>
      </c>
      <c r="L53" s="4">
        <v>0.45</v>
      </c>
      <c r="M53" s="5">
        <v>1.4</v>
      </c>
      <c r="N53" s="4">
        <v>0.06</v>
      </c>
      <c r="O53" s="5" t="s">
        <v>157</v>
      </c>
      <c r="P53" s="5">
        <v>0.2</v>
      </c>
      <c r="Q53" s="5">
        <v>1.6</v>
      </c>
      <c r="R53" s="4">
        <v>0.2</v>
      </c>
      <c r="S53" s="4">
        <v>0.33</v>
      </c>
      <c r="T53" s="4">
        <v>1.1100000000000001</v>
      </c>
      <c r="U53" s="6" t="s">
        <v>170</v>
      </c>
      <c r="V53" s="4">
        <v>0.02</v>
      </c>
      <c r="W53" s="7">
        <v>8.9999999999999993E-3</v>
      </c>
      <c r="X53" s="5">
        <v>1</v>
      </c>
      <c r="Y53" s="5">
        <v>6.4</v>
      </c>
      <c r="Z53" s="4">
        <v>0.04</v>
      </c>
      <c r="AA53" s="5">
        <v>6.2</v>
      </c>
      <c r="AB53" s="7" t="s">
        <v>81</v>
      </c>
      <c r="AC53" s="6" t="s">
        <v>66</v>
      </c>
      <c r="AD53" s="4">
        <v>0.1</v>
      </c>
      <c r="AE53" s="7">
        <v>2E-3</v>
      </c>
      <c r="AF53" s="4" t="s">
        <v>148</v>
      </c>
      <c r="AG53" s="4" t="s">
        <v>147</v>
      </c>
      <c r="AH53" s="5">
        <v>0.3</v>
      </c>
      <c r="AI53" s="4" t="s">
        <v>68</v>
      </c>
      <c r="AJ53" s="4" t="s">
        <v>68</v>
      </c>
      <c r="AK53" s="6">
        <v>14</v>
      </c>
      <c r="AL53" s="5" t="s">
        <v>67</v>
      </c>
      <c r="AM53" s="4">
        <v>0.16</v>
      </c>
      <c r="AN53" s="5">
        <v>0.3</v>
      </c>
    </row>
    <row r="54" spans="1:40" x14ac:dyDescent="0.25">
      <c r="A54" t="s">
        <v>187</v>
      </c>
      <c r="B54" t="s">
        <v>137</v>
      </c>
      <c r="C54" s="4">
        <v>0.82</v>
      </c>
      <c r="D54" s="4">
        <v>0.71</v>
      </c>
      <c r="E54" s="4">
        <v>8.93</v>
      </c>
      <c r="F54" s="4">
        <v>6.92</v>
      </c>
      <c r="G54" s="5">
        <v>39</v>
      </c>
      <c r="H54" s="6">
        <v>284</v>
      </c>
      <c r="I54" s="5">
        <v>4.0999999999999996</v>
      </c>
      <c r="J54" s="5">
        <v>2</v>
      </c>
      <c r="K54" s="6">
        <v>120</v>
      </c>
      <c r="L54" s="4">
        <v>0.65</v>
      </c>
      <c r="M54" s="5">
        <v>3.2</v>
      </c>
      <c r="N54" s="4">
        <v>0.16</v>
      </c>
      <c r="O54" s="5">
        <v>1</v>
      </c>
      <c r="P54" s="5">
        <v>0.5</v>
      </c>
      <c r="Q54" s="5">
        <v>1.1000000000000001</v>
      </c>
      <c r="R54" s="4">
        <v>0.28999999999999998</v>
      </c>
      <c r="S54" s="4">
        <v>0.64</v>
      </c>
      <c r="T54" s="4">
        <v>7.0000000000000007E-2</v>
      </c>
      <c r="U54" s="6">
        <v>6</v>
      </c>
      <c r="V54" s="4" t="s">
        <v>148</v>
      </c>
      <c r="W54" s="7">
        <v>4.0000000000000001E-3</v>
      </c>
      <c r="X54" s="5">
        <v>1</v>
      </c>
      <c r="Y54" s="5">
        <v>9.3000000000000007</v>
      </c>
      <c r="Z54" s="4">
        <v>0.04</v>
      </c>
      <c r="AA54" s="5">
        <v>21.6</v>
      </c>
      <c r="AB54" s="7">
        <v>1E-3</v>
      </c>
      <c r="AC54" s="6" t="s">
        <v>66</v>
      </c>
      <c r="AD54" s="4">
        <v>0.14000000000000001</v>
      </c>
      <c r="AE54" s="7" t="s">
        <v>81</v>
      </c>
      <c r="AF54" s="4">
        <v>0.03</v>
      </c>
      <c r="AG54" s="4">
        <v>1.26</v>
      </c>
      <c r="AH54" s="5">
        <v>0.2</v>
      </c>
      <c r="AI54" s="4">
        <v>0.03</v>
      </c>
      <c r="AJ54" s="4" t="s">
        <v>68</v>
      </c>
      <c r="AK54" s="6">
        <v>17</v>
      </c>
      <c r="AL54" s="5" t="s">
        <v>67</v>
      </c>
      <c r="AM54" s="4" t="s">
        <v>68</v>
      </c>
      <c r="AN54" s="5">
        <v>0.5</v>
      </c>
    </row>
    <row r="55" spans="1:40" x14ac:dyDescent="0.25">
      <c r="A55" t="s">
        <v>188</v>
      </c>
      <c r="B55" t="s">
        <v>137</v>
      </c>
      <c r="C55" s="4">
        <v>1.05</v>
      </c>
      <c r="D55" s="4">
        <v>0.7</v>
      </c>
      <c r="E55" s="4">
        <v>7.54</v>
      </c>
      <c r="F55" s="4">
        <v>5.48</v>
      </c>
      <c r="G55" s="5">
        <v>36.1</v>
      </c>
      <c r="H55" s="6">
        <v>130</v>
      </c>
      <c r="I55" s="5">
        <v>6</v>
      </c>
      <c r="J55" s="5">
        <v>2.8</v>
      </c>
      <c r="K55" s="6">
        <v>155</v>
      </c>
      <c r="L55" s="4">
        <v>0.69</v>
      </c>
      <c r="M55" s="5">
        <v>2.7</v>
      </c>
      <c r="N55" s="4">
        <v>0.27</v>
      </c>
      <c r="O55" s="5">
        <v>1.9</v>
      </c>
      <c r="P55" s="5">
        <v>0.8</v>
      </c>
      <c r="Q55" s="5">
        <v>1.2</v>
      </c>
      <c r="R55" s="4">
        <v>0.21</v>
      </c>
      <c r="S55" s="4">
        <v>0.35</v>
      </c>
      <c r="T55" s="4">
        <v>0.08</v>
      </c>
      <c r="U55" s="6">
        <v>10</v>
      </c>
      <c r="V55" s="4" t="s">
        <v>148</v>
      </c>
      <c r="W55" s="7">
        <v>6.0000000000000001E-3</v>
      </c>
      <c r="X55" s="5">
        <v>1.6</v>
      </c>
      <c r="Y55" s="5">
        <v>9.5</v>
      </c>
      <c r="Z55" s="4">
        <v>0.08</v>
      </c>
      <c r="AA55" s="5">
        <v>17.399999999999999</v>
      </c>
      <c r="AB55" s="7">
        <v>2E-3</v>
      </c>
      <c r="AC55" s="6" t="s">
        <v>66</v>
      </c>
      <c r="AD55" s="4">
        <v>0.24</v>
      </c>
      <c r="AE55" s="7">
        <v>1E-3</v>
      </c>
      <c r="AF55" s="4">
        <v>0.04</v>
      </c>
      <c r="AG55" s="4" t="s">
        <v>147</v>
      </c>
      <c r="AH55" s="5">
        <v>0.3</v>
      </c>
      <c r="AI55" s="4">
        <v>0.03</v>
      </c>
      <c r="AJ55" s="4" t="s">
        <v>68</v>
      </c>
      <c r="AK55" s="6">
        <v>13</v>
      </c>
      <c r="AL55" s="5" t="s">
        <v>67</v>
      </c>
      <c r="AM55" s="4">
        <v>0.02</v>
      </c>
      <c r="AN55" s="5">
        <v>0.8</v>
      </c>
    </row>
    <row r="56" spans="1:40" x14ac:dyDescent="0.25">
      <c r="A56" t="s">
        <v>189</v>
      </c>
      <c r="B56" t="s">
        <v>137</v>
      </c>
      <c r="C56" s="4">
        <v>1.08</v>
      </c>
      <c r="D56" s="4">
        <v>0.46</v>
      </c>
      <c r="E56" s="4">
        <v>13.07</v>
      </c>
      <c r="F56" s="4">
        <v>16.14</v>
      </c>
      <c r="G56" s="5">
        <v>81.099999999999994</v>
      </c>
      <c r="H56" s="6">
        <v>292</v>
      </c>
      <c r="I56" s="5">
        <v>8.6999999999999993</v>
      </c>
      <c r="J56" s="5">
        <v>2.2999999999999998</v>
      </c>
      <c r="K56" s="6">
        <v>161</v>
      </c>
      <c r="L56" s="4">
        <v>0.82</v>
      </c>
      <c r="M56" s="5">
        <v>10.3</v>
      </c>
      <c r="N56" s="4">
        <v>0.25</v>
      </c>
      <c r="O56" s="5">
        <v>9.1</v>
      </c>
      <c r="P56" s="5">
        <v>0.4</v>
      </c>
      <c r="Q56" s="5">
        <v>2</v>
      </c>
      <c r="R56" s="4">
        <v>0.24</v>
      </c>
      <c r="S56" s="4">
        <v>0.51</v>
      </c>
      <c r="T56" s="4">
        <v>0.45</v>
      </c>
      <c r="U56" s="6">
        <v>13</v>
      </c>
      <c r="V56" s="4" t="s">
        <v>148</v>
      </c>
      <c r="W56" s="7">
        <v>5.0000000000000001E-3</v>
      </c>
      <c r="X56" s="5">
        <v>1.6</v>
      </c>
      <c r="Y56" s="5">
        <v>11.8</v>
      </c>
      <c r="Z56" s="4">
        <v>0.06</v>
      </c>
      <c r="AA56" s="5">
        <v>17.8</v>
      </c>
      <c r="AB56" s="7">
        <v>1E-3</v>
      </c>
      <c r="AC56" s="6" t="s">
        <v>66</v>
      </c>
      <c r="AD56" s="4">
        <v>0.18</v>
      </c>
      <c r="AE56" s="7" t="s">
        <v>81</v>
      </c>
      <c r="AF56" s="4">
        <v>0.03</v>
      </c>
      <c r="AG56" s="4">
        <v>0.08</v>
      </c>
      <c r="AH56" s="5">
        <v>0.3</v>
      </c>
      <c r="AI56" s="4">
        <v>0.03</v>
      </c>
      <c r="AJ56" s="4" t="s">
        <v>68</v>
      </c>
      <c r="AK56" s="6">
        <v>12</v>
      </c>
      <c r="AL56" s="5" t="s">
        <v>67</v>
      </c>
      <c r="AM56" s="4">
        <v>0.04</v>
      </c>
      <c r="AN56" s="5">
        <v>0.7</v>
      </c>
    </row>
    <row r="57" spans="1:40" x14ac:dyDescent="0.25">
      <c r="A57" t="s">
        <v>190</v>
      </c>
      <c r="B57" t="s">
        <v>137</v>
      </c>
      <c r="C57" s="4">
        <v>0.78</v>
      </c>
      <c r="D57" s="4">
        <v>5.0999999999999996</v>
      </c>
      <c r="E57" s="4">
        <v>27.44</v>
      </c>
      <c r="F57" s="4">
        <v>5.24</v>
      </c>
      <c r="G57" s="5">
        <v>29.4</v>
      </c>
      <c r="H57" s="6">
        <v>164</v>
      </c>
      <c r="I57" s="5">
        <v>19.100000000000001</v>
      </c>
      <c r="J57" s="5">
        <v>4.5</v>
      </c>
      <c r="K57" s="6">
        <v>281</v>
      </c>
      <c r="L57" s="4">
        <v>1.28</v>
      </c>
      <c r="M57" s="5">
        <v>10.7</v>
      </c>
      <c r="N57" s="4">
        <v>0.62</v>
      </c>
      <c r="O57" s="5">
        <v>5.3</v>
      </c>
      <c r="P57" s="5">
        <v>1.5</v>
      </c>
      <c r="Q57" s="5">
        <v>4.7</v>
      </c>
      <c r="R57" s="4">
        <v>0.09</v>
      </c>
      <c r="S57" s="4">
        <v>0.42</v>
      </c>
      <c r="T57" s="4">
        <v>0.13</v>
      </c>
      <c r="U57" s="6">
        <v>44</v>
      </c>
      <c r="V57" s="4">
        <v>0.01</v>
      </c>
      <c r="W57" s="7">
        <v>8.0000000000000002E-3</v>
      </c>
      <c r="X57" s="5">
        <v>4.9000000000000004</v>
      </c>
      <c r="Y57" s="5">
        <v>15.9</v>
      </c>
      <c r="Z57" s="4">
        <v>0.19</v>
      </c>
      <c r="AA57" s="5">
        <v>62.2</v>
      </c>
      <c r="AB57" s="7">
        <v>1E-3</v>
      </c>
      <c r="AC57" s="6" t="s">
        <v>66</v>
      </c>
      <c r="AD57" s="4">
        <v>0.53</v>
      </c>
      <c r="AE57" s="7">
        <v>2E-3</v>
      </c>
      <c r="AF57" s="4">
        <v>0.11</v>
      </c>
      <c r="AG57" s="4">
        <v>0.15</v>
      </c>
      <c r="AH57" s="5">
        <v>0.7</v>
      </c>
      <c r="AI57" s="4">
        <v>0.09</v>
      </c>
      <c r="AJ57" s="4" t="s">
        <v>68</v>
      </c>
      <c r="AK57" s="6">
        <v>10</v>
      </c>
      <c r="AL57" s="5" t="s">
        <v>67</v>
      </c>
      <c r="AM57" s="4">
        <v>0.03</v>
      </c>
      <c r="AN57" s="5">
        <v>2.2000000000000002</v>
      </c>
    </row>
    <row r="58" spans="1:40" x14ac:dyDescent="0.25">
      <c r="A58" t="s">
        <v>191</v>
      </c>
      <c r="B58" t="s">
        <v>137</v>
      </c>
      <c r="C58" s="4">
        <v>1.31</v>
      </c>
      <c r="D58" s="4">
        <v>9.31</v>
      </c>
      <c r="E58" s="4">
        <v>18.45</v>
      </c>
      <c r="F58" s="4">
        <v>10.66</v>
      </c>
      <c r="G58" s="5">
        <v>35.5</v>
      </c>
      <c r="H58" s="6">
        <v>616</v>
      </c>
      <c r="I58" s="5">
        <v>14.8</v>
      </c>
      <c r="J58" s="5">
        <v>3.2</v>
      </c>
      <c r="K58" s="6">
        <v>165</v>
      </c>
      <c r="L58" s="4">
        <v>1.46</v>
      </c>
      <c r="M58" s="5">
        <v>62.1</v>
      </c>
      <c r="N58" s="4">
        <v>0.66</v>
      </c>
      <c r="O58" s="5">
        <v>20.7</v>
      </c>
      <c r="P58" s="5">
        <v>1.2</v>
      </c>
      <c r="Q58" s="5">
        <v>5</v>
      </c>
      <c r="R58" s="4">
        <v>0.28000000000000003</v>
      </c>
      <c r="S58" s="4">
        <v>0.95</v>
      </c>
      <c r="T58" s="4">
        <v>0.1</v>
      </c>
      <c r="U58" s="6">
        <v>38</v>
      </c>
      <c r="V58" s="4">
        <v>0.01</v>
      </c>
      <c r="W58" s="7">
        <v>1.4E-2</v>
      </c>
      <c r="X58" s="5">
        <v>7.4</v>
      </c>
      <c r="Y58" s="5">
        <v>16.8</v>
      </c>
      <c r="Z58" s="4">
        <v>0.13</v>
      </c>
      <c r="AA58" s="5">
        <v>106.5</v>
      </c>
      <c r="AB58" s="7">
        <v>1E-3</v>
      </c>
      <c r="AC58" s="6" t="s">
        <v>66</v>
      </c>
      <c r="AD58" s="4">
        <v>0.39</v>
      </c>
      <c r="AE58" s="7">
        <v>1E-3</v>
      </c>
      <c r="AF58" s="4">
        <v>0.09</v>
      </c>
      <c r="AG58" s="4">
        <v>0.17</v>
      </c>
      <c r="AH58" s="5">
        <v>0.5</v>
      </c>
      <c r="AI58" s="4">
        <v>0.09</v>
      </c>
      <c r="AJ58" s="4">
        <v>7.0000000000000007E-2</v>
      </c>
      <c r="AK58" s="6">
        <v>13</v>
      </c>
      <c r="AL58" s="5">
        <v>0.6</v>
      </c>
      <c r="AM58" s="4" t="s">
        <v>68</v>
      </c>
      <c r="AN58" s="5">
        <v>1.6</v>
      </c>
    </row>
    <row r="59" spans="1:40" x14ac:dyDescent="0.25">
      <c r="A59" t="s">
        <v>192</v>
      </c>
      <c r="B59" t="s">
        <v>137</v>
      </c>
      <c r="C59" s="4">
        <v>0.46</v>
      </c>
      <c r="D59" s="4">
        <v>2.2400000000000002</v>
      </c>
      <c r="E59" s="4">
        <v>24.87</v>
      </c>
      <c r="F59" s="4">
        <v>10.51</v>
      </c>
      <c r="G59" s="5">
        <v>104</v>
      </c>
      <c r="H59" s="6">
        <v>566</v>
      </c>
      <c r="I59" s="5">
        <v>22.4</v>
      </c>
      <c r="J59" s="5">
        <v>6.2</v>
      </c>
      <c r="K59" s="6">
        <v>428</v>
      </c>
      <c r="L59" s="4">
        <v>1.73</v>
      </c>
      <c r="M59" s="5">
        <v>68.5</v>
      </c>
      <c r="N59" s="4">
        <v>0.64</v>
      </c>
      <c r="O59" s="5">
        <v>31.7</v>
      </c>
      <c r="P59" s="5">
        <v>1.3</v>
      </c>
      <c r="Q59" s="5">
        <v>3.8</v>
      </c>
      <c r="R59" s="4">
        <v>1.39</v>
      </c>
      <c r="S59" s="4">
        <v>1</v>
      </c>
      <c r="T59" s="4">
        <v>0.21</v>
      </c>
      <c r="U59" s="6">
        <v>42</v>
      </c>
      <c r="V59" s="4">
        <v>0.02</v>
      </c>
      <c r="W59" s="7">
        <v>1.7000000000000001E-2</v>
      </c>
      <c r="X59" s="5">
        <v>4.0999999999999996</v>
      </c>
      <c r="Y59" s="5">
        <v>15.4</v>
      </c>
      <c r="Z59" s="4">
        <v>0.26</v>
      </c>
      <c r="AA59" s="5">
        <v>47.8</v>
      </c>
      <c r="AB59" s="7">
        <v>1E-3</v>
      </c>
      <c r="AC59" s="6" t="s">
        <v>66</v>
      </c>
      <c r="AD59" s="4">
        <v>0.61</v>
      </c>
      <c r="AE59" s="7">
        <v>1E-3</v>
      </c>
      <c r="AF59" s="4">
        <v>0.12</v>
      </c>
      <c r="AG59" s="4">
        <v>0.14000000000000001</v>
      </c>
      <c r="AH59" s="5">
        <v>0.5</v>
      </c>
      <c r="AI59" s="4">
        <v>0.1</v>
      </c>
      <c r="AJ59" s="4" t="s">
        <v>68</v>
      </c>
      <c r="AK59" s="6">
        <v>13</v>
      </c>
      <c r="AL59" s="5">
        <v>0.2</v>
      </c>
      <c r="AM59" s="4">
        <v>0.03</v>
      </c>
      <c r="AN59" s="5">
        <v>2.9</v>
      </c>
    </row>
    <row r="60" spans="1:40" x14ac:dyDescent="0.25">
      <c r="A60" t="s">
        <v>193</v>
      </c>
      <c r="B60" t="s">
        <v>137</v>
      </c>
      <c r="C60" s="4">
        <v>1.1399999999999999</v>
      </c>
      <c r="D60" s="4">
        <v>31.4</v>
      </c>
      <c r="E60" s="4">
        <v>22.02</v>
      </c>
      <c r="F60" s="4">
        <v>8.49</v>
      </c>
      <c r="G60" s="5">
        <v>49.4</v>
      </c>
      <c r="H60" s="6">
        <v>287</v>
      </c>
      <c r="I60" s="5">
        <v>29.4</v>
      </c>
      <c r="J60" s="5">
        <v>10.8</v>
      </c>
      <c r="K60" s="6">
        <v>639</v>
      </c>
      <c r="L60" s="4">
        <v>2.0099999999999998</v>
      </c>
      <c r="M60" s="5">
        <v>22.3</v>
      </c>
      <c r="N60" s="4">
        <v>1.38</v>
      </c>
      <c r="O60" s="5">
        <v>7.4</v>
      </c>
      <c r="P60" s="5">
        <v>4.3</v>
      </c>
      <c r="Q60" s="5">
        <v>9.6</v>
      </c>
      <c r="R60" s="4">
        <v>0.23</v>
      </c>
      <c r="S60" s="4">
        <v>0.39</v>
      </c>
      <c r="T60" s="4">
        <v>0.23</v>
      </c>
      <c r="U60" s="6">
        <v>52</v>
      </c>
      <c r="V60" s="4">
        <v>0.05</v>
      </c>
      <c r="W60" s="7">
        <v>5.1999999999999998E-2</v>
      </c>
      <c r="X60" s="5">
        <v>15</v>
      </c>
      <c r="Y60" s="5">
        <v>22.9</v>
      </c>
      <c r="Z60" s="4">
        <v>0.57999999999999996</v>
      </c>
      <c r="AA60" s="5">
        <v>88.9</v>
      </c>
      <c r="AB60" s="7">
        <v>2E-3</v>
      </c>
      <c r="AC60" s="6" t="s">
        <v>66</v>
      </c>
      <c r="AD60" s="4">
        <v>1.02</v>
      </c>
      <c r="AE60" s="7">
        <v>2E-3</v>
      </c>
      <c r="AF60" s="4">
        <v>0.14000000000000001</v>
      </c>
      <c r="AG60" s="4">
        <v>0.08</v>
      </c>
      <c r="AH60" s="5">
        <v>1.1000000000000001</v>
      </c>
      <c r="AI60" s="4">
        <v>0.11</v>
      </c>
      <c r="AJ60" s="4" t="s">
        <v>68</v>
      </c>
      <c r="AK60" s="6">
        <v>16</v>
      </c>
      <c r="AL60" s="5">
        <v>0.7</v>
      </c>
      <c r="AM60" s="4">
        <v>0.11</v>
      </c>
      <c r="AN60" s="5">
        <v>3.3</v>
      </c>
    </row>
    <row r="61" spans="1:40" x14ac:dyDescent="0.25">
      <c r="A61" t="s">
        <v>194</v>
      </c>
      <c r="B61" t="s">
        <v>137</v>
      </c>
      <c r="C61" s="4">
        <v>1.02</v>
      </c>
      <c r="D61" s="4">
        <v>0.83</v>
      </c>
      <c r="E61" s="4">
        <v>15.64</v>
      </c>
      <c r="F61" s="4">
        <v>8.94</v>
      </c>
      <c r="G61" s="5">
        <v>51.4</v>
      </c>
      <c r="H61" s="6">
        <v>330</v>
      </c>
      <c r="I61" s="5">
        <v>9</v>
      </c>
      <c r="J61" s="5">
        <v>3.3</v>
      </c>
      <c r="K61" s="6">
        <v>247</v>
      </c>
      <c r="L61" s="4">
        <v>1.03</v>
      </c>
      <c r="M61" s="5">
        <v>18.8</v>
      </c>
      <c r="N61" s="4">
        <v>0.28000000000000003</v>
      </c>
      <c r="O61" s="5">
        <v>10.6</v>
      </c>
      <c r="P61" s="5">
        <v>1.2</v>
      </c>
      <c r="Q61" s="5">
        <v>5.0999999999999996</v>
      </c>
      <c r="R61" s="4">
        <v>0.45</v>
      </c>
      <c r="S61" s="4">
        <v>0.72</v>
      </c>
      <c r="T61" s="4">
        <v>0.08</v>
      </c>
      <c r="U61" s="6">
        <v>15</v>
      </c>
      <c r="V61" s="4" t="s">
        <v>148</v>
      </c>
      <c r="W61" s="7">
        <v>0.01</v>
      </c>
      <c r="X61" s="5">
        <v>5</v>
      </c>
      <c r="Y61" s="5">
        <v>13.7</v>
      </c>
      <c r="Z61" s="4">
        <v>0.2</v>
      </c>
      <c r="AA61" s="5">
        <v>43.8</v>
      </c>
      <c r="AB61" s="7" t="s">
        <v>81</v>
      </c>
      <c r="AC61" s="6" t="s">
        <v>66</v>
      </c>
      <c r="AD61" s="4">
        <v>0.4</v>
      </c>
      <c r="AE61" s="7" t="s">
        <v>81</v>
      </c>
      <c r="AF61" s="4">
        <v>7.0000000000000007E-2</v>
      </c>
      <c r="AG61" s="4" t="s">
        <v>147</v>
      </c>
      <c r="AH61" s="5">
        <v>0.5</v>
      </c>
      <c r="AI61" s="4">
        <v>0.06</v>
      </c>
      <c r="AJ61" s="4" t="s">
        <v>68</v>
      </c>
      <c r="AK61" s="6">
        <v>15</v>
      </c>
      <c r="AL61" s="5">
        <v>0.3</v>
      </c>
      <c r="AM61" s="4" t="s">
        <v>68</v>
      </c>
      <c r="AN61" s="5">
        <v>1.4</v>
      </c>
    </row>
    <row r="62" spans="1:40" x14ac:dyDescent="0.25">
      <c r="A62" t="s">
        <v>195</v>
      </c>
      <c r="B62" t="s">
        <v>137</v>
      </c>
      <c r="C62" s="4">
        <v>0.93</v>
      </c>
      <c r="D62" s="4">
        <v>3.15</v>
      </c>
      <c r="E62" s="4">
        <v>12.67</v>
      </c>
      <c r="F62" s="4">
        <v>7.51</v>
      </c>
      <c r="G62" s="5">
        <v>55.9</v>
      </c>
      <c r="H62" s="6">
        <v>246</v>
      </c>
      <c r="I62" s="5">
        <v>18.2</v>
      </c>
      <c r="J62" s="5">
        <v>13.4</v>
      </c>
      <c r="K62" s="6">
        <v>4758</v>
      </c>
      <c r="L62" s="4">
        <v>3.14</v>
      </c>
      <c r="M62" s="5">
        <v>7</v>
      </c>
      <c r="N62" s="4">
        <v>0.39</v>
      </c>
      <c r="O62" s="5">
        <v>0.6</v>
      </c>
      <c r="P62" s="5" t="s">
        <v>67</v>
      </c>
      <c r="Q62" s="5">
        <v>443.7</v>
      </c>
      <c r="R62" s="4">
        <v>0.42</v>
      </c>
      <c r="S62" s="4">
        <v>0.6</v>
      </c>
      <c r="T62" s="4" t="s">
        <v>68</v>
      </c>
      <c r="U62" s="6">
        <v>16</v>
      </c>
      <c r="V62" s="4">
        <v>20.100000000000001</v>
      </c>
      <c r="W62" s="7">
        <v>5.0000000000000001E-3</v>
      </c>
      <c r="X62" s="5">
        <v>4.8</v>
      </c>
      <c r="Y62" s="5">
        <v>2</v>
      </c>
      <c r="Z62" s="4">
        <v>8.5</v>
      </c>
      <c r="AA62" s="5">
        <v>242.5</v>
      </c>
      <c r="AB62" s="7" t="s">
        <v>81</v>
      </c>
      <c r="AC62" s="6">
        <v>1</v>
      </c>
      <c r="AD62" s="4">
        <v>0.08</v>
      </c>
      <c r="AE62" s="7">
        <v>8.0000000000000002E-3</v>
      </c>
      <c r="AF62" s="4">
        <v>0.04</v>
      </c>
      <c r="AG62" s="4" t="s">
        <v>147</v>
      </c>
      <c r="AH62" s="5">
        <v>6.9</v>
      </c>
      <c r="AI62" s="4" t="s">
        <v>68</v>
      </c>
      <c r="AJ62" s="4" t="s">
        <v>68</v>
      </c>
      <c r="AK62" s="6">
        <v>14</v>
      </c>
      <c r="AL62" s="5" t="s">
        <v>67</v>
      </c>
      <c r="AM62" s="4">
        <v>0.04</v>
      </c>
      <c r="AN62" s="5">
        <v>0.2</v>
      </c>
    </row>
    <row r="63" spans="1:40" x14ac:dyDescent="0.25">
      <c r="A63" t="s">
        <v>196</v>
      </c>
      <c r="B63" t="s">
        <v>137</v>
      </c>
      <c r="C63" s="4">
        <v>1.07</v>
      </c>
      <c r="D63" s="4">
        <v>7.0000000000000007E-2</v>
      </c>
      <c r="E63" s="4">
        <v>8.23</v>
      </c>
      <c r="F63" s="4">
        <v>8.26</v>
      </c>
      <c r="G63" s="5">
        <v>38.299999999999997</v>
      </c>
      <c r="H63" s="6">
        <v>283</v>
      </c>
      <c r="I63" s="5">
        <v>1413.7</v>
      </c>
      <c r="J63" s="5">
        <v>63.4</v>
      </c>
      <c r="K63" s="6">
        <v>514</v>
      </c>
      <c r="L63" s="4">
        <v>2.91</v>
      </c>
      <c r="M63" s="5">
        <v>11.6</v>
      </c>
      <c r="N63" s="4" t="s">
        <v>147</v>
      </c>
      <c r="O63" s="5">
        <v>1.1000000000000001</v>
      </c>
      <c r="P63" s="5" t="s">
        <v>67</v>
      </c>
      <c r="Q63" s="5">
        <v>4</v>
      </c>
      <c r="R63" s="4">
        <v>0.21</v>
      </c>
      <c r="S63" s="4">
        <v>0.69</v>
      </c>
      <c r="T63" s="4" t="s">
        <v>68</v>
      </c>
      <c r="U63" s="6">
        <v>12</v>
      </c>
      <c r="V63" s="4">
        <v>0.14000000000000001</v>
      </c>
      <c r="W63" s="7" t="s">
        <v>81</v>
      </c>
      <c r="X63" s="5" t="s">
        <v>138</v>
      </c>
      <c r="Y63" s="5">
        <v>733.1</v>
      </c>
      <c r="Z63" s="4">
        <v>12.64</v>
      </c>
      <c r="AA63" s="5">
        <v>11.8</v>
      </c>
      <c r="AB63" s="7">
        <v>1E-3</v>
      </c>
      <c r="AC63" s="6">
        <v>7</v>
      </c>
      <c r="AD63" s="4">
        <v>0.13</v>
      </c>
      <c r="AE63" s="7" t="s">
        <v>81</v>
      </c>
      <c r="AF63" s="4" t="s">
        <v>148</v>
      </c>
      <c r="AG63" s="4" t="s">
        <v>147</v>
      </c>
      <c r="AH63" s="5">
        <v>4.7</v>
      </c>
      <c r="AI63" s="4" t="s">
        <v>68</v>
      </c>
      <c r="AJ63" s="4" t="s">
        <v>68</v>
      </c>
      <c r="AK63" s="6">
        <v>10</v>
      </c>
      <c r="AL63" s="5">
        <v>0.4</v>
      </c>
      <c r="AM63" s="4">
        <v>0.04</v>
      </c>
      <c r="AN63" s="5">
        <v>0.4</v>
      </c>
    </row>
    <row r="64" spans="1:40" x14ac:dyDescent="0.25">
      <c r="A64" t="s">
        <v>197</v>
      </c>
      <c r="B64" t="s">
        <v>137</v>
      </c>
      <c r="C64" s="4">
        <v>1.87</v>
      </c>
      <c r="D64" s="4">
        <v>2.2599999999999998</v>
      </c>
      <c r="E64" s="4">
        <v>32.54</v>
      </c>
      <c r="F64" s="4">
        <v>9.1199999999999992</v>
      </c>
      <c r="G64" s="5">
        <v>92.5</v>
      </c>
      <c r="H64" s="6">
        <v>340</v>
      </c>
      <c r="I64" s="5">
        <v>22.6</v>
      </c>
      <c r="J64" s="5">
        <v>7.5</v>
      </c>
      <c r="K64" s="6">
        <v>363</v>
      </c>
      <c r="L64" s="4">
        <v>1.66</v>
      </c>
      <c r="M64" s="5">
        <v>10.8</v>
      </c>
      <c r="N64" s="4">
        <v>1.04</v>
      </c>
      <c r="O64" s="5">
        <v>3.1</v>
      </c>
      <c r="P64" s="5">
        <v>1.8</v>
      </c>
      <c r="Q64" s="5">
        <v>4.9000000000000004</v>
      </c>
      <c r="R64" s="4">
        <v>0.54</v>
      </c>
      <c r="S64" s="4">
        <v>1.1299999999999999</v>
      </c>
      <c r="T64" s="4">
        <v>0.03</v>
      </c>
      <c r="U64" s="6">
        <v>12</v>
      </c>
      <c r="V64" s="4">
        <v>0.05</v>
      </c>
      <c r="W64" s="7">
        <v>2.3E-2</v>
      </c>
      <c r="X64" s="5">
        <v>5</v>
      </c>
      <c r="Y64" s="5">
        <v>14.4</v>
      </c>
      <c r="Z64" s="4">
        <v>0.3</v>
      </c>
      <c r="AA64" s="5">
        <v>21.1</v>
      </c>
      <c r="AB64" s="7" t="s">
        <v>81</v>
      </c>
      <c r="AC64" s="6" t="s">
        <v>66</v>
      </c>
      <c r="AD64" s="4">
        <v>0.63</v>
      </c>
      <c r="AE64" s="7">
        <v>7.0000000000000001E-3</v>
      </c>
      <c r="AF64" s="4">
        <v>0.03</v>
      </c>
      <c r="AG64" s="4" t="s">
        <v>147</v>
      </c>
      <c r="AH64" s="5">
        <v>0.9</v>
      </c>
      <c r="AI64" s="4" t="s">
        <v>68</v>
      </c>
      <c r="AJ64" s="4">
        <v>0.03</v>
      </c>
      <c r="AK64" s="6">
        <v>12</v>
      </c>
      <c r="AL64" s="5">
        <v>0.8</v>
      </c>
      <c r="AM64" s="4" t="s">
        <v>68</v>
      </c>
      <c r="AN64" s="5">
        <v>1.5</v>
      </c>
    </row>
    <row r="65" spans="1:40" x14ac:dyDescent="0.25">
      <c r="A65" t="s">
        <v>198</v>
      </c>
      <c r="B65" t="s">
        <v>137</v>
      </c>
      <c r="C65" s="4">
        <v>1.36</v>
      </c>
      <c r="D65" s="4">
        <v>0.31</v>
      </c>
      <c r="E65" s="4">
        <v>5.75</v>
      </c>
      <c r="F65" s="4">
        <v>7.05</v>
      </c>
      <c r="G65" s="5">
        <v>33</v>
      </c>
      <c r="H65" s="6">
        <v>255</v>
      </c>
      <c r="I65" s="5">
        <v>7.1</v>
      </c>
      <c r="J65" s="5">
        <v>1.5</v>
      </c>
      <c r="K65" s="6">
        <v>75</v>
      </c>
      <c r="L65" s="4">
        <v>0.46</v>
      </c>
      <c r="M65" s="5">
        <v>2.4</v>
      </c>
      <c r="N65" s="4" t="s">
        <v>147</v>
      </c>
      <c r="O65" s="5">
        <v>2.2000000000000002</v>
      </c>
      <c r="P65" s="5" t="s">
        <v>67</v>
      </c>
      <c r="Q65" s="5" t="s">
        <v>138</v>
      </c>
      <c r="R65" s="4">
        <v>0.25</v>
      </c>
      <c r="S65" s="4">
        <v>0.62</v>
      </c>
      <c r="T65" s="4" t="s">
        <v>68</v>
      </c>
      <c r="U65" s="6" t="s">
        <v>170</v>
      </c>
      <c r="V65" s="4" t="s">
        <v>148</v>
      </c>
      <c r="W65" s="7" t="s">
        <v>81</v>
      </c>
      <c r="X65" s="5" t="s">
        <v>138</v>
      </c>
      <c r="Y65" s="5">
        <v>8.4</v>
      </c>
      <c r="Z65" s="4">
        <v>0.05</v>
      </c>
      <c r="AA65" s="5">
        <v>1.4</v>
      </c>
      <c r="AB65" s="7" t="s">
        <v>81</v>
      </c>
      <c r="AC65" s="6" t="s">
        <v>66</v>
      </c>
      <c r="AD65" s="4">
        <v>0.02</v>
      </c>
      <c r="AE65" s="7">
        <v>2E-3</v>
      </c>
      <c r="AF65" s="4" t="s">
        <v>148</v>
      </c>
      <c r="AG65" s="4" t="s">
        <v>147</v>
      </c>
      <c r="AH65" s="5" t="s">
        <v>67</v>
      </c>
      <c r="AI65" s="4" t="s">
        <v>68</v>
      </c>
      <c r="AJ65" s="4" t="s">
        <v>68</v>
      </c>
      <c r="AK65" s="6">
        <v>12</v>
      </c>
      <c r="AL65" s="5">
        <v>0.1</v>
      </c>
      <c r="AM65" s="4" t="s">
        <v>68</v>
      </c>
      <c r="AN65" s="5" t="s">
        <v>67</v>
      </c>
    </row>
    <row r="66" spans="1:40" x14ac:dyDescent="0.25">
      <c r="A66" t="s">
        <v>199</v>
      </c>
      <c r="B66" t="s">
        <v>137</v>
      </c>
      <c r="C66" s="4">
        <v>2.16</v>
      </c>
      <c r="D66" s="4">
        <v>0.13</v>
      </c>
      <c r="E66" s="4">
        <v>106.83</v>
      </c>
      <c r="F66" s="4">
        <v>8.8699999999999992</v>
      </c>
      <c r="G66" s="5">
        <v>53.6</v>
      </c>
      <c r="H66" s="6">
        <v>333</v>
      </c>
      <c r="I66" s="5">
        <v>33</v>
      </c>
      <c r="J66" s="5">
        <v>14.4</v>
      </c>
      <c r="K66" s="6">
        <v>799</v>
      </c>
      <c r="L66" s="4">
        <v>2.33</v>
      </c>
      <c r="M66" s="5">
        <v>6.2</v>
      </c>
      <c r="N66" s="4">
        <v>0.05</v>
      </c>
      <c r="O66" s="5">
        <v>4.5999999999999996</v>
      </c>
      <c r="P66" s="5" t="s">
        <v>67</v>
      </c>
      <c r="Q66" s="5">
        <v>148.5</v>
      </c>
      <c r="R66" s="4">
        <v>0.33</v>
      </c>
      <c r="S66" s="4">
        <v>0.7</v>
      </c>
      <c r="T66" s="4" t="s">
        <v>68</v>
      </c>
      <c r="U66" s="6">
        <v>68</v>
      </c>
      <c r="V66" s="4">
        <v>5.95</v>
      </c>
      <c r="W66" s="7">
        <v>0.115</v>
      </c>
      <c r="X66" s="5" t="s">
        <v>138</v>
      </c>
      <c r="Y66" s="5">
        <v>68.900000000000006</v>
      </c>
      <c r="Z66" s="4">
        <v>0.97</v>
      </c>
      <c r="AA66" s="5">
        <v>11.1</v>
      </c>
      <c r="AB66" s="7">
        <v>0.16900000000000001</v>
      </c>
      <c r="AC66" s="6" t="s">
        <v>66</v>
      </c>
      <c r="AD66" s="4">
        <v>1.36</v>
      </c>
      <c r="AE66" s="7">
        <v>6.4000000000000001E-2</v>
      </c>
      <c r="AF66" s="4" t="s">
        <v>148</v>
      </c>
      <c r="AG66" s="4">
        <v>0.06</v>
      </c>
      <c r="AH66" s="5">
        <v>3.2</v>
      </c>
      <c r="AI66" s="4" t="s">
        <v>68</v>
      </c>
      <c r="AJ66" s="4">
        <v>0.05</v>
      </c>
      <c r="AK66" s="6">
        <v>11</v>
      </c>
      <c r="AL66" s="5">
        <v>0.3</v>
      </c>
      <c r="AM66" s="4" t="s">
        <v>68</v>
      </c>
      <c r="AN66" s="5">
        <v>3.8</v>
      </c>
    </row>
    <row r="67" spans="1:40" x14ac:dyDescent="0.25">
      <c r="A67" t="s">
        <v>200</v>
      </c>
      <c r="B67" t="s">
        <v>137</v>
      </c>
      <c r="C67" s="4">
        <v>0.76</v>
      </c>
      <c r="D67" s="4">
        <v>0.55000000000000004</v>
      </c>
      <c r="E67" s="4">
        <v>338.31</v>
      </c>
      <c r="F67" s="4">
        <v>6.09</v>
      </c>
      <c r="G67" s="5">
        <v>337.3</v>
      </c>
      <c r="H67" s="6">
        <v>341</v>
      </c>
      <c r="I67" s="5">
        <v>22.6</v>
      </c>
      <c r="J67" s="5">
        <v>29.7</v>
      </c>
      <c r="K67" s="6">
        <v>858</v>
      </c>
      <c r="L67" s="4">
        <v>3.91</v>
      </c>
      <c r="M67" s="5">
        <v>8.6999999999999993</v>
      </c>
      <c r="N67" s="4">
        <v>0.32</v>
      </c>
      <c r="O67" s="5">
        <v>4.8</v>
      </c>
      <c r="P67" s="5" t="s">
        <v>67</v>
      </c>
      <c r="Q67" s="5">
        <v>21.9</v>
      </c>
      <c r="R67" s="4">
        <v>0.84</v>
      </c>
      <c r="S67" s="4">
        <v>0.59</v>
      </c>
      <c r="T67" s="4" t="s">
        <v>68</v>
      </c>
      <c r="U67" s="6">
        <v>73</v>
      </c>
      <c r="V67" s="4">
        <v>0.33</v>
      </c>
      <c r="W67" s="7">
        <v>1.2E-2</v>
      </c>
      <c r="X67" s="5" t="s">
        <v>138</v>
      </c>
      <c r="Y67" s="5">
        <v>27.6</v>
      </c>
      <c r="Z67" s="4">
        <v>2.04</v>
      </c>
      <c r="AA67" s="5">
        <v>36.4</v>
      </c>
      <c r="AB67" s="7">
        <v>4.9000000000000002E-2</v>
      </c>
      <c r="AC67" s="6">
        <v>1</v>
      </c>
      <c r="AD67" s="4">
        <v>2.23</v>
      </c>
      <c r="AE67" s="7">
        <v>4.2000000000000003E-2</v>
      </c>
      <c r="AF67" s="4">
        <v>7.0000000000000007E-2</v>
      </c>
      <c r="AG67" s="4" t="s">
        <v>147</v>
      </c>
      <c r="AH67" s="5">
        <v>8.3000000000000007</v>
      </c>
      <c r="AI67" s="4" t="s">
        <v>68</v>
      </c>
      <c r="AJ67" s="4">
        <v>0.02</v>
      </c>
      <c r="AK67" s="6">
        <v>19</v>
      </c>
      <c r="AL67" s="5">
        <v>0.8</v>
      </c>
      <c r="AM67" s="4">
        <v>0.06</v>
      </c>
      <c r="AN67" s="5">
        <v>4.5</v>
      </c>
    </row>
    <row r="68" spans="1:40" x14ac:dyDescent="0.25">
      <c r="A68" t="s">
        <v>201</v>
      </c>
      <c r="B68" t="s">
        <v>137</v>
      </c>
      <c r="C68" s="4">
        <v>1.45</v>
      </c>
      <c r="D68" s="4">
        <v>0.79</v>
      </c>
      <c r="E68" s="4">
        <v>1280.52</v>
      </c>
      <c r="F68" s="4">
        <v>8.43</v>
      </c>
      <c r="G68" s="5">
        <v>267</v>
      </c>
      <c r="H68" s="6">
        <v>571</v>
      </c>
      <c r="I68" s="5">
        <v>45.3</v>
      </c>
      <c r="J68" s="5">
        <v>33.6</v>
      </c>
      <c r="K68" s="6">
        <v>1717</v>
      </c>
      <c r="L68" s="4">
        <v>13.96</v>
      </c>
      <c r="M68" s="5">
        <v>4.4000000000000004</v>
      </c>
      <c r="N68" s="4">
        <v>0.15</v>
      </c>
      <c r="O68" s="5">
        <v>9.3000000000000007</v>
      </c>
      <c r="P68" s="5" t="s">
        <v>67</v>
      </c>
      <c r="Q68" s="5">
        <v>17.3</v>
      </c>
      <c r="R68" s="4">
        <v>0.22</v>
      </c>
      <c r="S68" s="4">
        <v>0.22</v>
      </c>
      <c r="T68" s="4">
        <v>7.0000000000000007E-2</v>
      </c>
      <c r="U68" s="6">
        <v>153</v>
      </c>
      <c r="V68" s="4">
        <v>0.28999999999999998</v>
      </c>
      <c r="W68" s="7">
        <v>0.01</v>
      </c>
      <c r="X68" s="5" t="s">
        <v>138</v>
      </c>
      <c r="Y68" s="5">
        <v>223.3</v>
      </c>
      <c r="Z68" s="4">
        <v>4.55</v>
      </c>
      <c r="AA68" s="5">
        <v>3.9</v>
      </c>
      <c r="AB68" s="7">
        <v>7.5999999999999998E-2</v>
      </c>
      <c r="AC68" s="6" t="s">
        <v>66</v>
      </c>
      <c r="AD68" s="4">
        <v>5.1100000000000003</v>
      </c>
      <c r="AE68" s="7">
        <v>2E-3</v>
      </c>
      <c r="AF68" s="4">
        <v>0.01</v>
      </c>
      <c r="AG68" s="4" t="s">
        <v>147</v>
      </c>
      <c r="AH68" s="5">
        <v>13.2</v>
      </c>
      <c r="AI68" s="4" t="s">
        <v>68</v>
      </c>
      <c r="AJ68" s="4">
        <v>0.48</v>
      </c>
      <c r="AK68" s="6">
        <v>30</v>
      </c>
      <c r="AL68" s="5">
        <v>2</v>
      </c>
      <c r="AM68" s="4">
        <v>0.08</v>
      </c>
      <c r="AN68" s="5">
        <v>11.2</v>
      </c>
    </row>
    <row r="69" spans="1:40" x14ac:dyDescent="0.25">
      <c r="A69" t="s">
        <v>202</v>
      </c>
      <c r="B69" t="s">
        <v>137</v>
      </c>
      <c r="C69" s="4">
        <v>2.2799999999999998</v>
      </c>
      <c r="D69" s="4">
        <v>0.14000000000000001</v>
      </c>
      <c r="E69" s="4">
        <v>167.63</v>
      </c>
      <c r="F69" s="4">
        <v>4.29</v>
      </c>
      <c r="G69" s="5">
        <v>107.5</v>
      </c>
      <c r="H69" s="6">
        <v>207</v>
      </c>
      <c r="I69" s="5">
        <v>41.5</v>
      </c>
      <c r="J69" s="5">
        <v>39.299999999999997</v>
      </c>
      <c r="K69" s="6">
        <v>1299</v>
      </c>
      <c r="L69" s="4">
        <v>6.83</v>
      </c>
      <c r="M69" s="5">
        <v>5.2</v>
      </c>
      <c r="N69" s="4">
        <v>0.08</v>
      </c>
      <c r="O69" s="5">
        <v>4.5999999999999996</v>
      </c>
      <c r="P69" s="5" t="s">
        <v>67</v>
      </c>
      <c r="Q69" s="5">
        <v>21</v>
      </c>
      <c r="R69" s="4">
        <v>0.17</v>
      </c>
      <c r="S69" s="4">
        <v>0.27</v>
      </c>
      <c r="T69" s="4">
        <v>0.02</v>
      </c>
      <c r="U69" s="6">
        <v>86</v>
      </c>
      <c r="V69" s="4">
        <v>0.37</v>
      </c>
      <c r="W69" s="7">
        <v>2.9000000000000001E-2</v>
      </c>
      <c r="X69" s="5" t="s">
        <v>138</v>
      </c>
      <c r="Y69" s="5">
        <v>54.3</v>
      </c>
      <c r="Z69" s="4">
        <v>3.35</v>
      </c>
      <c r="AA69" s="5">
        <v>4</v>
      </c>
      <c r="AB69" s="7">
        <v>0.17399999999999999</v>
      </c>
      <c r="AC69" s="6" t="s">
        <v>66</v>
      </c>
      <c r="AD69" s="4">
        <v>3.7</v>
      </c>
      <c r="AE69" s="7">
        <v>3.0000000000000001E-3</v>
      </c>
      <c r="AF69" s="4">
        <v>0.02</v>
      </c>
      <c r="AG69" s="4" t="s">
        <v>147</v>
      </c>
      <c r="AH69" s="5">
        <v>3.7</v>
      </c>
      <c r="AI69" s="4" t="s">
        <v>68</v>
      </c>
      <c r="AJ69" s="4">
        <v>0.82</v>
      </c>
      <c r="AK69" s="6">
        <v>7</v>
      </c>
      <c r="AL69" s="5">
        <v>1.8</v>
      </c>
      <c r="AM69" s="4">
        <v>0.02</v>
      </c>
      <c r="AN69" s="5">
        <v>6.8</v>
      </c>
    </row>
    <row r="70" spans="1:40" x14ac:dyDescent="0.25">
      <c r="A70" t="s">
        <v>203</v>
      </c>
      <c r="B70" t="s">
        <v>137</v>
      </c>
      <c r="C70" s="4">
        <v>1.85</v>
      </c>
      <c r="D70" s="4">
        <v>1.36</v>
      </c>
      <c r="E70" s="4">
        <v>1874.14</v>
      </c>
      <c r="F70" s="4">
        <v>6.63</v>
      </c>
      <c r="G70" s="5">
        <v>202.2</v>
      </c>
      <c r="H70" s="6">
        <v>698</v>
      </c>
      <c r="I70" s="5">
        <v>37.6</v>
      </c>
      <c r="J70" s="5">
        <v>7</v>
      </c>
      <c r="K70" s="6">
        <v>1169</v>
      </c>
      <c r="L70" s="4">
        <v>14.62</v>
      </c>
      <c r="M70" s="5">
        <v>5.9</v>
      </c>
      <c r="N70" s="4">
        <v>0.24</v>
      </c>
      <c r="O70" s="5">
        <v>24.1</v>
      </c>
      <c r="P70" s="5" t="s">
        <v>67</v>
      </c>
      <c r="Q70" s="5">
        <v>11</v>
      </c>
      <c r="R70" s="4">
        <v>0.25</v>
      </c>
      <c r="S70" s="4">
        <v>0.24</v>
      </c>
      <c r="T70" s="4">
        <v>0.08</v>
      </c>
      <c r="U70" s="6">
        <v>144</v>
      </c>
      <c r="V70" s="4">
        <v>0.25</v>
      </c>
      <c r="W70" s="7">
        <v>8.0000000000000002E-3</v>
      </c>
      <c r="X70" s="5" t="s">
        <v>138</v>
      </c>
      <c r="Y70" s="5">
        <v>231.5</v>
      </c>
      <c r="Z70" s="4">
        <v>3.36</v>
      </c>
      <c r="AA70" s="5">
        <v>7.2</v>
      </c>
      <c r="AB70" s="7">
        <v>7.0000000000000007E-2</v>
      </c>
      <c r="AC70" s="6" t="s">
        <v>66</v>
      </c>
      <c r="AD70" s="4">
        <v>4.1100000000000003</v>
      </c>
      <c r="AE70" s="7">
        <v>2E-3</v>
      </c>
      <c r="AF70" s="4">
        <v>0.02</v>
      </c>
      <c r="AG70" s="4" t="s">
        <v>147</v>
      </c>
      <c r="AH70" s="5">
        <v>13.5</v>
      </c>
      <c r="AI70" s="4" t="s">
        <v>68</v>
      </c>
      <c r="AJ70" s="4">
        <v>0.25</v>
      </c>
      <c r="AK70" s="6">
        <v>25</v>
      </c>
      <c r="AL70" s="5">
        <v>3.8</v>
      </c>
      <c r="AM70" s="4">
        <v>0.12</v>
      </c>
      <c r="AN70" s="5">
        <v>10.1</v>
      </c>
    </row>
    <row r="71" spans="1:40" x14ac:dyDescent="0.25">
      <c r="A71" t="s">
        <v>204</v>
      </c>
      <c r="B71" t="s">
        <v>137</v>
      </c>
      <c r="C71" s="4">
        <v>1.8</v>
      </c>
      <c r="D71" s="4">
        <v>4.5599999999999996</v>
      </c>
      <c r="E71" s="4">
        <v>722.34</v>
      </c>
      <c r="F71" s="4">
        <v>6.85</v>
      </c>
      <c r="G71" s="5">
        <v>367.2</v>
      </c>
      <c r="H71" s="6">
        <v>376</v>
      </c>
      <c r="I71" s="5">
        <v>28.5</v>
      </c>
      <c r="J71" s="5">
        <v>6.3</v>
      </c>
      <c r="K71" s="6">
        <v>1015</v>
      </c>
      <c r="L71" s="4">
        <v>10.77</v>
      </c>
      <c r="M71" s="5">
        <v>2.8</v>
      </c>
      <c r="N71" s="4">
        <v>0.62</v>
      </c>
      <c r="O71" s="5">
        <v>8.4</v>
      </c>
      <c r="P71" s="5" t="s">
        <v>67</v>
      </c>
      <c r="Q71" s="5">
        <v>27.4</v>
      </c>
      <c r="R71" s="4">
        <v>0.18</v>
      </c>
      <c r="S71" s="4">
        <v>0.33</v>
      </c>
      <c r="T71" s="4">
        <v>0.09</v>
      </c>
      <c r="U71" s="6">
        <v>118</v>
      </c>
      <c r="V71" s="4">
        <v>0.44</v>
      </c>
      <c r="W71" s="7">
        <v>5.0000000000000001E-3</v>
      </c>
      <c r="X71" s="5" t="s">
        <v>138</v>
      </c>
      <c r="Y71" s="5">
        <v>116.9</v>
      </c>
      <c r="Z71" s="4">
        <v>2.73</v>
      </c>
      <c r="AA71" s="5">
        <v>8.9</v>
      </c>
      <c r="AB71" s="7">
        <v>7.1999999999999995E-2</v>
      </c>
      <c r="AC71" s="6" t="s">
        <v>66</v>
      </c>
      <c r="AD71" s="4">
        <v>3.33</v>
      </c>
      <c r="AE71" s="7">
        <v>1.0999999999999999E-2</v>
      </c>
      <c r="AF71" s="4">
        <v>0.04</v>
      </c>
      <c r="AG71" s="4" t="s">
        <v>147</v>
      </c>
      <c r="AH71" s="5">
        <v>10</v>
      </c>
      <c r="AI71" s="4" t="s">
        <v>68</v>
      </c>
      <c r="AJ71" s="4">
        <v>1.1299999999999999</v>
      </c>
      <c r="AK71" s="6">
        <v>66</v>
      </c>
      <c r="AL71" s="5">
        <v>3.1</v>
      </c>
      <c r="AM71" s="4">
        <v>0.1</v>
      </c>
      <c r="AN71" s="5">
        <v>9.1</v>
      </c>
    </row>
    <row r="72" spans="1:40" x14ac:dyDescent="0.25">
      <c r="A72" t="s">
        <v>205</v>
      </c>
      <c r="B72" t="s">
        <v>137</v>
      </c>
      <c r="C72" s="4">
        <v>1.54</v>
      </c>
      <c r="D72" s="4">
        <v>0.23</v>
      </c>
      <c r="E72" s="4">
        <v>62.01</v>
      </c>
      <c r="F72" s="4">
        <v>3.56</v>
      </c>
      <c r="G72" s="5">
        <v>228</v>
      </c>
      <c r="H72" s="6">
        <v>138</v>
      </c>
      <c r="I72" s="5">
        <v>24.2</v>
      </c>
      <c r="J72" s="5">
        <v>13.4</v>
      </c>
      <c r="K72" s="6">
        <v>863</v>
      </c>
      <c r="L72" s="4">
        <v>2.75</v>
      </c>
      <c r="M72" s="5">
        <v>1.1000000000000001</v>
      </c>
      <c r="N72" s="4">
        <v>0.14000000000000001</v>
      </c>
      <c r="O72" s="5">
        <v>1.7</v>
      </c>
      <c r="P72" s="5" t="s">
        <v>67</v>
      </c>
      <c r="Q72" s="5">
        <v>6.7</v>
      </c>
      <c r="R72" s="4">
        <v>0.26</v>
      </c>
      <c r="S72" s="4">
        <v>0.27</v>
      </c>
      <c r="T72" s="4" t="s">
        <v>68</v>
      </c>
      <c r="U72" s="6">
        <v>45</v>
      </c>
      <c r="V72" s="4">
        <v>0.12</v>
      </c>
      <c r="W72" s="7">
        <v>7.0000000000000001E-3</v>
      </c>
      <c r="X72" s="5" t="s">
        <v>138</v>
      </c>
      <c r="Y72" s="5">
        <v>51.7</v>
      </c>
      <c r="Z72" s="4">
        <v>1.85</v>
      </c>
      <c r="AA72" s="5">
        <v>14.5</v>
      </c>
      <c r="AB72" s="7">
        <v>3.4000000000000002E-2</v>
      </c>
      <c r="AC72" s="6" t="s">
        <v>66</v>
      </c>
      <c r="AD72" s="4">
        <v>1.85</v>
      </c>
      <c r="AE72" s="7">
        <v>1.0999999999999999E-2</v>
      </c>
      <c r="AF72" s="4">
        <v>0.03</v>
      </c>
      <c r="AG72" s="4" t="s">
        <v>147</v>
      </c>
      <c r="AH72" s="5">
        <v>4.5</v>
      </c>
      <c r="AI72" s="4" t="s">
        <v>68</v>
      </c>
      <c r="AJ72" s="4">
        <v>0.03</v>
      </c>
      <c r="AK72" s="6">
        <v>23</v>
      </c>
      <c r="AL72" s="5" t="s">
        <v>67</v>
      </c>
      <c r="AM72" s="4" t="s">
        <v>68</v>
      </c>
      <c r="AN72" s="5">
        <v>3.1</v>
      </c>
    </row>
    <row r="73" spans="1:40" x14ac:dyDescent="0.25">
      <c r="A73" t="s">
        <v>206</v>
      </c>
      <c r="B73" t="s">
        <v>137</v>
      </c>
      <c r="C73" s="4">
        <v>1.35</v>
      </c>
      <c r="D73" s="4">
        <v>0.55000000000000004</v>
      </c>
      <c r="E73" s="4">
        <v>146.56</v>
      </c>
      <c r="F73" s="4">
        <v>16.05</v>
      </c>
      <c r="G73" s="5">
        <v>394.4</v>
      </c>
      <c r="H73" s="6">
        <v>807</v>
      </c>
      <c r="I73" s="5">
        <v>54</v>
      </c>
      <c r="J73" s="5">
        <v>44.4</v>
      </c>
      <c r="K73" s="6">
        <v>1374</v>
      </c>
      <c r="L73" s="4">
        <v>3.78</v>
      </c>
      <c r="M73" s="5">
        <v>5.3</v>
      </c>
      <c r="N73" s="4">
        <v>0.14000000000000001</v>
      </c>
      <c r="O73" s="5">
        <v>2.2999999999999998</v>
      </c>
      <c r="P73" s="5" t="s">
        <v>67</v>
      </c>
      <c r="Q73" s="5">
        <v>17.5</v>
      </c>
      <c r="R73" s="4">
        <v>1.1100000000000001</v>
      </c>
      <c r="S73" s="4">
        <v>1.18</v>
      </c>
      <c r="T73" s="4" t="s">
        <v>68</v>
      </c>
      <c r="U73" s="6">
        <v>79</v>
      </c>
      <c r="V73" s="4">
        <v>0.4</v>
      </c>
      <c r="W73" s="7">
        <v>5.0000000000000001E-3</v>
      </c>
      <c r="X73" s="5" t="s">
        <v>138</v>
      </c>
      <c r="Y73" s="5">
        <v>148.30000000000001</v>
      </c>
      <c r="Z73" s="4">
        <v>2.84</v>
      </c>
      <c r="AA73" s="5">
        <v>44.4</v>
      </c>
      <c r="AB73" s="7">
        <v>8.5999999999999993E-2</v>
      </c>
      <c r="AC73" s="6" t="s">
        <v>66</v>
      </c>
      <c r="AD73" s="4">
        <v>3.05</v>
      </c>
      <c r="AE73" s="7">
        <v>0.01</v>
      </c>
      <c r="AF73" s="4">
        <v>7.0000000000000007E-2</v>
      </c>
      <c r="AG73" s="4" t="s">
        <v>147</v>
      </c>
      <c r="AH73" s="5">
        <v>6.1</v>
      </c>
      <c r="AI73" s="4" t="s">
        <v>68</v>
      </c>
      <c r="AJ73" s="4">
        <v>0.09</v>
      </c>
      <c r="AK73" s="6">
        <v>283</v>
      </c>
      <c r="AL73" s="5">
        <v>0.3</v>
      </c>
      <c r="AM73" s="4" t="s">
        <v>68</v>
      </c>
      <c r="AN73" s="5">
        <v>5.3</v>
      </c>
    </row>
    <row r="74" spans="1:40" x14ac:dyDescent="0.25">
      <c r="A74" t="s">
        <v>207</v>
      </c>
      <c r="B74" t="s">
        <v>137</v>
      </c>
      <c r="C74" s="4">
        <v>2.16</v>
      </c>
      <c r="D74" s="4">
        <v>0.36</v>
      </c>
      <c r="E74" s="4">
        <v>1281.19</v>
      </c>
      <c r="F74" s="4">
        <v>5.84</v>
      </c>
      <c r="G74" s="5">
        <v>50</v>
      </c>
      <c r="H74" s="6">
        <v>311</v>
      </c>
      <c r="I74" s="5">
        <v>35.799999999999997</v>
      </c>
      <c r="J74" s="5">
        <v>39.4</v>
      </c>
      <c r="K74" s="6">
        <v>986</v>
      </c>
      <c r="L74" s="4">
        <v>6.32</v>
      </c>
      <c r="M74" s="5">
        <v>1.3</v>
      </c>
      <c r="N74" s="4">
        <v>0.09</v>
      </c>
      <c r="O74" s="5">
        <v>8.1999999999999993</v>
      </c>
      <c r="P74" s="5" t="s">
        <v>67</v>
      </c>
      <c r="Q74" s="5">
        <v>32.299999999999997</v>
      </c>
      <c r="R74" s="4">
        <v>0.54</v>
      </c>
      <c r="S74" s="4">
        <v>0.31</v>
      </c>
      <c r="T74" s="4" t="s">
        <v>68</v>
      </c>
      <c r="U74" s="6">
        <v>79</v>
      </c>
      <c r="V74" s="4">
        <v>0.61</v>
      </c>
      <c r="W74" s="7">
        <v>1.4999999999999999E-2</v>
      </c>
      <c r="X74" s="5" t="s">
        <v>138</v>
      </c>
      <c r="Y74" s="5">
        <v>36</v>
      </c>
      <c r="Z74" s="4">
        <v>3.01</v>
      </c>
      <c r="AA74" s="5">
        <v>3</v>
      </c>
      <c r="AB74" s="7">
        <v>0.106</v>
      </c>
      <c r="AC74" s="6" t="s">
        <v>66</v>
      </c>
      <c r="AD74" s="4">
        <v>3.79</v>
      </c>
      <c r="AE74" s="7">
        <v>1E-3</v>
      </c>
      <c r="AF74" s="4">
        <v>0.03</v>
      </c>
      <c r="AG74" s="4" t="s">
        <v>147</v>
      </c>
      <c r="AH74" s="5">
        <v>4.9000000000000004</v>
      </c>
      <c r="AI74" s="4" t="s">
        <v>68</v>
      </c>
      <c r="AJ74" s="4">
        <v>0.06</v>
      </c>
      <c r="AK74" s="6">
        <v>11</v>
      </c>
      <c r="AL74" s="5">
        <v>0.7</v>
      </c>
      <c r="AM74" s="4">
        <v>0.02</v>
      </c>
      <c r="AN74" s="5">
        <v>6.7</v>
      </c>
    </row>
    <row r="75" spans="1:40" x14ac:dyDescent="0.25">
      <c r="A75" t="s">
        <v>208</v>
      </c>
      <c r="B75" t="s">
        <v>137</v>
      </c>
      <c r="C75" s="4">
        <v>1.49</v>
      </c>
      <c r="D75" s="4">
        <v>12.7</v>
      </c>
      <c r="E75" s="4">
        <v>670.68</v>
      </c>
      <c r="F75" s="4">
        <v>26.21</v>
      </c>
      <c r="G75" s="5">
        <v>188.9</v>
      </c>
      <c r="H75" s="6">
        <v>3998</v>
      </c>
      <c r="I75" s="5">
        <v>26</v>
      </c>
      <c r="J75" s="5">
        <v>44.9</v>
      </c>
      <c r="K75" s="6">
        <v>841</v>
      </c>
      <c r="L75" s="4">
        <v>15.73</v>
      </c>
      <c r="M75" s="5">
        <v>138.30000000000001</v>
      </c>
      <c r="N75" s="4">
        <v>1.1100000000000001</v>
      </c>
      <c r="O75" s="5">
        <v>272</v>
      </c>
      <c r="P75" s="5" t="s">
        <v>67</v>
      </c>
      <c r="Q75" s="5">
        <v>26.9</v>
      </c>
      <c r="R75" s="4">
        <v>0.64</v>
      </c>
      <c r="S75" s="4">
        <v>1.06</v>
      </c>
      <c r="T75" s="4">
        <v>0.51</v>
      </c>
      <c r="U75" s="6">
        <v>107</v>
      </c>
      <c r="V75" s="4">
        <v>0.27</v>
      </c>
      <c r="W75" s="7">
        <v>1.6E-2</v>
      </c>
      <c r="X75" s="5" t="s">
        <v>138</v>
      </c>
      <c r="Y75" s="5">
        <v>110.7</v>
      </c>
      <c r="Z75" s="4">
        <v>2.2200000000000002</v>
      </c>
      <c r="AA75" s="5">
        <v>110.8</v>
      </c>
      <c r="AB75" s="7">
        <v>8.8999999999999996E-2</v>
      </c>
      <c r="AC75" s="6" t="s">
        <v>66</v>
      </c>
      <c r="AD75" s="4">
        <v>2.5299999999999998</v>
      </c>
      <c r="AE75" s="7">
        <v>1.0999999999999999E-2</v>
      </c>
      <c r="AF75" s="4">
        <v>0.03</v>
      </c>
      <c r="AG75" s="4" t="s">
        <v>147</v>
      </c>
      <c r="AH75" s="5">
        <v>6.3</v>
      </c>
      <c r="AI75" s="4" t="s">
        <v>68</v>
      </c>
      <c r="AJ75" s="4">
        <v>0.59</v>
      </c>
      <c r="AK75" s="6">
        <v>87</v>
      </c>
      <c r="AL75" s="5">
        <v>24</v>
      </c>
      <c r="AM75" s="4">
        <v>0.75</v>
      </c>
      <c r="AN75" s="5">
        <v>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43"/>
  <sheetViews>
    <sheetView workbookViewId="0">
      <selection activeCell="B22" sqref="B22"/>
    </sheetView>
  </sheetViews>
  <sheetFormatPr defaultRowHeight="15" x14ac:dyDescent="0.25"/>
  <cols>
    <col min="1" max="1" width="14.7109375" style="15" customWidth="1"/>
    <col min="2" max="2" width="27.85546875" style="15" customWidth="1"/>
    <col min="3" max="3" width="20" customWidth="1"/>
    <col min="4" max="4" width="12.140625" customWidth="1"/>
    <col min="5" max="5" width="12.5703125" style="17" customWidth="1"/>
    <col min="6" max="6" width="14" style="17" customWidth="1"/>
  </cols>
  <sheetData>
    <row r="1" spans="1:7" s="13" customFormat="1" x14ac:dyDescent="0.25">
      <c r="A1" s="12" t="s">
        <v>296</v>
      </c>
      <c r="B1" s="12" t="s">
        <v>297</v>
      </c>
      <c r="C1" s="13" t="s">
        <v>298</v>
      </c>
      <c r="D1" s="13" t="s">
        <v>299</v>
      </c>
      <c r="E1" s="14" t="s">
        <v>300</v>
      </c>
      <c r="F1" s="14" t="s">
        <v>301</v>
      </c>
      <c r="G1" s="13" t="s">
        <v>302</v>
      </c>
    </row>
    <row r="2" spans="1:7" x14ac:dyDescent="0.25">
      <c r="A2" s="15" t="s">
        <v>137</v>
      </c>
      <c r="B2" s="15">
        <v>1720351</v>
      </c>
      <c r="C2" s="16">
        <v>41577.622835648152</v>
      </c>
      <c r="D2" t="s">
        <v>303</v>
      </c>
      <c r="E2" s="17">
        <v>588438</v>
      </c>
      <c r="F2" s="17">
        <v>7103552</v>
      </c>
      <c r="G2" t="s">
        <v>304</v>
      </c>
    </row>
    <row r="3" spans="1:7" x14ac:dyDescent="0.25">
      <c r="A3" s="15" t="s">
        <v>137</v>
      </c>
      <c r="B3" s="15">
        <v>1720352</v>
      </c>
      <c r="C3" s="16">
        <v>41577.630208333336</v>
      </c>
      <c r="D3" t="s">
        <v>303</v>
      </c>
      <c r="E3" s="17">
        <v>588443</v>
      </c>
      <c r="F3" s="17">
        <v>7103539</v>
      </c>
      <c r="G3" t="s">
        <v>305</v>
      </c>
    </row>
    <row r="4" spans="1:7" x14ac:dyDescent="0.25">
      <c r="A4" s="15" t="s">
        <v>137</v>
      </c>
      <c r="B4" s="15">
        <v>1720353</v>
      </c>
      <c r="C4" s="16">
        <v>41577.662187499998</v>
      </c>
      <c r="D4" t="s">
        <v>303</v>
      </c>
      <c r="E4" s="17">
        <v>588450</v>
      </c>
      <c r="F4" s="17">
        <v>7103550</v>
      </c>
      <c r="G4" t="s">
        <v>306</v>
      </c>
    </row>
    <row r="5" spans="1:7" x14ac:dyDescent="0.25">
      <c r="A5" s="15" t="s">
        <v>137</v>
      </c>
      <c r="B5" s="15">
        <v>1720354</v>
      </c>
      <c r="C5" s="16">
        <v>41577.687777777777</v>
      </c>
      <c r="D5" t="s">
        <v>303</v>
      </c>
      <c r="E5" s="17">
        <v>588447</v>
      </c>
      <c r="F5" s="17">
        <v>7103546</v>
      </c>
      <c r="G5" t="s">
        <v>307</v>
      </c>
    </row>
    <row r="6" spans="1:7" x14ac:dyDescent="0.25">
      <c r="A6" s="15" t="s">
        <v>137</v>
      </c>
      <c r="B6" s="15">
        <v>1720355</v>
      </c>
      <c r="C6" s="16">
        <v>41577.693240740744</v>
      </c>
      <c r="D6" t="s">
        <v>303</v>
      </c>
      <c r="E6" s="17">
        <v>588447</v>
      </c>
      <c r="F6" s="17">
        <v>7103542</v>
      </c>
      <c r="G6" t="s">
        <v>308</v>
      </c>
    </row>
    <row r="7" spans="1:7" x14ac:dyDescent="0.25">
      <c r="A7" s="15" t="s">
        <v>137</v>
      </c>
      <c r="B7" s="15">
        <v>1720356</v>
      </c>
      <c r="C7" s="16">
        <v>41577.71130787037</v>
      </c>
      <c r="D7" t="s">
        <v>303</v>
      </c>
      <c r="E7" s="17">
        <v>588447</v>
      </c>
      <c r="F7" s="17">
        <v>7103539</v>
      </c>
      <c r="G7" t="s">
        <v>309</v>
      </c>
    </row>
    <row r="8" spans="1:7" x14ac:dyDescent="0.25">
      <c r="A8" s="15" t="s">
        <v>137</v>
      </c>
      <c r="B8" s="15">
        <v>1720357</v>
      </c>
      <c r="C8" s="16">
        <v>41577.711562500001</v>
      </c>
      <c r="D8" t="s">
        <v>303</v>
      </c>
      <c r="E8" s="17">
        <v>588446</v>
      </c>
      <c r="F8" s="17">
        <v>7103542</v>
      </c>
      <c r="G8" t="s">
        <v>310</v>
      </c>
    </row>
    <row r="9" spans="1:7" x14ac:dyDescent="0.25">
      <c r="A9" s="15" t="s">
        <v>137</v>
      </c>
      <c r="B9" s="15">
        <v>1720358</v>
      </c>
      <c r="C9" s="16">
        <v>41578.689479166664</v>
      </c>
      <c r="D9" t="s">
        <v>303</v>
      </c>
      <c r="E9" s="17">
        <v>588305</v>
      </c>
      <c r="F9" s="17">
        <v>7103470</v>
      </c>
      <c r="G9" t="s">
        <v>310</v>
      </c>
    </row>
    <row r="10" spans="1:7" x14ac:dyDescent="0.25">
      <c r="A10" s="15" t="s">
        <v>137</v>
      </c>
      <c r="B10" s="15">
        <v>1720359</v>
      </c>
      <c r="C10" s="16">
        <v>41578.688750000001</v>
      </c>
      <c r="D10" t="s">
        <v>303</v>
      </c>
      <c r="E10" s="17">
        <v>588304</v>
      </c>
      <c r="F10" s="17">
        <v>7103469</v>
      </c>
      <c r="G10" t="s">
        <v>311</v>
      </c>
    </row>
    <row r="11" spans="1:7" x14ac:dyDescent="0.25">
      <c r="A11" s="15" t="s">
        <v>137</v>
      </c>
      <c r="B11" s="15">
        <v>1720360</v>
      </c>
      <c r="C11" s="16">
        <v>41578.689201388886</v>
      </c>
      <c r="D11" t="s">
        <v>303</v>
      </c>
      <c r="E11" s="17">
        <v>588305</v>
      </c>
      <c r="F11" s="17">
        <v>7103471</v>
      </c>
      <c r="G11" t="s">
        <v>312</v>
      </c>
    </row>
    <row r="12" spans="1:7" x14ac:dyDescent="0.25">
      <c r="A12" s="15" t="s">
        <v>137</v>
      </c>
      <c r="B12" s="15">
        <v>1720361</v>
      </c>
      <c r="C12" s="16">
        <v>41578.68849537037</v>
      </c>
      <c r="D12" t="s">
        <v>303</v>
      </c>
      <c r="E12" s="17">
        <v>588304</v>
      </c>
      <c r="F12" s="17">
        <v>7103468</v>
      </c>
      <c r="G12" t="s">
        <v>313</v>
      </c>
    </row>
    <row r="13" spans="1:7" x14ac:dyDescent="0.25">
      <c r="A13" s="15" t="s">
        <v>137</v>
      </c>
      <c r="B13" s="15">
        <v>1720362</v>
      </c>
      <c r="C13" s="16">
        <v>41578.710636574076</v>
      </c>
      <c r="D13" t="s">
        <v>303</v>
      </c>
      <c r="E13" s="17">
        <v>588304</v>
      </c>
      <c r="F13" s="17">
        <v>7103470</v>
      </c>
      <c r="G13" t="s">
        <v>314</v>
      </c>
    </row>
    <row r="14" spans="1:7" x14ac:dyDescent="0.25">
      <c r="A14" s="15" t="s">
        <v>137</v>
      </c>
      <c r="B14" s="15">
        <v>1962301</v>
      </c>
      <c r="C14" s="16">
        <v>41553.684629629628</v>
      </c>
      <c r="D14" t="s">
        <v>303</v>
      </c>
      <c r="E14" s="17">
        <v>587554</v>
      </c>
      <c r="F14" s="17">
        <v>7102698</v>
      </c>
      <c r="G14" t="s">
        <v>315</v>
      </c>
    </row>
    <row r="15" spans="1:7" x14ac:dyDescent="0.25">
      <c r="A15" s="15" t="s">
        <v>137</v>
      </c>
      <c r="B15" s="15">
        <v>1962302</v>
      </c>
      <c r="C15" s="16">
        <v>41553.738379629627</v>
      </c>
      <c r="D15" t="s">
        <v>303</v>
      </c>
      <c r="E15" s="17">
        <v>588069</v>
      </c>
      <c r="F15" s="17">
        <v>7106283</v>
      </c>
      <c r="G15" t="s">
        <v>316</v>
      </c>
    </row>
    <row r="16" spans="1:7" x14ac:dyDescent="0.25">
      <c r="A16" s="15" t="s">
        <v>137</v>
      </c>
      <c r="B16" s="15">
        <v>1962304</v>
      </c>
      <c r="C16" s="16">
        <v>41554.64912037037</v>
      </c>
      <c r="D16" t="s">
        <v>303</v>
      </c>
      <c r="E16" s="17">
        <v>589001</v>
      </c>
      <c r="F16" s="17">
        <v>7104621</v>
      </c>
      <c r="G16" t="s">
        <v>317</v>
      </c>
    </row>
    <row r="17" spans="1:7" x14ac:dyDescent="0.25">
      <c r="A17" s="15" t="s">
        <v>137</v>
      </c>
      <c r="B17" s="15">
        <v>1962305</v>
      </c>
      <c r="C17" s="16">
        <v>41554.718506944446</v>
      </c>
      <c r="D17" t="s">
        <v>303</v>
      </c>
      <c r="E17" s="17">
        <v>588456</v>
      </c>
      <c r="F17" s="17">
        <v>7103550</v>
      </c>
      <c r="G17" t="s">
        <v>318</v>
      </c>
    </row>
    <row r="18" spans="1:7" x14ac:dyDescent="0.25">
      <c r="A18" s="15" t="s">
        <v>137</v>
      </c>
      <c r="B18" s="15">
        <v>1962306</v>
      </c>
      <c r="C18" s="16">
        <v>41555.514999999999</v>
      </c>
      <c r="D18" t="s">
        <v>303</v>
      </c>
      <c r="E18" s="17">
        <v>583993</v>
      </c>
      <c r="F18" s="17">
        <v>7106328</v>
      </c>
      <c r="G18" t="s">
        <v>319</v>
      </c>
    </row>
    <row r="19" spans="1:7" x14ac:dyDescent="0.25">
      <c r="A19" s="15" t="s">
        <v>137</v>
      </c>
      <c r="B19" s="15">
        <v>1962307</v>
      </c>
      <c r="C19" s="16">
        <v>41555.538344907407</v>
      </c>
      <c r="D19" t="s">
        <v>303</v>
      </c>
      <c r="E19" s="17">
        <v>584576</v>
      </c>
      <c r="F19" s="17">
        <v>7106696</v>
      </c>
      <c r="G19" t="s">
        <v>320</v>
      </c>
    </row>
    <row r="20" spans="1:7" x14ac:dyDescent="0.25">
      <c r="A20" s="15" t="s">
        <v>137</v>
      </c>
      <c r="B20" s="15">
        <v>1962308</v>
      </c>
      <c r="C20" s="16">
        <v>41555.538877314815</v>
      </c>
      <c r="D20" t="s">
        <v>303</v>
      </c>
      <c r="E20" s="17">
        <v>584580</v>
      </c>
      <c r="F20" s="17">
        <v>7106701</v>
      </c>
      <c r="G20" t="s">
        <v>321</v>
      </c>
    </row>
    <row r="21" spans="1:7" x14ac:dyDescent="0.25">
      <c r="A21" s="15" t="s">
        <v>137</v>
      </c>
      <c r="B21" s="15">
        <v>1962309</v>
      </c>
      <c r="C21" s="16">
        <v>41555.539351851854</v>
      </c>
      <c r="D21" t="s">
        <v>303</v>
      </c>
      <c r="E21" s="17">
        <v>584586</v>
      </c>
      <c r="F21" s="17">
        <v>7106705</v>
      </c>
      <c r="G21" t="s">
        <v>322</v>
      </c>
    </row>
    <row r="22" spans="1:7" x14ac:dyDescent="0.25">
      <c r="A22" s="15" t="s">
        <v>137</v>
      </c>
      <c r="B22" s="15">
        <v>1962310</v>
      </c>
      <c r="C22" s="16">
        <v>41555.541435185187</v>
      </c>
      <c r="D22" t="s">
        <v>303</v>
      </c>
      <c r="E22" s="17">
        <v>584588</v>
      </c>
      <c r="F22" s="17">
        <v>7106708</v>
      </c>
      <c r="G22" t="s">
        <v>322</v>
      </c>
    </row>
    <row r="23" spans="1:7" x14ac:dyDescent="0.25">
      <c r="A23" s="15" t="s">
        <v>137</v>
      </c>
      <c r="B23" s="15">
        <v>1962311</v>
      </c>
      <c r="C23" s="16">
        <v>41555.566192129627</v>
      </c>
      <c r="D23" t="s">
        <v>303</v>
      </c>
      <c r="E23" s="17">
        <v>585077</v>
      </c>
      <c r="F23" s="17">
        <v>7106939</v>
      </c>
      <c r="G23" t="s">
        <v>323</v>
      </c>
    </row>
    <row r="24" spans="1:7" x14ac:dyDescent="0.25">
      <c r="A24" s="15" t="s">
        <v>137</v>
      </c>
      <c r="B24" s="15">
        <v>1962312</v>
      </c>
      <c r="C24" s="16">
        <v>41555.666550925926</v>
      </c>
      <c r="D24" t="s">
        <v>303</v>
      </c>
      <c r="E24" s="17">
        <v>585215</v>
      </c>
      <c r="F24" s="17">
        <v>7107161</v>
      </c>
      <c r="G24" t="s">
        <v>324</v>
      </c>
    </row>
    <row r="25" spans="1:7" x14ac:dyDescent="0.25">
      <c r="A25" s="15" t="s">
        <v>137</v>
      </c>
      <c r="B25" s="15">
        <v>1962313</v>
      </c>
      <c r="C25" s="16">
        <v>41555.669652777775</v>
      </c>
      <c r="D25" t="s">
        <v>303</v>
      </c>
      <c r="E25" s="17">
        <v>585219</v>
      </c>
      <c r="F25" s="17">
        <v>7107166</v>
      </c>
      <c r="G25" t="s">
        <v>325</v>
      </c>
    </row>
    <row r="26" spans="1:7" x14ac:dyDescent="0.25">
      <c r="A26" s="15" t="s">
        <v>137</v>
      </c>
      <c r="B26" s="15">
        <v>1962314</v>
      </c>
      <c r="C26" s="16">
        <v>41555.671388888892</v>
      </c>
      <c r="D26" t="s">
        <v>303</v>
      </c>
      <c r="E26" s="17">
        <v>585222</v>
      </c>
      <c r="F26" s="17">
        <v>7107166</v>
      </c>
      <c r="G26" t="s">
        <v>326</v>
      </c>
    </row>
    <row r="27" spans="1:7" x14ac:dyDescent="0.25">
      <c r="A27" s="15" t="s">
        <v>137</v>
      </c>
      <c r="B27" s="15">
        <v>1962315</v>
      </c>
      <c r="C27" s="16">
        <v>41555.678668981483</v>
      </c>
      <c r="D27" t="s">
        <v>303</v>
      </c>
      <c r="E27" s="17">
        <v>585248</v>
      </c>
      <c r="F27" s="17">
        <v>7107235</v>
      </c>
      <c r="G27" t="s">
        <v>326</v>
      </c>
    </row>
    <row r="28" spans="1:7" x14ac:dyDescent="0.25">
      <c r="A28" s="15" t="s">
        <v>137</v>
      </c>
      <c r="B28" s="15">
        <v>1962316</v>
      </c>
      <c r="C28" s="16">
        <v>41555.682025462964</v>
      </c>
      <c r="D28" t="s">
        <v>303</v>
      </c>
      <c r="E28" s="17">
        <v>585237</v>
      </c>
      <c r="F28" s="17">
        <v>7107198</v>
      </c>
      <c r="G28" t="s">
        <v>325</v>
      </c>
    </row>
    <row r="29" spans="1:7" x14ac:dyDescent="0.25">
      <c r="A29" s="15" t="s">
        <v>137</v>
      </c>
      <c r="B29" s="15">
        <v>1962317</v>
      </c>
      <c r="C29" s="16">
        <v>41555.683923611112</v>
      </c>
      <c r="D29" t="s">
        <v>303</v>
      </c>
      <c r="E29" s="17">
        <v>585230</v>
      </c>
      <c r="F29" s="17">
        <v>7107192</v>
      </c>
      <c r="G29" t="s">
        <v>326</v>
      </c>
    </row>
    <row r="30" spans="1:7" x14ac:dyDescent="0.25">
      <c r="A30" s="15" t="s">
        <v>137</v>
      </c>
      <c r="B30" s="15">
        <v>1962318</v>
      </c>
      <c r="C30" s="16">
        <v>41555.666956018518</v>
      </c>
      <c r="D30" t="s">
        <v>303</v>
      </c>
      <c r="E30" s="17">
        <v>585219</v>
      </c>
      <c r="F30" s="17">
        <v>7107163</v>
      </c>
      <c r="G30" t="s">
        <v>327</v>
      </c>
    </row>
    <row r="31" spans="1:7" x14ac:dyDescent="0.25">
      <c r="A31" s="15" t="s">
        <v>137</v>
      </c>
      <c r="B31" s="15">
        <v>1962319</v>
      </c>
      <c r="C31" s="16">
        <v>41555.688414351855</v>
      </c>
      <c r="D31" t="s">
        <v>303</v>
      </c>
      <c r="E31" s="17">
        <v>585211</v>
      </c>
      <c r="F31" s="17">
        <v>7107148</v>
      </c>
      <c r="G31" t="s">
        <v>328</v>
      </c>
    </row>
    <row r="32" spans="1:7" x14ac:dyDescent="0.25">
      <c r="A32" s="15" t="s">
        <v>137</v>
      </c>
      <c r="B32" s="15">
        <v>1962320</v>
      </c>
      <c r="C32" s="16">
        <v>41555.702280092592</v>
      </c>
      <c r="D32" t="s">
        <v>303</v>
      </c>
      <c r="E32" s="17">
        <v>585136</v>
      </c>
      <c r="F32" s="17">
        <v>7106999</v>
      </c>
      <c r="G32" t="s">
        <v>329</v>
      </c>
    </row>
    <row r="33" spans="1:7" x14ac:dyDescent="0.25">
      <c r="A33" s="15" t="s">
        <v>137</v>
      </c>
      <c r="B33" s="15">
        <v>1962321</v>
      </c>
      <c r="C33" s="16">
        <v>41555.714907407404</v>
      </c>
      <c r="D33" t="s">
        <v>303</v>
      </c>
      <c r="E33" s="17">
        <v>585202</v>
      </c>
      <c r="F33" s="17">
        <v>7107132</v>
      </c>
      <c r="G33" t="s">
        <v>330</v>
      </c>
    </row>
    <row r="34" spans="1:7" x14ac:dyDescent="0.25">
      <c r="A34" s="15" t="s">
        <v>137</v>
      </c>
      <c r="B34" s="15">
        <v>1962322</v>
      </c>
      <c r="C34" s="16">
        <v>41555.715324074074</v>
      </c>
      <c r="D34" t="s">
        <v>303</v>
      </c>
      <c r="E34" s="17">
        <v>585202</v>
      </c>
      <c r="F34" s="17">
        <v>7107132</v>
      </c>
      <c r="G34" t="s">
        <v>331</v>
      </c>
    </row>
    <row r="35" spans="1:7" x14ac:dyDescent="0.25">
      <c r="A35" s="15" t="s">
        <v>137</v>
      </c>
      <c r="B35" s="15">
        <v>1962323</v>
      </c>
      <c r="C35" s="16">
        <v>41555.691747685189</v>
      </c>
      <c r="D35" t="s">
        <v>303</v>
      </c>
      <c r="E35" s="17">
        <v>585205</v>
      </c>
      <c r="F35" s="17">
        <v>7107128</v>
      </c>
      <c r="G35" t="s">
        <v>332</v>
      </c>
    </row>
    <row r="36" spans="1:7" x14ac:dyDescent="0.25">
      <c r="A36" s="15" t="s">
        <v>137</v>
      </c>
      <c r="B36" s="15">
        <v>1962324</v>
      </c>
      <c r="C36" s="16">
        <v>41555.717094907406</v>
      </c>
      <c r="D36" t="s">
        <v>303</v>
      </c>
      <c r="E36" s="17">
        <v>585204</v>
      </c>
      <c r="F36" s="17">
        <v>7107117</v>
      </c>
      <c r="G36" t="s">
        <v>331</v>
      </c>
    </row>
    <row r="37" spans="1:7" x14ac:dyDescent="0.25">
      <c r="A37" s="15" t="s">
        <v>137</v>
      </c>
      <c r="B37" s="15">
        <v>1962325</v>
      </c>
      <c r="C37" s="16">
        <v>41555.699247685188</v>
      </c>
      <c r="D37" t="s">
        <v>303</v>
      </c>
      <c r="E37" s="17">
        <v>585133</v>
      </c>
      <c r="F37" s="17">
        <v>7106991</v>
      </c>
      <c r="G37" t="s">
        <v>333</v>
      </c>
    </row>
    <row r="38" spans="1:7" x14ac:dyDescent="0.25">
      <c r="A38" s="15" t="s">
        <v>137</v>
      </c>
      <c r="B38" s="15">
        <v>1962326</v>
      </c>
      <c r="C38" s="16">
        <v>41555.70721064815</v>
      </c>
      <c r="D38" t="s">
        <v>303</v>
      </c>
      <c r="E38" s="17">
        <v>585150</v>
      </c>
      <c r="F38" s="17">
        <v>7107022</v>
      </c>
      <c r="G38" t="s">
        <v>330</v>
      </c>
    </row>
    <row r="39" spans="1:7" x14ac:dyDescent="0.25">
      <c r="A39" s="15" t="s">
        <v>137</v>
      </c>
      <c r="B39" s="15">
        <v>1962327</v>
      </c>
      <c r="C39" s="16">
        <v>41555.70684027778</v>
      </c>
      <c r="D39" t="s">
        <v>303</v>
      </c>
      <c r="E39" s="17">
        <v>585157</v>
      </c>
      <c r="F39" s="17">
        <v>7107032</v>
      </c>
      <c r="G39" t="s">
        <v>330</v>
      </c>
    </row>
    <row r="40" spans="1:7" x14ac:dyDescent="0.25">
      <c r="A40" s="15" t="s">
        <v>137</v>
      </c>
      <c r="B40" s="15">
        <v>1962329</v>
      </c>
      <c r="C40" s="16">
        <v>41555.712233796294</v>
      </c>
      <c r="D40" t="s">
        <v>303</v>
      </c>
      <c r="E40" s="17">
        <v>585187</v>
      </c>
      <c r="F40" s="17">
        <v>7107091</v>
      </c>
      <c r="G40" t="s">
        <v>331</v>
      </c>
    </row>
    <row r="41" spans="1:7" x14ac:dyDescent="0.25">
      <c r="A41" s="15" t="s">
        <v>137</v>
      </c>
      <c r="B41" s="15">
        <v>1962330</v>
      </c>
      <c r="C41" s="16">
        <v>41555.719386574077</v>
      </c>
      <c r="D41" t="s">
        <v>303</v>
      </c>
      <c r="E41" s="17">
        <v>585194</v>
      </c>
      <c r="F41" s="17">
        <v>7107097</v>
      </c>
      <c r="G41" t="s">
        <v>333</v>
      </c>
    </row>
    <row r="42" spans="1:7" x14ac:dyDescent="0.25">
      <c r="A42" s="15" t="s">
        <v>137</v>
      </c>
      <c r="B42" s="15">
        <v>1962331</v>
      </c>
      <c r="C42" s="16">
        <v>41555.722962962966</v>
      </c>
      <c r="D42" t="s">
        <v>303</v>
      </c>
      <c r="E42" s="17">
        <v>585196</v>
      </c>
      <c r="F42" s="17">
        <v>7107100</v>
      </c>
      <c r="G42" t="s">
        <v>331</v>
      </c>
    </row>
    <row r="43" spans="1:7" x14ac:dyDescent="0.25">
      <c r="A43" s="15" t="s">
        <v>137</v>
      </c>
      <c r="B43" s="15">
        <v>1962332</v>
      </c>
      <c r="C43" s="16">
        <v>41555.724918981483</v>
      </c>
      <c r="D43" t="s">
        <v>303</v>
      </c>
      <c r="E43" s="17">
        <v>585206</v>
      </c>
      <c r="F43" s="17">
        <v>7107130</v>
      </c>
      <c r="G43" t="s">
        <v>334</v>
      </c>
    </row>
    <row r="44" spans="1:7" x14ac:dyDescent="0.25">
      <c r="A44" s="15" t="s">
        <v>137</v>
      </c>
      <c r="B44" s="15">
        <v>1962333</v>
      </c>
      <c r="C44" s="16">
        <v>41555.727002314816</v>
      </c>
      <c r="D44" t="s">
        <v>303</v>
      </c>
      <c r="E44" s="17">
        <v>585209</v>
      </c>
      <c r="F44" s="17">
        <v>7107134</v>
      </c>
      <c r="G44" t="s">
        <v>325</v>
      </c>
    </row>
    <row r="45" spans="1:7" x14ac:dyDescent="0.25">
      <c r="A45" s="15" t="s">
        <v>137</v>
      </c>
      <c r="B45" s="15">
        <v>1962334</v>
      </c>
      <c r="C45" s="16">
        <v>41558.519895833335</v>
      </c>
      <c r="D45" t="s">
        <v>303</v>
      </c>
      <c r="E45" s="17">
        <v>587297</v>
      </c>
      <c r="F45" s="17">
        <v>7102232</v>
      </c>
      <c r="G45" t="s">
        <v>335</v>
      </c>
    </row>
    <row r="46" spans="1:7" x14ac:dyDescent="0.25">
      <c r="A46" s="15" t="s">
        <v>137</v>
      </c>
      <c r="B46" s="15">
        <v>1962335</v>
      </c>
      <c r="C46" s="16">
        <v>41573.658206018517</v>
      </c>
      <c r="D46" t="s">
        <v>303</v>
      </c>
      <c r="E46" s="17">
        <v>588449</v>
      </c>
      <c r="F46" s="17">
        <v>7103555</v>
      </c>
      <c r="G46" t="s">
        <v>336</v>
      </c>
    </row>
    <row r="47" spans="1:7" x14ac:dyDescent="0.25">
      <c r="A47" s="15" t="s">
        <v>137</v>
      </c>
      <c r="B47" s="15">
        <v>1962336</v>
      </c>
      <c r="C47" s="16">
        <v>41571.554525462961</v>
      </c>
      <c r="D47" t="s">
        <v>303</v>
      </c>
      <c r="E47" s="17">
        <v>584615</v>
      </c>
      <c r="F47" s="17">
        <v>7103155</v>
      </c>
      <c r="G47" t="s">
        <v>337</v>
      </c>
    </row>
    <row r="48" spans="1:7" x14ac:dyDescent="0.25">
      <c r="A48" s="15" t="s">
        <v>137</v>
      </c>
      <c r="B48" s="15">
        <v>1962337</v>
      </c>
      <c r="C48" s="16">
        <v>41571.554745370369</v>
      </c>
      <c r="D48" t="s">
        <v>303</v>
      </c>
      <c r="E48" s="17">
        <v>584618</v>
      </c>
      <c r="F48" s="17">
        <v>7103160</v>
      </c>
      <c r="G48" t="s">
        <v>338</v>
      </c>
    </row>
    <row r="49" spans="1:7" x14ac:dyDescent="0.25">
      <c r="A49" s="15" t="s">
        <v>137</v>
      </c>
      <c r="B49" s="15">
        <v>1962338</v>
      </c>
      <c r="C49" s="16">
        <v>41569.740729166668</v>
      </c>
      <c r="D49" t="s">
        <v>303</v>
      </c>
      <c r="E49" s="17">
        <v>587522</v>
      </c>
      <c r="F49" s="17">
        <v>7102678</v>
      </c>
      <c r="G49" t="s">
        <v>339</v>
      </c>
    </row>
    <row r="50" spans="1:7" x14ac:dyDescent="0.25">
      <c r="A50" s="15" t="s">
        <v>137</v>
      </c>
      <c r="B50" s="15">
        <v>1962339</v>
      </c>
      <c r="C50" s="16">
        <v>41569.66810185185</v>
      </c>
      <c r="D50" t="s">
        <v>303</v>
      </c>
      <c r="E50" s="17">
        <v>587541</v>
      </c>
      <c r="F50" s="17">
        <v>7102687</v>
      </c>
      <c r="G50" t="s">
        <v>340</v>
      </c>
    </row>
    <row r="51" spans="1:7" x14ac:dyDescent="0.25">
      <c r="A51" s="15" t="s">
        <v>137</v>
      </c>
      <c r="B51" s="15">
        <v>1962340</v>
      </c>
      <c r="C51" s="16">
        <v>41568.723124999997</v>
      </c>
      <c r="D51" t="s">
        <v>303</v>
      </c>
      <c r="E51" s="17">
        <v>587555</v>
      </c>
      <c r="F51" s="17">
        <v>7102699</v>
      </c>
      <c r="G51" t="s">
        <v>341</v>
      </c>
    </row>
    <row r="52" spans="1:7" x14ac:dyDescent="0.25">
      <c r="A52" s="15" t="s">
        <v>137</v>
      </c>
      <c r="B52" s="15">
        <v>1962341</v>
      </c>
      <c r="C52" s="16">
        <v>41568.725115740737</v>
      </c>
      <c r="D52" t="s">
        <v>303</v>
      </c>
      <c r="E52" s="17">
        <v>587554</v>
      </c>
      <c r="F52" s="17">
        <v>7102697</v>
      </c>
      <c r="G52" t="s">
        <v>341</v>
      </c>
    </row>
    <row r="53" spans="1:7" x14ac:dyDescent="0.25">
      <c r="A53" s="15" t="s">
        <v>137</v>
      </c>
      <c r="B53" s="15">
        <v>1962342</v>
      </c>
      <c r="C53" s="16">
        <v>41568.734155092592</v>
      </c>
      <c r="D53" t="s">
        <v>303</v>
      </c>
      <c r="E53" s="17">
        <v>587541</v>
      </c>
      <c r="F53" s="17">
        <v>7102685</v>
      </c>
      <c r="G53" t="s">
        <v>342</v>
      </c>
    </row>
    <row r="54" spans="1:7" x14ac:dyDescent="0.25">
      <c r="A54" s="15" t="s">
        <v>137</v>
      </c>
      <c r="B54" s="15">
        <v>1962343</v>
      </c>
      <c r="C54" s="16">
        <v>41569.675949074073</v>
      </c>
      <c r="D54" t="s">
        <v>303</v>
      </c>
      <c r="E54" s="17">
        <v>587540</v>
      </c>
      <c r="F54" s="17">
        <v>7102683</v>
      </c>
      <c r="G54" t="s">
        <v>343</v>
      </c>
    </row>
    <row r="55" spans="1:7" x14ac:dyDescent="0.25">
      <c r="A55" s="15" t="s">
        <v>137</v>
      </c>
      <c r="B55" s="15">
        <v>1962344</v>
      </c>
      <c r="C55" s="16">
        <v>41569.690509259257</v>
      </c>
      <c r="D55" t="s">
        <v>303</v>
      </c>
      <c r="E55" s="17">
        <v>587539</v>
      </c>
      <c r="F55" s="17">
        <v>7102680</v>
      </c>
      <c r="G55" t="s">
        <v>344</v>
      </c>
    </row>
    <row r="56" spans="1:7" x14ac:dyDescent="0.25">
      <c r="A56" s="15" t="s">
        <v>137</v>
      </c>
      <c r="B56" s="15">
        <v>1962345</v>
      </c>
      <c r="C56" s="16">
        <v>41569.697199074071</v>
      </c>
      <c r="D56" t="s">
        <v>303</v>
      </c>
      <c r="E56" s="17">
        <v>587536</v>
      </c>
      <c r="F56" s="17">
        <v>7102677</v>
      </c>
      <c r="G56" t="s">
        <v>345</v>
      </c>
    </row>
    <row r="57" spans="1:7" x14ac:dyDescent="0.25">
      <c r="A57" s="15" t="s">
        <v>137</v>
      </c>
      <c r="B57" s="15">
        <v>1962346</v>
      </c>
      <c r="C57" s="16">
        <v>41569.709467592591</v>
      </c>
      <c r="D57" t="s">
        <v>303</v>
      </c>
      <c r="E57" s="17">
        <v>587534</v>
      </c>
      <c r="F57" s="17">
        <v>7102672</v>
      </c>
      <c r="G57" t="s">
        <v>346</v>
      </c>
    </row>
    <row r="58" spans="1:7" x14ac:dyDescent="0.25">
      <c r="A58" s="15" t="s">
        <v>137</v>
      </c>
      <c r="B58" s="15">
        <v>1962347</v>
      </c>
      <c r="C58" s="16">
        <v>41569.709930555553</v>
      </c>
      <c r="D58" t="s">
        <v>303</v>
      </c>
      <c r="E58" s="17">
        <v>587529</v>
      </c>
      <c r="F58" s="17">
        <v>7102675</v>
      </c>
      <c r="G58" t="s">
        <v>347</v>
      </c>
    </row>
    <row r="59" spans="1:7" x14ac:dyDescent="0.25">
      <c r="A59" s="15" t="s">
        <v>137</v>
      </c>
      <c r="B59" s="15">
        <v>1962348</v>
      </c>
      <c r="C59" s="16">
        <v>41569.710115740738</v>
      </c>
      <c r="D59" t="s">
        <v>303</v>
      </c>
      <c r="E59" s="17">
        <v>587529</v>
      </c>
      <c r="F59" s="17">
        <v>7102673</v>
      </c>
      <c r="G59" t="s">
        <v>345</v>
      </c>
    </row>
    <row r="60" spans="1:7" x14ac:dyDescent="0.25">
      <c r="A60" s="15" t="s">
        <v>137</v>
      </c>
      <c r="B60" s="15">
        <v>1962349</v>
      </c>
      <c r="C60" s="16">
        <v>41569.723738425928</v>
      </c>
      <c r="D60" t="s">
        <v>303</v>
      </c>
      <c r="E60" s="17">
        <v>587545</v>
      </c>
      <c r="F60" s="17">
        <v>7102684</v>
      </c>
      <c r="G60" t="s">
        <v>348</v>
      </c>
    </row>
    <row r="61" spans="1:7" x14ac:dyDescent="0.25">
      <c r="A61" s="15" t="s">
        <v>137</v>
      </c>
      <c r="B61" s="15">
        <v>1962350</v>
      </c>
      <c r="C61" s="16">
        <v>41569.732743055552</v>
      </c>
      <c r="D61" t="s">
        <v>303</v>
      </c>
      <c r="E61" s="17">
        <v>587540</v>
      </c>
      <c r="F61" s="17">
        <v>7102685</v>
      </c>
      <c r="G61" t="s">
        <v>346</v>
      </c>
    </row>
    <row r="62" spans="1:7" x14ac:dyDescent="0.25">
      <c r="A62" s="15" t="s">
        <v>349</v>
      </c>
      <c r="B62" s="15" t="s">
        <v>350</v>
      </c>
      <c r="D62" t="s">
        <v>303</v>
      </c>
      <c r="E62" s="17">
        <v>587538</v>
      </c>
      <c r="F62" s="17">
        <v>7102686</v>
      </c>
      <c r="G62" t="s">
        <v>351</v>
      </c>
    </row>
    <row r="63" spans="1:7" x14ac:dyDescent="0.25">
      <c r="A63" s="15" t="s">
        <v>349</v>
      </c>
      <c r="B63" s="15" t="s">
        <v>352</v>
      </c>
      <c r="D63" t="s">
        <v>303</v>
      </c>
      <c r="E63" s="17">
        <v>587540</v>
      </c>
      <c r="F63" s="17">
        <v>7102685</v>
      </c>
      <c r="G63" t="s">
        <v>353</v>
      </c>
    </row>
    <row r="64" spans="1:7" x14ac:dyDescent="0.25">
      <c r="A64" s="15" t="s">
        <v>349</v>
      </c>
      <c r="B64" s="15" t="s">
        <v>354</v>
      </c>
      <c r="D64" t="s">
        <v>303</v>
      </c>
      <c r="E64" s="17">
        <v>587498</v>
      </c>
      <c r="F64" s="17">
        <v>7102449</v>
      </c>
      <c r="G64" t="s">
        <v>355</v>
      </c>
    </row>
    <row r="65" spans="1:7" x14ac:dyDescent="0.25">
      <c r="A65" s="15" t="s">
        <v>349</v>
      </c>
      <c r="B65" s="15" t="s">
        <v>356</v>
      </c>
      <c r="D65" t="s">
        <v>303</v>
      </c>
      <c r="E65" s="17">
        <v>587608</v>
      </c>
      <c r="F65" s="17">
        <v>7102512</v>
      </c>
      <c r="G65" t="s">
        <v>357</v>
      </c>
    </row>
    <row r="66" spans="1:7" x14ac:dyDescent="0.25">
      <c r="A66" s="15" t="s">
        <v>65</v>
      </c>
      <c r="B66" s="15" t="s">
        <v>358</v>
      </c>
      <c r="D66" t="s">
        <v>303</v>
      </c>
      <c r="E66" s="17">
        <v>588423</v>
      </c>
      <c r="F66" s="17">
        <v>7103564</v>
      </c>
      <c r="G66" t="s">
        <v>359</v>
      </c>
    </row>
    <row r="67" spans="1:7" x14ac:dyDescent="0.25">
      <c r="A67" s="15" t="s">
        <v>65</v>
      </c>
      <c r="B67" s="15" t="s">
        <v>360</v>
      </c>
      <c r="D67" t="s">
        <v>303</v>
      </c>
      <c r="E67" s="17">
        <v>588341</v>
      </c>
      <c r="F67" s="17">
        <v>7102768</v>
      </c>
      <c r="G67" t="s">
        <v>335</v>
      </c>
    </row>
    <row r="68" spans="1:7" x14ac:dyDescent="0.25">
      <c r="A68" s="15" t="s">
        <v>65</v>
      </c>
      <c r="B68" s="15" t="s">
        <v>361</v>
      </c>
      <c r="D68" t="s">
        <v>303</v>
      </c>
      <c r="E68" s="17">
        <v>588443</v>
      </c>
      <c r="F68" s="17">
        <v>7103762</v>
      </c>
      <c r="G68" t="s">
        <v>362</v>
      </c>
    </row>
    <row r="69" spans="1:7" x14ac:dyDescent="0.25">
      <c r="A69" s="15" t="s">
        <v>65</v>
      </c>
      <c r="B69" s="15" t="s">
        <v>64</v>
      </c>
      <c r="D69" t="s">
        <v>303</v>
      </c>
      <c r="E69" s="17">
        <v>588341</v>
      </c>
      <c r="F69" s="17">
        <v>7102759</v>
      </c>
      <c r="G69" t="s">
        <v>363</v>
      </c>
    </row>
    <row r="70" spans="1:7" x14ac:dyDescent="0.25">
      <c r="A70" s="15" t="s">
        <v>65</v>
      </c>
      <c r="B70" s="15" t="s">
        <v>69</v>
      </c>
      <c r="D70" t="s">
        <v>303</v>
      </c>
      <c r="E70" s="17">
        <v>588343</v>
      </c>
      <c r="F70" s="17">
        <v>7102821</v>
      </c>
      <c r="G70" t="s">
        <v>364</v>
      </c>
    </row>
    <row r="71" spans="1:7" x14ac:dyDescent="0.25">
      <c r="A71" s="15" t="s">
        <v>65</v>
      </c>
      <c r="B71" s="15" t="s">
        <v>70</v>
      </c>
      <c r="D71" t="s">
        <v>303</v>
      </c>
      <c r="E71" s="17">
        <v>588331</v>
      </c>
      <c r="F71" s="17">
        <v>7102879</v>
      </c>
      <c r="G71" t="s">
        <v>365</v>
      </c>
    </row>
    <row r="72" spans="1:7" x14ac:dyDescent="0.25">
      <c r="A72" s="15" t="s">
        <v>65</v>
      </c>
      <c r="B72" s="15" t="s">
        <v>71</v>
      </c>
      <c r="D72" t="s">
        <v>303</v>
      </c>
      <c r="E72" s="17">
        <v>588311</v>
      </c>
      <c r="F72" s="17">
        <v>7102946</v>
      </c>
      <c r="G72" t="s">
        <v>366</v>
      </c>
    </row>
    <row r="73" spans="1:7" x14ac:dyDescent="0.25">
      <c r="A73" s="15" t="s">
        <v>65</v>
      </c>
      <c r="B73" s="15" t="s">
        <v>72</v>
      </c>
      <c r="D73" t="s">
        <v>303</v>
      </c>
      <c r="E73" s="17">
        <v>588282</v>
      </c>
      <c r="F73" s="17">
        <v>7102986</v>
      </c>
      <c r="G73" t="s">
        <v>367</v>
      </c>
    </row>
    <row r="74" spans="1:7" x14ac:dyDescent="0.25">
      <c r="A74" s="15" t="s">
        <v>65</v>
      </c>
      <c r="B74" s="15" t="s">
        <v>73</v>
      </c>
      <c r="D74" t="s">
        <v>303</v>
      </c>
      <c r="E74" s="17">
        <v>588260</v>
      </c>
      <c r="F74" s="17">
        <v>7103030</v>
      </c>
      <c r="G74" t="s">
        <v>368</v>
      </c>
    </row>
    <row r="75" spans="1:7" x14ac:dyDescent="0.25">
      <c r="A75" s="15" t="s">
        <v>65</v>
      </c>
      <c r="B75" s="15" t="s">
        <v>74</v>
      </c>
      <c r="D75" t="s">
        <v>303</v>
      </c>
      <c r="E75" s="17">
        <v>588262</v>
      </c>
      <c r="F75" s="17">
        <v>7103075</v>
      </c>
      <c r="G75" t="s">
        <v>369</v>
      </c>
    </row>
    <row r="76" spans="1:7" x14ac:dyDescent="0.25">
      <c r="A76" s="15" t="s">
        <v>65</v>
      </c>
      <c r="B76" s="15" t="s">
        <v>75</v>
      </c>
      <c r="D76" t="s">
        <v>303</v>
      </c>
      <c r="E76" s="17">
        <v>588246</v>
      </c>
      <c r="F76" s="17">
        <v>7103115</v>
      </c>
      <c r="G76" t="s">
        <v>312</v>
      </c>
    </row>
    <row r="77" spans="1:7" x14ac:dyDescent="0.25">
      <c r="A77" s="15" t="s">
        <v>65</v>
      </c>
      <c r="B77" s="15" t="s">
        <v>76</v>
      </c>
      <c r="D77" t="s">
        <v>303</v>
      </c>
      <c r="E77" s="17">
        <v>588273</v>
      </c>
      <c r="F77" s="17">
        <v>7103174</v>
      </c>
      <c r="G77" t="s">
        <v>309</v>
      </c>
    </row>
    <row r="78" spans="1:7" x14ac:dyDescent="0.25">
      <c r="A78" s="15" t="s">
        <v>65</v>
      </c>
      <c r="B78" s="15" t="s">
        <v>77</v>
      </c>
      <c r="D78" t="s">
        <v>303</v>
      </c>
      <c r="E78" s="17">
        <v>588290</v>
      </c>
      <c r="F78" s="17">
        <v>7103237</v>
      </c>
      <c r="G78" t="s">
        <v>370</v>
      </c>
    </row>
    <row r="79" spans="1:7" x14ac:dyDescent="0.25">
      <c r="A79" s="15" t="s">
        <v>65</v>
      </c>
      <c r="B79" s="15" t="s">
        <v>78</v>
      </c>
      <c r="D79" t="s">
        <v>303</v>
      </c>
      <c r="E79" s="17">
        <v>588350</v>
      </c>
      <c r="F79" s="17">
        <v>7103267</v>
      </c>
      <c r="G79" t="s">
        <v>371</v>
      </c>
    </row>
    <row r="80" spans="1:7" x14ac:dyDescent="0.25">
      <c r="A80" s="15" t="s">
        <v>65</v>
      </c>
      <c r="B80" s="15" t="s">
        <v>80</v>
      </c>
      <c r="D80" t="s">
        <v>303</v>
      </c>
      <c r="E80" s="17">
        <v>588393</v>
      </c>
      <c r="F80" s="17">
        <v>7103374</v>
      </c>
      <c r="G80" t="s">
        <v>372</v>
      </c>
    </row>
    <row r="81" spans="1:7" x14ac:dyDescent="0.25">
      <c r="A81" s="15" t="s">
        <v>65</v>
      </c>
      <c r="B81" s="15" t="s">
        <v>82</v>
      </c>
      <c r="D81" t="s">
        <v>303</v>
      </c>
      <c r="E81" s="17">
        <v>588410</v>
      </c>
      <c r="F81" s="17">
        <v>7103425</v>
      </c>
      <c r="G81" t="s">
        <v>373</v>
      </c>
    </row>
    <row r="82" spans="1:7" x14ac:dyDescent="0.25">
      <c r="A82" s="15" t="s">
        <v>65</v>
      </c>
      <c r="B82" s="15" t="s">
        <v>83</v>
      </c>
      <c r="D82" t="s">
        <v>303</v>
      </c>
      <c r="E82" s="17">
        <v>588428</v>
      </c>
      <c r="F82" s="17">
        <v>7103475</v>
      </c>
      <c r="G82" t="s">
        <v>374</v>
      </c>
    </row>
    <row r="83" spans="1:7" x14ac:dyDescent="0.25">
      <c r="A83" s="15" t="s">
        <v>65</v>
      </c>
      <c r="B83" s="15" t="s">
        <v>84</v>
      </c>
      <c r="D83" t="s">
        <v>303</v>
      </c>
      <c r="E83" s="17">
        <v>588452</v>
      </c>
      <c r="F83" s="17">
        <v>7103545</v>
      </c>
      <c r="G83" t="s">
        <v>375</v>
      </c>
    </row>
    <row r="84" spans="1:7" x14ac:dyDescent="0.25">
      <c r="A84" s="15" t="s">
        <v>65</v>
      </c>
      <c r="B84" s="15" t="s">
        <v>85</v>
      </c>
      <c r="D84" t="s">
        <v>303</v>
      </c>
      <c r="E84" s="17">
        <v>588423</v>
      </c>
      <c r="F84" s="17">
        <v>7103561</v>
      </c>
      <c r="G84" t="s">
        <v>305</v>
      </c>
    </row>
    <row r="85" spans="1:7" x14ac:dyDescent="0.25">
      <c r="A85" s="15" t="s">
        <v>65</v>
      </c>
      <c r="B85" s="15" t="s">
        <v>86</v>
      </c>
      <c r="D85" t="s">
        <v>303</v>
      </c>
      <c r="E85" s="17">
        <v>588420</v>
      </c>
      <c r="F85" s="17">
        <v>7103617</v>
      </c>
      <c r="G85" t="s">
        <v>376</v>
      </c>
    </row>
    <row r="86" spans="1:7" x14ac:dyDescent="0.25">
      <c r="A86" s="15" t="s">
        <v>65</v>
      </c>
      <c r="B86" s="15" t="s">
        <v>377</v>
      </c>
      <c r="D86" t="s">
        <v>303</v>
      </c>
      <c r="E86" s="17">
        <v>588433</v>
      </c>
      <c r="F86" s="17">
        <v>7103661</v>
      </c>
      <c r="G86" t="s">
        <v>378</v>
      </c>
    </row>
    <row r="87" spans="1:7" x14ac:dyDescent="0.25">
      <c r="A87" s="15" t="s">
        <v>65</v>
      </c>
      <c r="B87" s="15" t="s">
        <v>88</v>
      </c>
      <c r="D87" t="s">
        <v>303</v>
      </c>
      <c r="E87" s="17">
        <v>588459</v>
      </c>
      <c r="F87" s="17">
        <v>7103719</v>
      </c>
      <c r="G87" t="s">
        <v>362</v>
      </c>
    </row>
    <row r="88" spans="1:7" x14ac:dyDescent="0.25">
      <c r="A88" s="15" t="s">
        <v>65</v>
      </c>
      <c r="B88" s="15" t="s">
        <v>379</v>
      </c>
      <c r="C88" s="16">
        <v>41554.708564814813</v>
      </c>
      <c r="D88" t="s">
        <v>303</v>
      </c>
      <c r="E88" s="17">
        <v>588452</v>
      </c>
      <c r="F88" s="17">
        <v>7103549</v>
      </c>
      <c r="G88" t="s">
        <v>380</v>
      </c>
    </row>
    <row r="89" spans="1:7" x14ac:dyDescent="0.25">
      <c r="A89" s="15" t="s">
        <v>65</v>
      </c>
      <c r="B89" s="15" t="s">
        <v>381</v>
      </c>
      <c r="C89" t="s">
        <v>382</v>
      </c>
      <c r="D89" t="s">
        <v>303</v>
      </c>
      <c r="E89" s="17">
        <v>588260</v>
      </c>
      <c r="F89" s="17">
        <v>7103030</v>
      </c>
    </row>
    <row r="90" spans="1:7" x14ac:dyDescent="0.25">
      <c r="A90" s="15" t="s">
        <v>65</v>
      </c>
      <c r="B90" s="15" t="s">
        <v>383</v>
      </c>
      <c r="C90" t="s">
        <v>382</v>
      </c>
      <c r="D90" t="s">
        <v>303</v>
      </c>
      <c r="E90" s="17">
        <v>588246</v>
      </c>
      <c r="F90" s="17">
        <v>7103115</v>
      </c>
    </row>
    <row r="91" spans="1:7" x14ac:dyDescent="0.25">
      <c r="A91" s="15" t="s">
        <v>65</v>
      </c>
      <c r="B91" s="15" t="s">
        <v>384</v>
      </c>
      <c r="C91" t="s">
        <v>382</v>
      </c>
      <c r="D91" t="s">
        <v>303</v>
      </c>
      <c r="E91" s="17">
        <v>588381</v>
      </c>
      <c r="F91" s="17">
        <v>7103324</v>
      </c>
    </row>
    <row r="92" spans="1:7" x14ac:dyDescent="0.25">
      <c r="A92" s="15" t="s">
        <v>65</v>
      </c>
      <c r="B92" s="15" t="s">
        <v>385</v>
      </c>
      <c r="C92" t="s">
        <v>386</v>
      </c>
      <c r="D92" t="s">
        <v>303</v>
      </c>
      <c r="E92" s="17">
        <v>588428</v>
      </c>
      <c r="F92" s="17">
        <v>7103475</v>
      </c>
      <c r="G92" t="s">
        <v>387</v>
      </c>
    </row>
    <row r="93" spans="1:7" x14ac:dyDescent="0.25">
      <c r="A93" s="15" t="s">
        <v>65</v>
      </c>
      <c r="B93" s="15" t="s">
        <v>388</v>
      </c>
      <c r="D93" t="s">
        <v>303</v>
      </c>
      <c r="E93" s="17">
        <v>588423</v>
      </c>
      <c r="F93" s="17">
        <v>7103561</v>
      </c>
    </row>
    <row r="94" spans="1:7" x14ac:dyDescent="0.25">
      <c r="A94" s="15" t="s">
        <v>65</v>
      </c>
      <c r="B94" s="15" t="s">
        <v>389</v>
      </c>
      <c r="D94" t="s">
        <v>303</v>
      </c>
      <c r="E94" s="17">
        <v>589139</v>
      </c>
      <c r="F94" s="17">
        <v>7102858</v>
      </c>
      <c r="G94" t="s">
        <v>390</v>
      </c>
    </row>
    <row r="95" spans="1:7" x14ac:dyDescent="0.25">
      <c r="A95" s="15" t="s">
        <v>65</v>
      </c>
      <c r="B95" s="15" t="s">
        <v>89</v>
      </c>
      <c r="D95" t="s">
        <v>303</v>
      </c>
      <c r="E95" s="17">
        <v>589124</v>
      </c>
      <c r="F95" s="17">
        <v>7103651</v>
      </c>
      <c r="G95" t="s">
        <v>391</v>
      </c>
    </row>
    <row r="96" spans="1:7" x14ac:dyDescent="0.25">
      <c r="A96" s="15" t="s">
        <v>65</v>
      </c>
      <c r="B96" s="15" t="s">
        <v>90</v>
      </c>
      <c r="D96" t="s">
        <v>303</v>
      </c>
      <c r="E96" s="17">
        <v>589133</v>
      </c>
      <c r="F96" s="17">
        <v>7103601</v>
      </c>
      <c r="G96" t="s">
        <v>392</v>
      </c>
    </row>
    <row r="97" spans="1:7" x14ac:dyDescent="0.25">
      <c r="A97" s="15" t="s">
        <v>65</v>
      </c>
      <c r="B97" s="15" t="s">
        <v>91</v>
      </c>
      <c r="D97" t="s">
        <v>303</v>
      </c>
      <c r="E97" s="17">
        <v>589130</v>
      </c>
      <c r="F97" s="17">
        <v>7103542</v>
      </c>
      <c r="G97" t="s">
        <v>393</v>
      </c>
    </row>
    <row r="98" spans="1:7" x14ac:dyDescent="0.25">
      <c r="A98" s="15" t="s">
        <v>65</v>
      </c>
      <c r="B98" s="15" t="s">
        <v>92</v>
      </c>
      <c r="D98" t="s">
        <v>303</v>
      </c>
      <c r="E98" s="17">
        <v>589162</v>
      </c>
      <c r="F98" s="17">
        <v>7103496</v>
      </c>
      <c r="G98" t="s">
        <v>394</v>
      </c>
    </row>
    <row r="99" spans="1:7" x14ac:dyDescent="0.25">
      <c r="A99" s="15" t="s">
        <v>65</v>
      </c>
      <c r="B99" s="15" t="s">
        <v>93</v>
      </c>
      <c r="D99" t="s">
        <v>303</v>
      </c>
      <c r="E99" s="17">
        <v>589159</v>
      </c>
      <c r="F99" s="17">
        <v>7103447</v>
      </c>
      <c r="G99" t="s">
        <v>395</v>
      </c>
    </row>
    <row r="100" spans="1:7" x14ac:dyDescent="0.25">
      <c r="A100" s="15" t="s">
        <v>65</v>
      </c>
      <c r="B100" s="15" t="s">
        <v>94</v>
      </c>
      <c r="D100" t="s">
        <v>303</v>
      </c>
      <c r="E100" s="17">
        <v>589106</v>
      </c>
      <c r="F100" s="17">
        <v>7103384</v>
      </c>
      <c r="G100" t="s">
        <v>396</v>
      </c>
    </row>
    <row r="101" spans="1:7" x14ac:dyDescent="0.25">
      <c r="A101" s="15" t="s">
        <v>65</v>
      </c>
      <c r="B101" s="15" t="s">
        <v>95</v>
      </c>
      <c r="D101" t="s">
        <v>303</v>
      </c>
      <c r="E101" s="17">
        <v>589086</v>
      </c>
      <c r="F101" s="17">
        <v>7103352</v>
      </c>
      <c r="G101" t="s">
        <v>397</v>
      </c>
    </row>
    <row r="102" spans="1:7" x14ac:dyDescent="0.25">
      <c r="A102" s="15" t="s">
        <v>65</v>
      </c>
      <c r="B102" s="15" t="s">
        <v>97</v>
      </c>
      <c r="D102" t="s">
        <v>303</v>
      </c>
      <c r="E102" s="17">
        <v>589102</v>
      </c>
      <c r="F102" s="17">
        <v>7103235</v>
      </c>
      <c r="G102" t="s">
        <v>375</v>
      </c>
    </row>
    <row r="103" spans="1:7" x14ac:dyDescent="0.25">
      <c r="A103" s="15" t="s">
        <v>65</v>
      </c>
      <c r="B103" s="15" t="s">
        <v>98</v>
      </c>
      <c r="D103" t="s">
        <v>303</v>
      </c>
      <c r="E103" s="17">
        <v>589098</v>
      </c>
      <c r="F103" s="17">
        <v>7103193</v>
      </c>
      <c r="G103" t="s">
        <v>380</v>
      </c>
    </row>
    <row r="104" spans="1:7" x14ac:dyDescent="0.25">
      <c r="A104" s="15" t="s">
        <v>65</v>
      </c>
      <c r="B104" s="15" t="s">
        <v>99</v>
      </c>
      <c r="D104" t="s">
        <v>303</v>
      </c>
      <c r="E104" s="17">
        <v>589128</v>
      </c>
      <c r="F104" s="17">
        <v>7103141</v>
      </c>
      <c r="G104" t="s">
        <v>398</v>
      </c>
    </row>
    <row r="105" spans="1:7" x14ac:dyDescent="0.25">
      <c r="A105" s="15" t="s">
        <v>65</v>
      </c>
      <c r="B105" s="15" t="s">
        <v>100</v>
      </c>
      <c r="D105" t="s">
        <v>303</v>
      </c>
      <c r="E105" s="17">
        <v>589106</v>
      </c>
      <c r="F105" s="17">
        <v>7103089</v>
      </c>
      <c r="G105" t="s">
        <v>399</v>
      </c>
    </row>
    <row r="106" spans="1:7" x14ac:dyDescent="0.25">
      <c r="A106" s="15" t="s">
        <v>65</v>
      </c>
      <c r="B106" s="15" t="s">
        <v>101</v>
      </c>
      <c r="D106" t="s">
        <v>303</v>
      </c>
      <c r="E106" s="17">
        <v>589084</v>
      </c>
      <c r="F106" s="17">
        <v>7103051</v>
      </c>
      <c r="G106" t="s">
        <v>370</v>
      </c>
    </row>
    <row r="107" spans="1:7" x14ac:dyDescent="0.25">
      <c r="A107" s="15" t="s">
        <v>65</v>
      </c>
      <c r="B107" s="15" t="s">
        <v>102</v>
      </c>
      <c r="D107" t="s">
        <v>303</v>
      </c>
      <c r="E107" s="17">
        <v>589093</v>
      </c>
      <c r="F107" s="17">
        <v>7103050</v>
      </c>
      <c r="G107" t="s">
        <v>370</v>
      </c>
    </row>
    <row r="108" spans="1:7" x14ac:dyDescent="0.25">
      <c r="A108" s="15" t="s">
        <v>65</v>
      </c>
      <c r="B108" s="15" t="s">
        <v>400</v>
      </c>
      <c r="D108" t="s">
        <v>303</v>
      </c>
      <c r="E108" s="17">
        <v>589136</v>
      </c>
      <c r="F108" s="17">
        <v>7103087</v>
      </c>
      <c r="G108" t="s">
        <v>401</v>
      </c>
    </row>
    <row r="109" spans="1:7" x14ac:dyDescent="0.25">
      <c r="A109" s="15" t="s">
        <v>65</v>
      </c>
      <c r="B109" s="15" t="s">
        <v>402</v>
      </c>
      <c r="D109" t="s">
        <v>303</v>
      </c>
      <c r="E109" s="17">
        <v>589080</v>
      </c>
      <c r="F109" s="17">
        <v>7103049</v>
      </c>
      <c r="G109" t="s">
        <v>403</v>
      </c>
    </row>
    <row r="110" spans="1:7" x14ac:dyDescent="0.25">
      <c r="A110" s="15" t="s">
        <v>65</v>
      </c>
      <c r="B110" s="15" t="s">
        <v>404</v>
      </c>
      <c r="D110" t="s">
        <v>303</v>
      </c>
      <c r="E110" s="17">
        <v>589104</v>
      </c>
      <c r="F110" s="17">
        <v>7103449</v>
      </c>
      <c r="G110" t="s">
        <v>380</v>
      </c>
    </row>
    <row r="111" spans="1:7" x14ac:dyDescent="0.25">
      <c r="A111" s="15" t="s">
        <v>65</v>
      </c>
      <c r="B111" s="15" t="s">
        <v>405</v>
      </c>
      <c r="D111" t="s">
        <v>303</v>
      </c>
      <c r="E111" s="17">
        <v>589116</v>
      </c>
      <c r="F111" s="17">
        <v>7103648</v>
      </c>
      <c r="G111" t="s">
        <v>362</v>
      </c>
    </row>
    <row r="112" spans="1:7" x14ac:dyDescent="0.25">
      <c r="A112" s="15" t="s">
        <v>65</v>
      </c>
      <c r="B112" s="15" t="s">
        <v>406</v>
      </c>
      <c r="D112" t="s">
        <v>303</v>
      </c>
      <c r="E112" s="17">
        <v>589139</v>
      </c>
      <c r="F112" s="17">
        <v>7103141</v>
      </c>
    </row>
    <row r="113" spans="1:7" x14ac:dyDescent="0.25">
      <c r="A113" s="15" t="s">
        <v>65</v>
      </c>
      <c r="B113" s="15" t="s">
        <v>407</v>
      </c>
      <c r="D113" t="s">
        <v>303</v>
      </c>
      <c r="E113" s="17">
        <v>589093</v>
      </c>
      <c r="F113" s="17">
        <v>7103050</v>
      </c>
    </row>
    <row r="114" spans="1:7" x14ac:dyDescent="0.25">
      <c r="A114" s="15" t="s">
        <v>65</v>
      </c>
      <c r="B114" s="15" t="s">
        <v>408</v>
      </c>
      <c r="C114" t="s">
        <v>409</v>
      </c>
      <c r="D114" t="s">
        <v>303</v>
      </c>
      <c r="E114" s="17">
        <v>589136</v>
      </c>
      <c r="F114" s="17">
        <v>7103087</v>
      </c>
      <c r="G114" t="s">
        <v>369</v>
      </c>
    </row>
    <row r="115" spans="1:7" x14ac:dyDescent="0.25">
      <c r="A115" s="15" t="s">
        <v>65</v>
      </c>
      <c r="B115" s="15" t="s">
        <v>410</v>
      </c>
      <c r="D115" t="s">
        <v>303</v>
      </c>
      <c r="E115" s="17">
        <v>589066</v>
      </c>
      <c r="F115" s="17">
        <v>7102991</v>
      </c>
      <c r="G115" t="s">
        <v>367</v>
      </c>
    </row>
    <row r="116" spans="1:7" x14ac:dyDescent="0.25">
      <c r="A116" s="15" t="s">
        <v>65</v>
      </c>
      <c r="B116" s="15" t="s">
        <v>411</v>
      </c>
      <c r="D116" t="s">
        <v>303</v>
      </c>
      <c r="E116" s="17">
        <v>589006</v>
      </c>
      <c r="F116" s="17">
        <v>7103007</v>
      </c>
      <c r="G116" t="s">
        <v>412</v>
      </c>
    </row>
    <row r="117" spans="1:7" x14ac:dyDescent="0.25">
      <c r="A117" s="15" t="s">
        <v>65</v>
      </c>
      <c r="B117" s="15" t="s">
        <v>106</v>
      </c>
      <c r="D117" t="s">
        <v>303</v>
      </c>
      <c r="E117" s="17">
        <v>588962</v>
      </c>
      <c r="F117" s="17">
        <v>7103022</v>
      </c>
      <c r="G117" t="s">
        <v>413</v>
      </c>
    </row>
    <row r="118" spans="1:7" x14ac:dyDescent="0.25">
      <c r="A118" s="15" t="s">
        <v>65</v>
      </c>
      <c r="B118" s="15" t="s">
        <v>107</v>
      </c>
      <c r="D118" t="s">
        <v>303</v>
      </c>
      <c r="E118" s="17">
        <v>588903</v>
      </c>
      <c r="F118" s="17">
        <v>7103039</v>
      </c>
      <c r="G118" t="s">
        <v>414</v>
      </c>
    </row>
    <row r="119" spans="1:7" x14ac:dyDescent="0.25">
      <c r="A119" s="15" t="s">
        <v>65</v>
      </c>
      <c r="B119" s="15" t="s">
        <v>108</v>
      </c>
      <c r="D119" t="s">
        <v>303</v>
      </c>
      <c r="E119" s="17">
        <v>588869</v>
      </c>
      <c r="F119" s="17">
        <v>7103073</v>
      </c>
      <c r="G119" t="s">
        <v>413</v>
      </c>
    </row>
    <row r="120" spans="1:7" x14ac:dyDescent="0.25">
      <c r="A120" s="15" t="s">
        <v>65</v>
      </c>
      <c r="B120" s="15" t="s">
        <v>109</v>
      </c>
      <c r="D120" t="s">
        <v>303</v>
      </c>
      <c r="E120" s="17">
        <v>588846</v>
      </c>
      <c r="F120" s="17">
        <v>7103159</v>
      </c>
      <c r="G120" t="s">
        <v>415</v>
      </c>
    </row>
    <row r="121" spans="1:7" x14ac:dyDescent="0.25">
      <c r="A121" s="15" t="s">
        <v>65</v>
      </c>
      <c r="B121" s="15" t="s">
        <v>110</v>
      </c>
      <c r="D121" t="s">
        <v>303</v>
      </c>
      <c r="E121" s="17">
        <v>588827</v>
      </c>
      <c r="F121" s="17">
        <v>7103226</v>
      </c>
      <c r="G121" t="s">
        <v>311</v>
      </c>
    </row>
    <row r="122" spans="1:7" x14ac:dyDescent="0.25">
      <c r="A122" s="15" t="s">
        <v>65</v>
      </c>
      <c r="B122" s="15" t="s">
        <v>111</v>
      </c>
      <c r="D122" t="s">
        <v>303</v>
      </c>
      <c r="E122" s="17">
        <v>588798</v>
      </c>
      <c r="F122" s="17">
        <v>7103278</v>
      </c>
      <c r="G122" t="s">
        <v>309</v>
      </c>
    </row>
    <row r="123" spans="1:7" x14ac:dyDescent="0.25">
      <c r="A123" s="15" t="s">
        <v>65</v>
      </c>
      <c r="B123" s="15" t="s">
        <v>112</v>
      </c>
      <c r="D123" t="s">
        <v>303</v>
      </c>
      <c r="E123" s="17">
        <v>588773</v>
      </c>
      <c r="F123" s="17">
        <v>7103322</v>
      </c>
      <c r="G123" t="s">
        <v>416</v>
      </c>
    </row>
    <row r="124" spans="1:7" x14ac:dyDescent="0.25">
      <c r="A124" s="15" t="s">
        <v>65</v>
      </c>
      <c r="B124" s="15" t="s">
        <v>113</v>
      </c>
      <c r="D124" t="s">
        <v>303</v>
      </c>
      <c r="E124" s="17">
        <v>588734</v>
      </c>
      <c r="F124" s="17">
        <v>7103375</v>
      </c>
      <c r="G124" t="s">
        <v>417</v>
      </c>
    </row>
    <row r="125" spans="1:7" x14ac:dyDescent="0.25">
      <c r="A125" s="15" t="s">
        <v>65</v>
      </c>
      <c r="B125" s="15" t="s">
        <v>114</v>
      </c>
      <c r="D125" t="s">
        <v>303</v>
      </c>
      <c r="E125" s="17">
        <v>588687</v>
      </c>
      <c r="F125" s="17">
        <v>7103428</v>
      </c>
      <c r="G125" t="s">
        <v>307</v>
      </c>
    </row>
    <row r="126" spans="1:7" x14ac:dyDescent="0.25">
      <c r="A126" s="15" t="s">
        <v>65</v>
      </c>
      <c r="B126" s="15" t="s">
        <v>115</v>
      </c>
      <c r="D126" t="s">
        <v>303</v>
      </c>
      <c r="E126" s="17">
        <v>588706</v>
      </c>
      <c r="F126" s="17">
        <v>7103479</v>
      </c>
      <c r="G126" t="s">
        <v>418</v>
      </c>
    </row>
    <row r="127" spans="1:7" x14ac:dyDescent="0.25">
      <c r="A127" s="15" t="s">
        <v>65</v>
      </c>
      <c r="B127" s="15" t="s">
        <v>116</v>
      </c>
      <c r="D127" t="s">
        <v>303</v>
      </c>
      <c r="E127" s="17">
        <v>588731</v>
      </c>
      <c r="F127" s="17">
        <v>7103526</v>
      </c>
      <c r="G127" t="s">
        <v>305</v>
      </c>
    </row>
    <row r="128" spans="1:7" x14ac:dyDescent="0.25">
      <c r="A128" s="15" t="s">
        <v>65</v>
      </c>
      <c r="B128" s="15" t="s">
        <v>117</v>
      </c>
      <c r="D128" t="s">
        <v>303</v>
      </c>
      <c r="E128" s="17">
        <v>588849</v>
      </c>
      <c r="F128" s="17">
        <v>7103659</v>
      </c>
      <c r="G128" t="s">
        <v>419</v>
      </c>
    </row>
    <row r="129" spans="1:7" x14ac:dyDescent="0.25">
      <c r="A129" s="15" t="s">
        <v>65</v>
      </c>
      <c r="B129" s="15" t="s">
        <v>420</v>
      </c>
      <c r="D129" t="s">
        <v>303</v>
      </c>
      <c r="E129" s="17">
        <v>589066</v>
      </c>
      <c r="F129" s="17">
        <v>7102991</v>
      </c>
    </row>
    <row r="130" spans="1:7" x14ac:dyDescent="0.25">
      <c r="A130" s="15" t="s">
        <v>65</v>
      </c>
      <c r="B130" s="15" t="s">
        <v>421</v>
      </c>
      <c r="C130" t="s">
        <v>409</v>
      </c>
      <c r="D130" t="s">
        <v>303</v>
      </c>
      <c r="E130" s="17">
        <v>588869</v>
      </c>
      <c r="F130" s="17">
        <v>7103073</v>
      </c>
      <c r="G130" t="s">
        <v>369</v>
      </c>
    </row>
    <row r="131" spans="1:7" x14ac:dyDescent="0.25">
      <c r="A131" s="15" t="s">
        <v>65</v>
      </c>
      <c r="B131" s="15" t="s">
        <v>422</v>
      </c>
      <c r="D131" t="s">
        <v>303</v>
      </c>
      <c r="E131" s="17">
        <v>588773</v>
      </c>
      <c r="F131" s="17">
        <v>7103322</v>
      </c>
    </row>
    <row r="132" spans="1:7" x14ac:dyDescent="0.25">
      <c r="A132" s="15" t="s">
        <v>65</v>
      </c>
      <c r="B132" s="15" t="s">
        <v>118</v>
      </c>
      <c r="D132" t="s">
        <v>303</v>
      </c>
      <c r="E132" s="17">
        <v>588656</v>
      </c>
      <c r="F132" s="17">
        <v>7103672</v>
      </c>
      <c r="G132" t="s">
        <v>423</v>
      </c>
    </row>
    <row r="133" spans="1:7" x14ac:dyDescent="0.25">
      <c r="A133" s="15" t="s">
        <v>65</v>
      </c>
      <c r="B133" s="15" t="s">
        <v>119</v>
      </c>
      <c r="D133" t="s">
        <v>303</v>
      </c>
      <c r="E133" s="17">
        <v>588640</v>
      </c>
      <c r="F133" s="17">
        <v>7103577</v>
      </c>
      <c r="G133" t="s">
        <v>424</v>
      </c>
    </row>
    <row r="134" spans="1:7" x14ac:dyDescent="0.25">
      <c r="A134" s="15" t="s">
        <v>65</v>
      </c>
      <c r="B134" s="15" t="s">
        <v>120</v>
      </c>
      <c r="D134" t="s">
        <v>303</v>
      </c>
      <c r="E134" s="17">
        <v>588666</v>
      </c>
      <c r="F134" s="17">
        <v>7103481</v>
      </c>
      <c r="G134" t="s">
        <v>380</v>
      </c>
    </row>
    <row r="135" spans="1:7" x14ac:dyDescent="0.25">
      <c r="A135" s="15" t="s">
        <v>65</v>
      </c>
      <c r="B135" s="15" t="s">
        <v>121</v>
      </c>
      <c r="D135" t="s">
        <v>303</v>
      </c>
      <c r="E135" s="17">
        <v>588645</v>
      </c>
      <c r="F135" s="17">
        <v>7103394</v>
      </c>
      <c r="G135" t="s">
        <v>425</v>
      </c>
    </row>
    <row r="136" spans="1:7" x14ac:dyDescent="0.25">
      <c r="A136" s="15" t="s">
        <v>65</v>
      </c>
      <c r="B136" s="15" t="s">
        <v>122</v>
      </c>
      <c r="D136" t="s">
        <v>303</v>
      </c>
      <c r="E136" s="17">
        <v>588654</v>
      </c>
      <c r="F136" s="17">
        <v>7103299</v>
      </c>
      <c r="G136" t="s">
        <v>366</v>
      </c>
    </row>
    <row r="137" spans="1:7" x14ac:dyDescent="0.25">
      <c r="A137" s="15" t="s">
        <v>65</v>
      </c>
      <c r="B137" s="15" t="s">
        <v>123</v>
      </c>
      <c r="D137" t="s">
        <v>303</v>
      </c>
      <c r="E137" s="17">
        <v>588633</v>
      </c>
      <c r="F137" s="17">
        <v>7103213</v>
      </c>
      <c r="G137" t="s">
        <v>426</v>
      </c>
    </row>
    <row r="138" spans="1:7" x14ac:dyDescent="0.25">
      <c r="A138" s="15" t="s">
        <v>65</v>
      </c>
      <c r="B138" s="15" t="s">
        <v>427</v>
      </c>
      <c r="C138" t="s">
        <v>428</v>
      </c>
      <c r="D138" t="s">
        <v>303</v>
      </c>
      <c r="E138" s="17">
        <v>588604</v>
      </c>
      <c r="F138" s="17">
        <v>7103117</v>
      </c>
      <c r="G138" t="s">
        <v>429</v>
      </c>
    </row>
    <row r="139" spans="1:7" x14ac:dyDescent="0.25">
      <c r="A139" s="15" t="s">
        <v>65</v>
      </c>
      <c r="B139" s="15" t="s">
        <v>124</v>
      </c>
      <c r="D139" t="s">
        <v>303</v>
      </c>
      <c r="E139" s="17">
        <v>588558</v>
      </c>
      <c r="F139" s="17">
        <v>7103028</v>
      </c>
      <c r="G139" t="s">
        <v>363</v>
      </c>
    </row>
    <row r="140" spans="1:7" x14ac:dyDescent="0.25">
      <c r="A140" s="15" t="s">
        <v>65</v>
      </c>
      <c r="B140" s="15" t="s">
        <v>430</v>
      </c>
      <c r="D140" t="s">
        <v>303</v>
      </c>
      <c r="E140" s="17">
        <v>589104</v>
      </c>
      <c r="F140" s="17">
        <v>7103306</v>
      </c>
      <c r="G140" t="s">
        <v>431</v>
      </c>
    </row>
    <row r="141" spans="1:7" x14ac:dyDescent="0.25">
      <c r="A141" s="15" t="s">
        <v>65</v>
      </c>
      <c r="B141" s="15" t="s">
        <v>125</v>
      </c>
      <c r="C141" t="s">
        <v>428</v>
      </c>
      <c r="D141" t="s">
        <v>303</v>
      </c>
      <c r="E141" s="17">
        <v>588516</v>
      </c>
      <c r="F141" s="17">
        <v>7102937</v>
      </c>
      <c r="G141" t="s">
        <v>429</v>
      </c>
    </row>
    <row r="142" spans="1:7" x14ac:dyDescent="0.25">
      <c r="A142" s="15" t="s">
        <v>65</v>
      </c>
      <c r="B142" s="15" t="s">
        <v>432</v>
      </c>
      <c r="D142" t="s">
        <v>303</v>
      </c>
      <c r="E142" s="17">
        <v>588381</v>
      </c>
      <c r="F142" s="17">
        <v>7103324</v>
      </c>
      <c r="G142" t="s">
        <v>417</v>
      </c>
    </row>
    <row r="143" spans="1:7" x14ac:dyDescent="0.25">
      <c r="A143" s="15" t="s">
        <v>433</v>
      </c>
      <c r="B143" s="15" t="s">
        <v>434</v>
      </c>
      <c r="C143" s="16">
        <v>41536.552974537037</v>
      </c>
      <c r="D143" t="s">
        <v>303</v>
      </c>
      <c r="E143" s="17">
        <v>602671</v>
      </c>
      <c r="F143" s="17">
        <v>7102748</v>
      </c>
      <c r="G143" t="s">
        <v>435</v>
      </c>
    </row>
    <row r="144" spans="1:7" x14ac:dyDescent="0.25">
      <c r="A144" s="15" t="s">
        <v>433</v>
      </c>
      <c r="B144" s="15" t="s">
        <v>436</v>
      </c>
      <c r="D144" t="s">
        <v>303</v>
      </c>
      <c r="E144" s="17">
        <v>588328</v>
      </c>
      <c r="F144" s="17">
        <v>7103492</v>
      </c>
    </row>
    <row r="145" spans="1:7" x14ac:dyDescent="0.25">
      <c r="A145" s="15" t="s">
        <v>433</v>
      </c>
      <c r="B145" s="15" t="s">
        <v>437</v>
      </c>
      <c r="C145" s="16">
        <v>41571.715879629628</v>
      </c>
      <c r="D145" t="s">
        <v>303</v>
      </c>
      <c r="E145" s="17">
        <v>588392</v>
      </c>
      <c r="F145" s="17">
        <v>7103562</v>
      </c>
      <c r="G145" t="s">
        <v>308</v>
      </c>
    </row>
    <row r="146" spans="1:7" x14ac:dyDescent="0.25">
      <c r="A146" s="15" t="s">
        <v>433</v>
      </c>
      <c r="B146" s="15" t="s">
        <v>438</v>
      </c>
      <c r="D146" t="s">
        <v>303</v>
      </c>
      <c r="E146" s="17">
        <v>588393</v>
      </c>
      <c r="F146" s="17">
        <v>7103562</v>
      </c>
    </row>
    <row r="147" spans="1:7" x14ac:dyDescent="0.25">
      <c r="A147" s="15" t="s">
        <v>433</v>
      </c>
      <c r="B147" s="15" t="s">
        <v>439</v>
      </c>
      <c r="D147" t="s">
        <v>303</v>
      </c>
      <c r="E147" s="17">
        <v>588450</v>
      </c>
      <c r="F147" s="17">
        <v>7103550</v>
      </c>
    </row>
    <row r="148" spans="1:7" x14ac:dyDescent="0.25">
      <c r="A148" s="15" t="s">
        <v>433</v>
      </c>
      <c r="B148" s="15" t="s">
        <v>440</v>
      </c>
      <c r="D148" t="s">
        <v>303</v>
      </c>
      <c r="E148" s="17">
        <v>588498</v>
      </c>
      <c r="F148" s="17">
        <v>7103514</v>
      </c>
    </row>
    <row r="149" spans="1:7" x14ac:dyDescent="0.25">
      <c r="A149" s="15" t="s">
        <v>433</v>
      </c>
      <c r="B149" s="15" t="s">
        <v>441</v>
      </c>
      <c r="C149" s="16">
        <v>41576.617951388886</v>
      </c>
      <c r="D149" t="s">
        <v>303</v>
      </c>
      <c r="E149" s="17">
        <v>588271</v>
      </c>
      <c r="F149" s="17">
        <v>7103419</v>
      </c>
      <c r="G149" t="s">
        <v>366</v>
      </c>
    </row>
    <row r="150" spans="1:7" x14ac:dyDescent="0.25">
      <c r="A150" s="15" t="s">
        <v>433</v>
      </c>
      <c r="B150" s="15" t="s">
        <v>442</v>
      </c>
      <c r="C150" s="16">
        <v>41576.63958333333</v>
      </c>
      <c r="D150" t="s">
        <v>303</v>
      </c>
      <c r="E150" s="17">
        <v>588291</v>
      </c>
      <c r="F150" s="17">
        <v>7103437</v>
      </c>
      <c r="G150" t="s">
        <v>368</v>
      </c>
    </row>
    <row r="151" spans="1:7" x14ac:dyDescent="0.25">
      <c r="A151" s="15" t="s">
        <v>433</v>
      </c>
      <c r="B151" s="15" t="s">
        <v>443</v>
      </c>
      <c r="C151" s="16">
        <v>41578.047280092593</v>
      </c>
      <c r="D151" t="s">
        <v>303</v>
      </c>
      <c r="E151" s="17">
        <v>588301</v>
      </c>
      <c r="F151" s="17">
        <v>7103468</v>
      </c>
      <c r="G151" t="s">
        <v>444</v>
      </c>
    </row>
    <row r="152" spans="1:7" x14ac:dyDescent="0.25">
      <c r="A152" s="15" t="s">
        <v>433</v>
      </c>
      <c r="B152" s="15" t="s">
        <v>445</v>
      </c>
      <c r="D152" t="s">
        <v>303</v>
      </c>
      <c r="E152" s="17">
        <v>588387</v>
      </c>
      <c r="F152" s="17">
        <v>7103564</v>
      </c>
      <c r="G152" t="s">
        <v>446</v>
      </c>
    </row>
    <row r="153" spans="1:7" x14ac:dyDescent="0.25">
      <c r="A153" s="15" t="s">
        <v>433</v>
      </c>
      <c r="B153" s="15" t="s">
        <v>447</v>
      </c>
      <c r="D153" t="s">
        <v>303</v>
      </c>
      <c r="E153" s="17">
        <v>588381</v>
      </c>
      <c r="F153" s="17">
        <v>7103553</v>
      </c>
      <c r="G153" t="s">
        <v>373</v>
      </c>
    </row>
    <row r="154" spans="1:7" x14ac:dyDescent="0.25">
      <c r="A154" s="15" t="s">
        <v>433</v>
      </c>
      <c r="B154" s="15" t="s">
        <v>448</v>
      </c>
      <c r="C154" s="16">
        <v>41554.579988425925</v>
      </c>
      <c r="D154" t="s">
        <v>303</v>
      </c>
      <c r="E154" s="17">
        <v>588246</v>
      </c>
      <c r="F154" s="17">
        <v>7103341</v>
      </c>
      <c r="G154" t="s">
        <v>415</v>
      </c>
    </row>
    <row r="155" spans="1:7" x14ac:dyDescent="0.25">
      <c r="A155" s="15" t="s">
        <v>433</v>
      </c>
      <c r="B155" s="15" t="s">
        <v>449</v>
      </c>
      <c r="D155" t="s">
        <v>303</v>
      </c>
      <c r="E155" s="17">
        <v>588441</v>
      </c>
      <c r="F155" s="17">
        <v>7103544</v>
      </c>
      <c r="G155" t="s">
        <v>336</v>
      </c>
    </row>
    <row r="156" spans="1:7" x14ac:dyDescent="0.25">
      <c r="A156" s="15" t="s">
        <v>433</v>
      </c>
      <c r="B156" s="15" t="s">
        <v>450</v>
      </c>
      <c r="D156" t="s">
        <v>303</v>
      </c>
      <c r="E156" s="17">
        <v>588456</v>
      </c>
      <c r="F156" s="17">
        <v>7103557</v>
      </c>
      <c r="G156" t="s">
        <v>374</v>
      </c>
    </row>
    <row r="157" spans="1:7" x14ac:dyDescent="0.25">
      <c r="A157" s="15" t="s">
        <v>433</v>
      </c>
      <c r="B157" s="15" t="s">
        <v>451</v>
      </c>
      <c r="D157" t="s">
        <v>303</v>
      </c>
      <c r="E157" s="17">
        <v>588500</v>
      </c>
      <c r="F157" s="17">
        <v>7103517</v>
      </c>
      <c r="G157" t="s">
        <v>336</v>
      </c>
    </row>
    <row r="158" spans="1:7" x14ac:dyDescent="0.25">
      <c r="A158" s="15" t="s">
        <v>433</v>
      </c>
      <c r="B158" s="15" t="s">
        <v>452</v>
      </c>
      <c r="D158" t="s">
        <v>303</v>
      </c>
      <c r="E158" s="17">
        <v>588271</v>
      </c>
      <c r="F158" s="17">
        <v>7103423</v>
      </c>
      <c r="G158" t="s">
        <v>414</v>
      </c>
    </row>
    <row r="159" spans="1:7" x14ac:dyDescent="0.25">
      <c r="A159" s="15" t="s">
        <v>433</v>
      </c>
      <c r="B159" s="15" t="s">
        <v>453</v>
      </c>
      <c r="D159" t="s">
        <v>303</v>
      </c>
      <c r="E159" s="17">
        <v>588290</v>
      </c>
      <c r="F159" s="17">
        <v>7103432</v>
      </c>
      <c r="G159" t="s">
        <v>454</v>
      </c>
    </row>
    <row r="160" spans="1:7" x14ac:dyDescent="0.25">
      <c r="A160" s="15" t="s">
        <v>433</v>
      </c>
      <c r="B160" s="15" t="s">
        <v>455</v>
      </c>
      <c r="D160" t="s">
        <v>303</v>
      </c>
      <c r="E160" s="17">
        <v>588301</v>
      </c>
      <c r="F160" s="17">
        <v>7103473</v>
      </c>
      <c r="G160" t="s">
        <v>456</v>
      </c>
    </row>
    <row r="161" spans="1:7" x14ac:dyDescent="0.25">
      <c r="A161" s="15" t="s">
        <v>433</v>
      </c>
      <c r="B161" s="15" t="s">
        <v>457</v>
      </c>
      <c r="D161" t="s">
        <v>303</v>
      </c>
      <c r="E161" s="17">
        <v>588292</v>
      </c>
      <c r="F161" s="17">
        <v>7103470</v>
      </c>
      <c r="G161" t="s">
        <v>458</v>
      </c>
    </row>
    <row r="162" spans="1:7" x14ac:dyDescent="0.25">
      <c r="A162" s="15" t="s">
        <v>459</v>
      </c>
      <c r="B162" s="15" t="s">
        <v>460</v>
      </c>
      <c r="C162" s="16">
        <v>41531.79791666667</v>
      </c>
      <c r="D162" t="s">
        <v>303</v>
      </c>
      <c r="E162" s="17">
        <v>575520</v>
      </c>
      <c r="F162" s="17">
        <v>7104393</v>
      </c>
      <c r="G162" t="s">
        <v>461</v>
      </c>
    </row>
    <row r="163" spans="1:7" x14ac:dyDescent="0.25">
      <c r="A163" s="15" t="s">
        <v>459</v>
      </c>
      <c r="B163" s="15" t="s">
        <v>462</v>
      </c>
      <c r="C163" s="16">
        <v>41531.79791666667</v>
      </c>
      <c r="D163" t="s">
        <v>303</v>
      </c>
      <c r="E163" s="17">
        <v>575576</v>
      </c>
      <c r="F163" s="17">
        <v>7104382</v>
      </c>
      <c r="G163" t="s">
        <v>461</v>
      </c>
    </row>
    <row r="164" spans="1:7" x14ac:dyDescent="0.25">
      <c r="A164" s="15" t="s">
        <v>459</v>
      </c>
      <c r="B164" s="15" t="s">
        <v>463</v>
      </c>
      <c r="C164" s="16">
        <v>41531.79791666667</v>
      </c>
      <c r="D164" t="s">
        <v>303</v>
      </c>
      <c r="E164" s="17">
        <v>575067</v>
      </c>
      <c r="F164" s="17">
        <v>7103546</v>
      </c>
      <c r="G164" t="s">
        <v>461</v>
      </c>
    </row>
    <row r="165" spans="1:7" x14ac:dyDescent="0.25">
      <c r="A165" s="15" t="s">
        <v>459</v>
      </c>
      <c r="B165" s="15">
        <v>12</v>
      </c>
      <c r="C165" s="16">
        <v>41535.469421296293</v>
      </c>
      <c r="D165" t="s">
        <v>303</v>
      </c>
      <c r="E165" s="17">
        <v>602972</v>
      </c>
      <c r="F165" s="17">
        <v>7103548</v>
      </c>
      <c r="G165" t="s">
        <v>464</v>
      </c>
    </row>
    <row r="166" spans="1:7" x14ac:dyDescent="0.25">
      <c r="A166" s="15" t="s">
        <v>459</v>
      </c>
      <c r="B166" s="15">
        <v>211</v>
      </c>
      <c r="D166" t="s">
        <v>303</v>
      </c>
      <c r="E166" s="17">
        <v>588394</v>
      </c>
      <c r="F166" s="17">
        <v>7103406</v>
      </c>
      <c r="G166" t="s">
        <v>417</v>
      </c>
    </row>
    <row r="167" spans="1:7" x14ac:dyDescent="0.25">
      <c r="A167" s="15" t="s">
        <v>459</v>
      </c>
      <c r="B167" s="15">
        <v>23</v>
      </c>
      <c r="C167" s="16">
        <v>41535.532233796293</v>
      </c>
      <c r="D167" t="s">
        <v>303</v>
      </c>
      <c r="E167" s="17">
        <v>603806</v>
      </c>
      <c r="F167" s="17">
        <v>7103272</v>
      </c>
      <c r="G167" t="s">
        <v>353</v>
      </c>
    </row>
    <row r="168" spans="1:7" x14ac:dyDescent="0.25">
      <c r="A168" s="15" t="s">
        <v>459</v>
      </c>
      <c r="B168" s="15">
        <v>33</v>
      </c>
      <c r="C168" s="16">
        <v>41535.80609953704</v>
      </c>
      <c r="D168" t="s">
        <v>303</v>
      </c>
      <c r="E168" s="17">
        <v>602677</v>
      </c>
      <c r="F168" s="17">
        <v>7103659</v>
      </c>
      <c r="G168" t="s">
        <v>339</v>
      </c>
    </row>
    <row r="169" spans="1:7" x14ac:dyDescent="0.25">
      <c r="A169" s="15" t="s">
        <v>459</v>
      </c>
      <c r="B169" s="15">
        <v>42</v>
      </c>
      <c r="C169" s="16">
        <v>41536.472662037035</v>
      </c>
      <c r="D169" t="s">
        <v>303</v>
      </c>
      <c r="E169" s="17">
        <v>598678</v>
      </c>
      <c r="F169" s="17">
        <v>7105368</v>
      </c>
      <c r="G169" t="s">
        <v>341</v>
      </c>
    </row>
    <row r="170" spans="1:7" x14ac:dyDescent="0.25">
      <c r="A170" s="15" t="s">
        <v>459</v>
      </c>
      <c r="B170" s="15">
        <v>52</v>
      </c>
      <c r="C170" s="16">
        <v>41536.472939814812</v>
      </c>
      <c r="D170" t="s">
        <v>303</v>
      </c>
      <c r="E170" s="17">
        <v>599152</v>
      </c>
      <c r="F170" s="17">
        <v>7105310</v>
      </c>
      <c r="G170" t="s">
        <v>465</v>
      </c>
    </row>
    <row r="171" spans="1:7" x14ac:dyDescent="0.25">
      <c r="A171" s="15" t="s">
        <v>459</v>
      </c>
      <c r="B171" s="15">
        <v>62</v>
      </c>
      <c r="C171" s="16">
        <v>41536.473877314813</v>
      </c>
      <c r="D171" t="s">
        <v>303</v>
      </c>
      <c r="E171" s="17">
        <v>600758</v>
      </c>
      <c r="F171" s="17">
        <v>7104881</v>
      </c>
      <c r="G171" t="s">
        <v>466</v>
      </c>
    </row>
    <row r="172" spans="1:7" x14ac:dyDescent="0.25">
      <c r="A172" s="15" t="s">
        <v>459</v>
      </c>
      <c r="B172" s="15">
        <v>72</v>
      </c>
      <c r="C172" s="16">
        <v>41536.474062499998</v>
      </c>
      <c r="D172" t="s">
        <v>303</v>
      </c>
      <c r="E172" s="17">
        <v>601065</v>
      </c>
      <c r="F172" s="17">
        <v>7104769</v>
      </c>
      <c r="G172" t="s">
        <v>343</v>
      </c>
    </row>
    <row r="173" spans="1:7" x14ac:dyDescent="0.25">
      <c r="A173" s="15" t="s">
        <v>459</v>
      </c>
      <c r="B173" s="15">
        <v>82</v>
      </c>
      <c r="C173" s="16">
        <v>41536.474583333336</v>
      </c>
      <c r="D173" t="s">
        <v>303</v>
      </c>
      <c r="E173" s="17">
        <v>601883</v>
      </c>
      <c r="F173" s="17">
        <v>7104334</v>
      </c>
      <c r="G173" t="s">
        <v>343</v>
      </c>
    </row>
    <row r="174" spans="1:7" x14ac:dyDescent="0.25">
      <c r="A174" s="15" t="s">
        <v>459</v>
      </c>
      <c r="B174" s="15">
        <v>92</v>
      </c>
      <c r="C174" s="16">
        <v>41536.551319444443</v>
      </c>
      <c r="D174" t="s">
        <v>303</v>
      </c>
      <c r="E174" s="17">
        <v>602676</v>
      </c>
      <c r="F174" s="17">
        <v>7102766</v>
      </c>
      <c r="G174" t="s">
        <v>467</v>
      </c>
    </row>
    <row r="175" spans="1:7" x14ac:dyDescent="0.25">
      <c r="A175" s="15" t="s">
        <v>459</v>
      </c>
      <c r="B175" s="15">
        <v>102</v>
      </c>
      <c r="C175" s="16">
        <v>41536.619131944448</v>
      </c>
      <c r="D175" t="s">
        <v>303</v>
      </c>
      <c r="E175" s="17">
        <v>602084</v>
      </c>
      <c r="F175" s="17">
        <v>7102018</v>
      </c>
      <c r="G175" t="s">
        <v>468</v>
      </c>
    </row>
    <row r="176" spans="1:7" x14ac:dyDescent="0.25">
      <c r="A176" s="15" t="s">
        <v>459</v>
      </c>
      <c r="B176" s="15">
        <v>112</v>
      </c>
      <c r="C176" s="16">
        <v>41536.627418981479</v>
      </c>
      <c r="D176" t="s">
        <v>303</v>
      </c>
      <c r="E176" s="17">
        <v>602034</v>
      </c>
      <c r="F176" s="17">
        <v>7101622</v>
      </c>
      <c r="G176" t="s">
        <v>469</v>
      </c>
    </row>
    <row r="177" spans="1:7" x14ac:dyDescent="0.25">
      <c r="A177" s="15" t="s">
        <v>459</v>
      </c>
      <c r="B177" s="15">
        <v>122</v>
      </c>
      <c r="C177" s="16">
        <v>41536.85596064815</v>
      </c>
      <c r="D177" t="s">
        <v>303</v>
      </c>
      <c r="E177" s="17">
        <v>601767</v>
      </c>
      <c r="F177" s="17">
        <v>7104404</v>
      </c>
      <c r="G177" t="s">
        <v>344</v>
      </c>
    </row>
    <row r="178" spans="1:7" x14ac:dyDescent="0.25">
      <c r="A178" s="15" t="s">
        <v>459</v>
      </c>
      <c r="B178" s="15">
        <v>132</v>
      </c>
      <c r="C178" s="16">
        <v>41544.64261574074</v>
      </c>
      <c r="D178" t="s">
        <v>303</v>
      </c>
      <c r="E178" s="17">
        <v>600840</v>
      </c>
      <c r="F178" s="17">
        <v>7101694</v>
      </c>
      <c r="G178" t="s">
        <v>365</v>
      </c>
    </row>
    <row r="179" spans="1:7" x14ac:dyDescent="0.25">
      <c r="A179" s="15" t="s">
        <v>459</v>
      </c>
      <c r="B179" s="15">
        <v>142</v>
      </c>
      <c r="C179" s="16">
        <v>41545.523229166669</v>
      </c>
      <c r="D179" t="s">
        <v>303</v>
      </c>
      <c r="E179" s="17">
        <v>599923</v>
      </c>
      <c r="F179" s="17">
        <v>7104433</v>
      </c>
      <c r="G179" t="s">
        <v>470</v>
      </c>
    </row>
    <row r="180" spans="1:7" x14ac:dyDescent="0.25">
      <c r="A180" s="15" t="s">
        <v>459</v>
      </c>
      <c r="B180" s="15">
        <v>152</v>
      </c>
      <c r="C180" s="16">
        <v>41548.517106481479</v>
      </c>
      <c r="D180" t="s">
        <v>303</v>
      </c>
      <c r="E180" s="17">
        <v>601206</v>
      </c>
      <c r="F180" s="17">
        <v>7102744</v>
      </c>
      <c r="G180" t="s">
        <v>471</v>
      </c>
    </row>
    <row r="181" spans="1:7" x14ac:dyDescent="0.25">
      <c r="A181" s="15" t="s">
        <v>459</v>
      </c>
      <c r="B181" s="15">
        <v>162</v>
      </c>
      <c r="C181" s="16">
        <v>41548.517326388886</v>
      </c>
      <c r="D181" t="s">
        <v>303</v>
      </c>
      <c r="E181" s="17">
        <v>601204</v>
      </c>
      <c r="F181" s="17">
        <v>7102745</v>
      </c>
      <c r="G181" t="s">
        <v>472</v>
      </c>
    </row>
    <row r="182" spans="1:7" x14ac:dyDescent="0.25">
      <c r="A182" s="15" t="s">
        <v>459</v>
      </c>
      <c r="B182" s="15">
        <v>172</v>
      </c>
      <c r="D182" t="s">
        <v>303</v>
      </c>
      <c r="E182" s="17">
        <v>585377</v>
      </c>
      <c r="F182" s="17">
        <v>7106816</v>
      </c>
    </row>
    <row r="183" spans="1:7" x14ac:dyDescent="0.25">
      <c r="A183" s="15" t="s">
        <v>459</v>
      </c>
      <c r="B183" s="15">
        <v>182</v>
      </c>
      <c r="C183" s="16">
        <v>41549.7341087963</v>
      </c>
      <c r="D183" t="s">
        <v>303</v>
      </c>
      <c r="E183" s="17">
        <v>595000</v>
      </c>
      <c r="F183" s="17">
        <v>7099852</v>
      </c>
    </row>
    <row r="184" spans="1:7" x14ac:dyDescent="0.25">
      <c r="A184" s="15" t="s">
        <v>459</v>
      </c>
      <c r="B184" s="15">
        <v>192</v>
      </c>
      <c r="C184" s="16">
        <v>41552.736331018517</v>
      </c>
      <c r="D184" t="s">
        <v>303</v>
      </c>
      <c r="E184" s="17">
        <v>585846</v>
      </c>
      <c r="F184" s="17">
        <v>7100449</v>
      </c>
      <c r="G184" t="s">
        <v>473</v>
      </c>
    </row>
    <row r="185" spans="1:7" x14ac:dyDescent="0.25">
      <c r="A185" s="15" t="s">
        <v>459</v>
      </c>
      <c r="B185" s="15">
        <v>202</v>
      </c>
      <c r="C185" s="16">
        <v>41553.468090277776</v>
      </c>
      <c r="D185" t="s">
        <v>303</v>
      </c>
      <c r="E185" s="17">
        <v>585174</v>
      </c>
      <c r="F185" s="17">
        <v>7107073</v>
      </c>
      <c r="G185" t="s">
        <v>329</v>
      </c>
    </row>
    <row r="186" spans="1:7" x14ac:dyDescent="0.25">
      <c r="A186" s="15" t="s">
        <v>459</v>
      </c>
      <c r="B186" s="15">
        <v>212</v>
      </c>
      <c r="C186" s="16">
        <v>41553.499803240738</v>
      </c>
      <c r="D186" t="s">
        <v>303</v>
      </c>
      <c r="E186" s="17">
        <v>588478</v>
      </c>
      <c r="F186" s="17">
        <v>7103606</v>
      </c>
    </row>
    <row r="187" spans="1:7" x14ac:dyDescent="0.25">
      <c r="A187" s="15" t="s">
        <v>459</v>
      </c>
      <c r="B187" s="15">
        <v>222</v>
      </c>
      <c r="C187" s="16">
        <v>41553.590254629627</v>
      </c>
      <c r="D187" t="s">
        <v>303</v>
      </c>
      <c r="E187" s="17">
        <v>587531</v>
      </c>
      <c r="F187" s="17">
        <v>7102674</v>
      </c>
      <c r="G187" t="s">
        <v>474</v>
      </c>
    </row>
    <row r="188" spans="1:7" x14ac:dyDescent="0.25">
      <c r="A188" s="15" t="s">
        <v>459</v>
      </c>
      <c r="B188" s="15">
        <v>232</v>
      </c>
      <c r="C188" s="16">
        <v>41554.590428240743</v>
      </c>
      <c r="D188" t="s">
        <v>303</v>
      </c>
      <c r="E188" s="17">
        <v>588489</v>
      </c>
      <c r="F188" s="17">
        <v>7103521</v>
      </c>
      <c r="G188" t="s">
        <v>475</v>
      </c>
    </row>
    <row r="189" spans="1:7" x14ac:dyDescent="0.25">
      <c r="A189" s="15" t="s">
        <v>459</v>
      </c>
      <c r="B189" s="15">
        <v>242</v>
      </c>
      <c r="C189" s="16">
        <v>41555.507349537038</v>
      </c>
      <c r="D189" t="s">
        <v>303</v>
      </c>
      <c r="E189" s="17">
        <v>583803</v>
      </c>
      <c r="F189" s="17">
        <v>7106280</v>
      </c>
      <c r="G189" t="s">
        <v>320</v>
      </c>
    </row>
    <row r="190" spans="1:7" x14ac:dyDescent="0.25">
      <c r="A190" s="15" t="s">
        <v>459</v>
      </c>
      <c r="B190" s="15">
        <v>251</v>
      </c>
      <c r="D190" t="s">
        <v>303</v>
      </c>
      <c r="E190" s="17">
        <v>587217</v>
      </c>
      <c r="F190" s="17">
        <v>7102040</v>
      </c>
      <c r="G190" t="s">
        <v>335</v>
      </c>
    </row>
    <row r="191" spans="1:7" x14ac:dyDescent="0.25">
      <c r="A191" s="15" t="s">
        <v>459</v>
      </c>
      <c r="B191" s="15">
        <v>252</v>
      </c>
      <c r="C191" s="16">
        <v>41555.552418981482</v>
      </c>
      <c r="D191" t="s">
        <v>303</v>
      </c>
      <c r="E191" s="17">
        <v>584702</v>
      </c>
      <c r="F191" s="17">
        <v>7106782</v>
      </c>
      <c r="G191" t="s">
        <v>322</v>
      </c>
    </row>
    <row r="192" spans="1:7" x14ac:dyDescent="0.25">
      <c r="A192" s="15" t="s">
        <v>459</v>
      </c>
      <c r="B192" s="15">
        <v>261</v>
      </c>
      <c r="D192" t="s">
        <v>303</v>
      </c>
      <c r="E192" s="17">
        <v>587217</v>
      </c>
      <c r="F192" s="17">
        <v>7102051</v>
      </c>
      <c r="G192" t="s">
        <v>335</v>
      </c>
    </row>
    <row r="193" spans="1:7" x14ac:dyDescent="0.25">
      <c r="A193" s="15" t="s">
        <v>459</v>
      </c>
      <c r="B193" s="15">
        <v>262</v>
      </c>
      <c r="C193" s="16">
        <v>41558.519513888888</v>
      </c>
      <c r="D193" t="s">
        <v>303</v>
      </c>
      <c r="E193" s="17">
        <v>587297</v>
      </c>
      <c r="F193" s="17">
        <v>7102227</v>
      </c>
      <c r="G193" t="s">
        <v>476</v>
      </c>
    </row>
    <row r="194" spans="1:7" x14ac:dyDescent="0.25">
      <c r="A194" s="15" t="s">
        <v>459</v>
      </c>
      <c r="B194" s="15">
        <v>271</v>
      </c>
      <c r="D194" t="s">
        <v>303</v>
      </c>
      <c r="E194" s="17">
        <v>587217</v>
      </c>
      <c r="F194" s="17">
        <v>7102051</v>
      </c>
      <c r="G194" t="s">
        <v>335</v>
      </c>
    </row>
    <row r="195" spans="1:7" x14ac:dyDescent="0.25">
      <c r="A195" s="15" t="s">
        <v>459</v>
      </c>
      <c r="B195" s="15">
        <v>272</v>
      </c>
      <c r="C195" s="16">
        <v>41558.524826388886</v>
      </c>
      <c r="D195" t="s">
        <v>303</v>
      </c>
      <c r="E195" s="17">
        <v>587292</v>
      </c>
      <c r="F195" s="17">
        <v>7102223</v>
      </c>
      <c r="G195" t="s">
        <v>477</v>
      </c>
    </row>
    <row r="196" spans="1:7" x14ac:dyDescent="0.25">
      <c r="A196" s="15" t="s">
        <v>459</v>
      </c>
      <c r="B196" s="15">
        <v>281</v>
      </c>
      <c r="D196" t="s">
        <v>303</v>
      </c>
      <c r="E196" s="17">
        <v>587218</v>
      </c>
      <c r="F196" s="17">
        <v>7102040</v>
      </c>
      <c r="G196" t="s">
        <v>478</v>
      </c>
    </row>
    <row r="197" spans="1:7" x14ac:dyDescent="0.25">
      <c r="A197" s="15" t="s">
        <v>459</v>
      </c>
      <c r="B197" s="15">
        <v>282</v>
      </c>
      <c r="C197" s="16">
        <v>41558.596377314818</v>
      </c>
      <c r="D197" t="s">
        <v>303</v>
      </c>
      <c r="E197" s="17">
        <v>588454</v>
      </c>
      <c r="F197" s="17">
        <v>7103589</v>
      </c>
      <c r="G197" t="s">
        <v>380</v>
      </c>
    </row>
    <row r="198" spans="1:7" x14ac:dyDescent="0.25">
      <c r="A198" s="15" t="s">
        <v>459</v>
      </c>
      <c r="B198" s="15">
        <v>291</v>
      </c>
      <c r="D198" t="s">
        <v>303</v>
      </c>
      <c r="E198" s="17">
        <v>587120</v>
      </c>
      <c r="F198" s="17">
        <v>7102281</v>
      </c>
      <c r="G198" t="s">
        <v>479</v>
      </c>
    </row>
    <row r="199" spans="1:7" x14ac:dyDescent="0.25">
      <c r="A199" s="15" t="s">
        <v>459</v>
      </c>
      <c r="B199" s="15">
        <v>292</v>
      </c>
      <c r="C199" s="16">
        <v>41558.610312500001</v>
      </c>
      <c r="D199" t="s">
        <v>303</v>
      </c>
      <c r="E199" s="17">
        <v>588417</v>
      </c>
      <c r="F199" s="17">
        <v>7103576</v>
      </c>
      <c r="G199" t="s">
        <v>480</v>
      </c>
    </row>
    <row r="200" spans="1:7" x14ac:dyDescent="0.25">
      <c r="A200" s="15" t="s">
        <v>459</v>
      </c>
      <c r="B200" s="15">
        <v>301</v>
      </c>
      <c r="D200" t="s">
        <v>303</v>
      </c>
      <c r="E200" s="17">
        <v>587119</v>
      </c>
      <c r="F200" s="17">
        <v>7102283</v>
      </c>
      <c r="G200" t="s">
        <v>481</v>
      </c>
    </row>
    <row r="201" spans="1:7" x14ac:dyDescent="0.25">
      <c r="A201" s="15" t="s">
        <v>459</v>
      </c>
      <c r="B201" s="15">
        <v>302</v>
      </c>
      <c r="C201" s="16">
        <v>41558.623877314814</v>
      </c>
      <c r="D201" t="s">
        <v>303</v>
      </c>
      <c r="E201" s="17">
        <v>588428</v>
      </c>
      <c r="F201" s="17">
        <v>7103584</v>
      </c>
      <c r="G201" t="s">
        <v>475</v>
      </c>
    </row>
    <row r="202" spans="1:7" x14ac:dyDescent="0.25">
      <c r="A202" s="15" t="s">
        <v>459</v>
      </c>
      <c r="B202" s="15">
        <v>311</v>
      </c>
      <c r="D202" t="s">
        <v>303</v>
      </c>
      <c r="E202" s="17">
        <v>587123</v>
      </c>
      <c r="F202" s="17">
        <v>7102285</v>
      </c>
      <c r="G202" t="s">
        <v>482</v>
      </c>
    </row>
    <row r="203" spans="1:7" x14ac:dyDescent="0.25">
      <c r="A203" s="15" t="s">
        <v>459</v>
      </c>
      <c r="B203" s="15">
        <v>312</v>
      </c>
      <c r="C203" s="16">
        <v>41558.658043981479</v>
      </c>
      <c r="D203" t="s">
        <v>303</v>
      </c>
      <c r="E203" s="17">
        <v>588446</v>
      </c>
      <c r="F203" s="17">
        <v>7103543</v>
      </c>
      <c r="G203" t="s">
        <v>374</v>
      </c>
    </row>
    <row r="204" spans="1:7" x14ac:dyDescent="0.25">
      <c r="A204" s="15" t="s">
        <v>459</v>
      </c>
      <c r="B204" s="15">
        <v>321</v>
      </c>
      <c r="D204" t="s">
        <v>303</v>
      </c>
      <c r="E204" s="17">
        <v>587123</v>
      </c>
      <c r="F204" s="17">
        <v>7102285</v>
      </c>
      <c r="G204" t="s">
        <v>482</v>
      </c>
    </row>
    <row r="205" spans="1:7" x14ac:dyDescent="0.25">
      <c r="A205" s="15" t="s">
        <v>459</v>
      </c>
      <c r="B205" s="15">
        <v>322</v>
      </c>
      <c r="C205" s="16">
        <v>41558.660567129627</v>
      </c>
      <c r="D205" t="s">
        <v>303</v>
      </c>
      <c r="E205" s="17">
        <v>588449</v>
      </c>
      <c r="F205" s="17">
        <v>7103548</v>
      </c>
      <c r="G205" t="s">
        <v>378</v>
      </c>
    </row>
    <row r="206" spans="1:7" x14ac:dyDescent="0.25">
      <c r="A206" s="15" t="s">
        <v>459</v>
      </c>
      <c r="B206" s="15">
        <v>331</v>
      </c>
      <c r="D206" t="s">
        <v>303</v>
      </c>
      <c r="E206" s="17">
        <v>587123</v>
      </c>
      <c r="F206" s="17">
        <v>7102286</v>
      </c>
      <c r="G206" t="s">
        <v>483</v>
      </c>
    </row>
    <row r="207" spans="1:7" x14ac:dyDescent="0.25">
      <c r="A207" s="15" t="s">
        <v>459</v>
      </c>
      <c r="B207" s="15">
        <v>332</v>
      </c>
      <c r="C207" s="16">
        <v>41558.673020833332</v>
      </c>
      <c r="D207" t="s">
        <v>303</v>
      </c>
      <c r="E207" s="17">
        <v>588450</v>
      </c>
      <c r="F207" s="17">
        <v>7103553</v>
      </c>
      <c r="G207" t="s">
        <v>362</v>
      </c>
    </row>
    <row r="208" spans="1:7" x14ac:dyDescent="0.25">
      <c r="A208" s="15" t="s">
        <v>459</v>
      </c>
      <c r="B208" s="15">
        <v>341</v>
      </c>
      <c r="D208" t="s">
        <v>303</v>
      </c>
      <c r="E208" s="17">
        <v>587339</v>
      </c>
      <c r="F208" s="17">
        <v>7102297</v>
      </c>
      <c r="G208" t="s">
        <v>484</v>
      </c>
    </row>
    <row r="209" spans="1:7" x14ac:dyDescent="0.25">
      <c r="A209" s="15" t="s">
        <v>459</v>
      </c>
      <c r="B209" s="15">
        <v>342</v>
      </c>
      <c r="C209" s="16">
        <v>41558.703518518516</v>
      </c>
      <c r="D209" t="s">
        <v>303</v>
      </c>
      <c r="E209" s="17">
        <v>588457</v>
      </c>
      <c r="F209" s="17">
        <v>7103557</v>
      </c>
      <c r="G209" t="s">
        <v>378</v>
      </c>
    </row>
    <row r="210" spans="1:7" x14ac:dyDescent="0.25">
      <c r="A210" s="15" t="s">
        <v>459</v>
      </c>
      <c r="B210" s="15">
        <v>351</v>
      </c>
      <c r="D210" t="s">
        <v>303</v>
      </c>
      <c r="E210" s="17">
        <v>588559</v>
      </c>
      <c r="F210" s="17">
        <v>7103028</v>
      </c>
      <c r="G210" t="s">
        <v>485</v>
      </c>
    </row>
    <row r="211" spans="1:7" x14ac:dyDescent="0.25">
      <c r="A211" s="15" t="s">
        <v>459</v>
      </c>
      <c r="B211" s="15">
        <v>352</v>
      </c>
      <c r="C211" s="16">
        <v>41558.705706018518</v>
      </c>
      <c r="D211" t="s">
        <v>303</v>
      </c>
      <c r="E211" s="17">
        <v>588459</v>
      </c>
      <c r="F211" s="17">
        <v>7103558</v>
      </c>
      <c r="G211" t="s">
        <v>318</v>
      </c>
    </row>
    <row r="212" spans="1:7" x14ac:dyDescent="0.25">
      <c r="A212" s="15" t="s">
        <v>459</v>
      </c>
      <c r="B212" s="15">
        <v>361</v>
      </c>
      <c r="D212" t="s">
        <v>303</v>
      </c>
      <c r="E212" s="17">
        <v>587966</v>
      </c>
      <c r="F212" s="17">
        <v>7102628</v>
      </c>
      <c r="G212" t="s">
        <v>486</v>
      </c>
    </row>
    <row r="213" spans="1:7" x14ac:dyDescent="0.25">
      <c r="A213" s="15" t="s">
        <v>459</v>
      </c>
      <c r="B213" s="15">
        <v>362</v>
      </c>
      <c r="C213" s="16">
        <v>41558.720706018517</v>
      </c>
      <c r="D213" t="s">
        <v>303</v>
      </c>
      <c r="E213" s="17">
        <v>588494</v>
      </c>
      <c r="F213" s="17">
        <v>7103522</v>
      </c>
      <c r="G213" t="s">
        <v>475</v>
      </c>
    </row>
    <row r="214" spans="1:7" x14ac:dyDescent="0.25">
      <c r="A214" s="15" t="s">
        <v>459</v>
      </c>
      <c r="B214" s="15">
        <v>371</v>
      </c>
      <c r="D214" t="s">
        <v>303</v>
      </c>
      <c r="E214" s="17">
        <v>589135</v>
      </c>
      <c r="F214" s="17">
        <v>7103089</v>
      </c>
      <c r="G214" t="s">
        <v>310</v>
      </c>
    </row>
    <row r="215" spans="1:7" x14ac:dyDescent="0.25">
      <c r="A215" s="15" t="s">
        <v>459</v>
      </c>
      <c r="B215" s="15">
        <v>372</v>
      </c>
      <c r="C215" s="16">
        <v>41558.726238425923</v>
      </c>
      <c r="D215" t="s">
        <v>303</v>
      </c>
      <c r="E215" s="17">
        <v>588492</v>
      </c>
      <c r="F215" s="17">
        <v>7103525</v>
      </c>
      <c r="G215" t="s">
        <v>306</v>
      </c>
    </row>
    <row r="216" spans="1:7" x14ac:dyDescent="0.25">
      <c r="A216" s="15" t="s">
        <v>459</v>
      </c>
      <c r="B216" s="15">
        <v>381</v>
      </c>
      <c r="D216" t="s">
        <v>303</v>
      </c>
      <c r="E216" s="17">
        <v>589135</v>
      </c>
      <c r="F216" s="17">
        <v>7103089</v>
      </c>
      <c r="G216" t="s">
        <v>310</v>
      </c>
    </row>
    <row r="217" spans="1:7" x14ac:dyDescent="0.25">
      <c r="A217" s="15" t="s">
        <v>459</v>
      </c>
      <c r="B217" s="15">
        <v>382</v>
      </c>
      <c r="C217" s="16">
        <v>41558.745810185188</v>
      </c>
      <c r="D217" t="s">
        <v>303</v>
      </c>
      <c r="E217" s="17">
        <v>588501</v>
      </c>
      <c r="F217" s="17">
        <v>7103515</v>
      </c>
      <c r="G217" t="s">
        <v>380</v>
      </c>
    </row>
    <row r="218" spans="1:7" x14ac:dyDescent="0.25">
      <c r="A218" s="15" t="s">
        <v>459</v>
      </c>
      <c r="B218" s="15">
        <v>39</v>
      </c>
      <c r="D218" t="s">
        <v>303</v>
      </c>
      <c r="E218" s="17">
        <v>588709</v>
      </c>
      <c r="F218" s="17">
        <v>7103477</v>
      </c>
      <c r="G218" t="s">
        <v>306</v>
      </c>
    </row>
    <row r="219" spans="1:7" x14ac:dyDescent="0.25">
      <c r="A219" s="15" t="s">
        <v>459</v>
      </c>
      <c r="B219" s="15">
        <v>40</v>
      </c>
      <c r="D219" t="s">
        <v>303</v>
      </c>
      <c r="E219" s="17">
        <v>588317</v>
      </c>
      <c r="F219" s="17">
        <v>7103280</v>
      </c>
      <c r="G219" t="s">
        <v>401</v>
      </c>
    </row>
    <row r="220" spans="1:7" x14ac:dyDescent="0.25">
      <c r="A220" s="15" t="s">
        <v>459</v>
      </c>
      <c r="B220" s="15">
        <v>41</v>
      </c>
      <c r="D220" t="s">
        <v>303</v>
      </c>
      <c r="E220" s="17">
        <v>587280</v>
      </c>
      <c r="F220" s="17">
        <v>7102264</v>
      </c>
      <c r="G220" t="s">
        <v>347</v>
      </c>
    </row>
    <row r="221" spans="1:7" x14ac:dyDescent="0.25">
      <c r="A221" s="15" t="s">
        <v>459</v>
      </c>
      <c r="B221" s="15">
        <v>42</v>
      </c>
      <c r="D221" t="s">
        <v>303</v>
      </c>
      <c r="E221" s="17">
        <v>587456</v>
      </c>
      <c r="F221" s="17">
        <v>7102324</v>
      </c>
      <c r="G221" t="s">
        <v>353</v>
      </c>
    </row>
    <row r="222" spans="1:7" x14ac:dyDescent="0.25">
      <c r="A222" s="15" t="s">
        <v>459</v>
      </c>
      <c r="B222" s="15">
        <v>43</v>
      </c>
      <c r="D222" t="s">
        <v>303</v>
      </c>
      <c r="E222" s="17">
        <v>587599</v>
      </c>
      <c r="F222" s="17">
        <v>7102484</v>
      </c>
      <c r="G222" t="s">
        <v>487</v>
      </c>
    </row>
    <row r="223" spans="1:7" x14ac:dyDescent="0.25">
      <c r="A223" s="15" t="s">
        <v>459</v>
      </c>
      <c r="B223" s="15">
        <v>44</v>
      </c>
      <c r="D223" t="s">
        <v>303</v>
      </c>
      <c r="E223" s="17">
        <v>587602</v>
      </c>
      <c r="F223" s="17">
        <v>7102482</v>
      </c>
      <c r="G223" t="s">
        <v>487</v>
      </c>
    </row>
    <row r="224" spans="1:7" x14ac:dyDescent="0.25">
      <c r="A224" s="15" t="s">
        <v>459</v>
      </c>
      <c r="B224" s="15">
        <v>45</v>
      </c>
      <c r="D224" t="s">
        <v>303</v>
      </c>
      <c r="E224" s="17">
        <v>587601</v>
      </c>
      <c r="F224" s="17">
        <v>7102484</v>
      </c>
      <c r="G224" t="s">
        <v>488</v>
      </c>
    </row>
    <row r="225" spans="1:7" x14ac:dyDescent="0.25">
      <c r="A225" s="15" t="s">
        <v>459</v>
      </c>
      <c r="B225" s="15">
        <v>46</v>
      </c>
      <c r="D225" t="s">
        <v>303</v>
      </c>
      <c r="E225" s="17">
        <v>587600</v>
      </c>
      <c r="F225" s="17">
        <v>7102484</v>
      </c>
      <c r="G225" t="s">
        <v>488</v>
      </c>
    </row>
    <row r="226" spans="1:7" x14ac:dyDescent="0.25">
      <c r="A226" s="15" t="s">
        <v>459</v>
      </c>
      <c r="B226" s="15">
        <v>47</v>
      </c>
      <c r="D226" t="s">
        <v>303</v>
      </c>
      <c r="E226" s="17">
        <v>587714</v>
      </c>
      <c r="F226" s="17">
        <v>7105698</v>
      </c>
      <c r="G226" t="s">
        <v>489</v>
      </c>
    </row>
    <row r="227" spans="1:7" x14ac:dyDescent="0.25">
      <c r="A227" s="15" t="s">
        <v>459</v>
      </c>
      <c r="B227" s="15">
        <v>48</v>
      </c>
      <c r="D227" t="s">
        <v>303</v>
      </c>
      <c r="E227" s="17">
        <v>587714</v>
      </c>
      <c r="F227" s="17">
        <v>7105698</v>
      </c>
      <c r="G227" t="s">
        <v>489</v>
      </c>
    </row>
    <row r="228" spans="1:7" x14ac:dyDescent="0.25">
      <c r="A228" s="15" t="s">
        <v>459</v>
      </c>
      <c r="B228" s="15">
        <v>49</v>
      </c>
      <c r="D228" t="s">
        <v>303</v>
      </c>
      <c r="E228" s="17">
        <v>587713</v>
      </c>
      <c r="F228" s="17">
        <v>7105698</v>
      </c>
      <c r="G228" t="s">
        <v>489</v>
      </c>
    </row>
    <row r="229" spans="1:7" x14ac:dyDescent="0.25">
      <c r="A229" s="15" t="s">
        <v>459</v>
      </c>
      <c r="B229" s="15">
        <v>501</v>
      </c>
      <c r="D229" t="s">
        <v>303</v>
      </c>
      <c r="E229" s="17">
        <v>587708</v>
      </c>
      <c r="F229" s="17">
        <v>7105689</v>
      </c>
      <c r="G229" t="s">
        <v>489</v>
      </c>
    </row>
    <row r="230" spans="1:7" x14ac:dyDescent="0.25">
      <c r="A230" s="15" t="s">
        <v>459</v>
      </c>
      <c r="B230" s="15">
        <v>502</v>
      </c>
      <c r="C230" s="16">
        <v>41568.816805555558</v>
      </c>
      <c r="D230" t="s">
        <v>303</v>
      </c>
      <c r="E230" s="17">
        <v>584351</v>
      </c>
      <c r="F230" s="17">
        <v>7104836</v>
      </c>
      <c r="G230" t="s">
        <v>490</v>
      </c>
    </row>
    <row r="231" spans="1:7" x14ac:dyDescent="0.25">
      <c r="A231" s="15" t="s">
        <v>459</v>
      </c>
      <c r="B231" s="15">
        <v>51</v>
      </c>
      <c r="D231" t="s">
        <v>303</v>
      </c>
      <c r="E231" s="17">
        <v>587708</v>
      </c>
      <c r="F231" s="17">
        <v>7105689</v>
      </c>
      <c r="G231" t="s">
        <v>489</v>
      </c>
    </row>
    <row r="232" spans="1:7" x14ac:dyDescent="0.25">
      <c r="A232" s="15" t="s">
        <v>459</v>
      </c>
      <c r="B232" s="15">
        <v>52</v>
      </c>
      <c r="D232" t="s">
        <v>303</v>
      </c>
      <c r="E232" s="17">
        <v>587708</v>
      </c>
      <c r="F232" s="17">
        <v>7105689</v>
      </c>
      <c r="G232" t="s">
        <v>489</v>
      </c>
    </row>
    <row r="233" spans="1:7" x14ac:dyDescent="0.25">
      <c r="A233" s="15" t="s">
        <v>459</v>
      </c>
      <c r="B233" s="15">
        <v>53</v>
      </c>
      <c r="D233" t="s">
        <v>303</v>
      </c>
      <c r="E233" s="17">
        <v>587708</v>
      </c>
      <c r="F233" s="17">
        <v>7105689</v>
      </c>
      <c r="G233" t="s">
        <v>489</v>
      </c>
    </row>
    <row r="234" spans="1:7" x14ac:dyDescent="0.25">
      <c r="A234" s="15" t="s">
        <v>459</v>
      </c>
      <c r="B234" s="15">
        <v>54</v>
      </c>
      <c r="D234" t="s">
        <v>303</v>
      </c>
      <c r="E234" s="17">
        <v>587708</v>
      </c>
      <c r="F234" s="17">
        <v>7105689</v>
      </c>
      <c r="G234" t="s">
        <v>489</v>
      </c>
    </row>
    <row r="235" spans="1:7" x14ac:dyDescent="0.25">
      <c r="A235" s="15" t="s">
        <v>459</v>
      </c>
      <c r="B235" s="15">
        <v>55</v>
      </c>
      <c r="D235" t="s">
        <v>303</v>
      </c>
      <c r="E235" s="17">
        <v>587708</v>
      </c>
      <c r="F235" s="17">
        <v>7105689</v>
      </c>
      <c r="G235" t="s">
        <v>489</v>
      </c>
    </row>
    <row r="236" spans="1:7" x14ac:dyDescent="0.25">
      <c r="A236" s="15" t="s">
        <v>459</v>
      </c>
      <c r="B236" s="15">
        <v>56</v>
      </c>
      <c r="D236" t="s">
        <v>303</v>
      </c>
      <c r="E236" s="17">
        <v>587708</v>
      </c>
      <c r="F236" s="17">
        <v>7105689</v>
      </c>
      <c r="G236" t="s">
        <v>489</v>
      </c>
    </row>
    <row r="237" spans="1:7" x14ac:dyDescent="0.25">
      <c r="A237" s="15" t="s">
        <v>459</v>
      </c>
      <c r="B237" s="15">
        <v>57</v>
      </c>
      <c r="D237" t="s">
        <v>303</v>
      </c>
      <c r="E237" s="17">
        <v>587708</v>
      </c>
      <c r="F237" s="17">
        <v>7105689</v>
      </c>
      <c r="G237" t="s">
        <v>489</v>
      </c>
    </row>
    <row r="238" spans="1:7" x14ac:dyDescent="0.25">
      <c r="A238" s="15" t="s">
        <v>459</v>
      </c>
      <c r="B238" s="15">
        <v>58</v>
      </c>
      <c r="D238" t="s">
        <v>303</v>
      </c>
      <c r="E238" s="17">
        <v>587708</v>
      </c>
      <c r="F238" s="17">
        <v>7105689</v>
      </c>
      <c r="G238" t="s">
        <v>489</v>
      </c>
    </row>
    <row r="239" spans="1:7" x14ac:dyDescent="0.25">
      <c r="A239" s="15" t="s">
        <v>459</v>
      </c>
      <c r="B239" s="15">
        <v>59</v>
      </c>
      <c r="D239" t="s">
        <v>303</v>
      </c>
      <c r="E239" s="17">
        <v>587708</v>
      </c>
      <c r="F239" s="17">
        <v>7105689</v>
      </c>
      <c r="G239" t="s">
        <v>489</v>
      </c>
    </row>
    <row r="240" spans="1:7" x14ac:dyDescent="0.25">
      <c r="A240" s="15" t="s">
        <v>459</v>
      </c>
      <c r="B240" s="15">
        <v>60</v>
      </c>
      <c r="D240" t="s">
        <v>303</v>
      </c>
      <c r="E240" s="17">
        <v>587708</v>
      </c>
      <c r="F240" s="17">
        <v>7105689</v>
      </c>
      <c r="G240" t="s">
        <v>489</v>
      </c>
    </row>
    <row r="241" spans="1:10" x14ac:dyDescent="0.25">
      <c r="A241" s="15" t="s">
        <v>459</v>
      </c>
      <c r="B241" s="15">
        <v>61</v>
      </c>
      <c r="D241" t="s">
        <v>303</v>
      </c>
      <c r="E241" s="17">
        <v>588873</v>
      </c>
      <c r="F241" s="17">
        <v>7101292</v>
      </c>
      <c r="G241" t="s">
        <v>491</v>
      </c>
    </row>
    <row r="242" spans="1:10" x14ac:dyDescent="0.25">
      <c r="A242" s="15" t="s">
        <v>459</v>
      </c>
      <c r="B242" s="15">
        <v>62</v>
      </c>
      <c r="D242" t="s">
        <v>303</v>
      </c>
      <c r="E242" s="17">
        <v>587524</v>
      </c>
      <c r="F242" s="17">
        <v>7102631</v>
      </c>
      <c r="G242" t="s">
        <v>492</v>
      </c>
    </row>
    <row r="243" spans="1:10" x14ac:dyDescent="0.25">
      <c r="A243" s="15" t="s">
        <v>459</v>
      </c>
      <c r="B243" s="15">
        <v>631</v>
      </c>
      <c r="C243" t="s">
        <v>493</v>
      </c>
      <c r="D243" t="s">
        <v>303</v>
      </c>
      <c r="E243" s="17">
        <v>587130</v>
      </c>
      <c r="F243" s="17">
        <v>7102288</v>
      </c>
      <c r="G243" t="s">
        <v>494</v>
      </c>
    </row>
    <row r="244" spans="1:10" x14ac:dyDescent="0.25">
      <c r="A244" s="15" t="s">
        <v>459</v>
      </c>
      <c r="B244" s="15">
        <v>632</v>
      </c>
      <c r="C244" s="16">
        <v>41570.669942129629</v>
      </c>
      <c r="D244" t="s">
        <v>303</v>
      </c>
      <c r="E244" s="17">
        <v>587530</v>
      </c>
      <c r="F244" s="17">
        <v>7102686</v>
      </c>
      <c r="G244" t="s">
        <v>470</v>
      </c>
    </row>
    <row r="245" spans="1:10" x14ac:dyDescent="0.25">
      <c r="A245" s="15" t="s">
        <v>459</v>
      </c>
      <c r="B245" s="15">
        <v>641</v>
      </c>
      <c r="D245" t="s">
        <v>303</v>
      </c>
      <c r="E245" s="17">
        <v>588333</v>
      </c>
      <c r="F245" s="17">
        <v>7103497</v>
      </c>
      <c r="G245" t="s">
        <v>456</v>
      </c>
    </row>
    <row r="246" spans="1:10" x14ac:dyDescent="0.25">
      <c r="A246" s="15" t="s">
        <v>459</v>
      </c>
      <c r="B246" s="15">
        <v>642</v>
      </c>
      <c r="C246" s="16">
        <v>41571.597141203703</v>
      </c>
      <c r="D246" t="s">
        <v>303</v>
      </c>
      <c r="E246" s="17">
        <v>587501</v>
      </c>
      <c r="F246" s="17">
        <v>7102456</v>
      </c>
      <c r="G246" t="s">
        <v>488</v>
      </c>
    </row>
    <row r="247" spans="1:10" x14ac:dyDescent="0.25">
      <c r="A247" s="15" t="s">
        <v>459</v>
      </c>
      <c r="B247" s="15">
        <v>651</v>
      </c>
      <c r="D247" t="s">
        <v>303</v>
      </c>
      <c r="E247" s="17">
        <v>588270</v>
      </c>
      <c r="F247" s="17">
        <v>7103422</v>
      </c>
      <c r="G247" t="s">
        <v>414</v>
      </c>
    </row>
    <row r="248" spans="1:10" x14ac:dyDescent="0.25">
      <c r="A248" s="15" t="s">
        <v>459</v>
      </c>
      <c r="B248" s="15">
        <v>652</v>
      </c>
      <c r="C248" s="16">
        <v>41571.656793981485</v>
      </c>
      <c r="D248" t="s">
        <v>303</v>
      </c>
      <c r="E248" s="17">
        <v>588345</v>
      </c>
      <c r="F248" s="17">
        <v>7103266</v>
      </c>
      <c r="G248" t="s">
        <v>401</v>
      </c>
    </row>
    <row r="249" spans="1:10" x14ac:dyDescent="0.25">
      <c r="A249" s="15" t="s">
        <v>459</v>
      </c>
      <c r="B249" s="15">
        <v>661</v>
      </c>
      <c r="D249" t="s">
        <v>303</v>
      </c>
      <c r="E249" s="17">
        <v>588496</v>
      </c>
      <c r="F249" s="17">
        <v>7103520</v>
      </c>
      <c r="G249" t="s">
        <v>418</v>
      </c>
    </row>
    <row r="250" spans="1:10" x14ac:dyDescent="0.25">
      <c r="A250" s="15" t="s">
        <v>459</v>
      </c>
      <c r="B250" s="15">
        <v>662</v>
      </c>
      <c r="C250" s="16">
        <v>41573.685752314814</v>
      </c>
      <c r="D250" t="s">
        <v>303</v>
      </c>
      <c r="E250" s="17">
        <v>588447</v>
      </c>
      <c r="F250" s="17">
        <v>7103555</v>
      </c>
      <c r="G250" t="s">
        <v>373</v>
      </c>
    </row>
    <row r="251" spans="1:10" x14ac:dyDescent="0.25">
      <c r="A251" s="15" t="s">
        <v>459</v>
      </c>
      <c r="B251" s="15">
        <v>67</v>
      </c>
      <c r="C251" s="16">
        <v>41573.747893518521</v>
      </c>
      <c r="D251" t="s">
        <v>303</v>
      </c>
      <c r="E251" s="17">
        <v>588500</v>
      </c>
      <c r="F251" s="17">
        <v>7103513</v>
      </c>
      <c r="G251" t="s">
        <v>417</v>
      </c>
      <c r="I251" s="17" t="s">
        <v>495</v>
      </c>
      <c r="J251" s="17" t="s">
        <v>495</v>
      </c>
    </row>
    <row r="252" spans="1:10" x14ac:dyDescent="0.25">
      <c r="A252" s="15" t="s">
        <v>459</v>
      </c>
      <c r="B252" s="15">
        <v>68</v>
      </c>
      <c r="C252" s="16">
        <v>41576.525127314817</v>
      </c>
      <c r="D252" t="s">
        <v>303</v>
      </c>
      <c r="E252" s="17">
        <v>587635</v>
      </c>
      <c r="F252" s="17">
        <v>7102470</v>
      </c>
      <c r="G252" t="s">
        <v>496</v>
      </c>
    </row>
    <row r="253" spans="1:10" x14ac:dyDescent="0.25">
      <c r="A253" s="15" t="s">
        <v>459</v>
      </c>
      <c r="B253" s="15">
        <v>69</v>
      </c>
      <c r="C253" s="16">
        <v>41576.577037037037</v>
      </c>
      <c r="D253" t="s">
        <v>303</v>
      </c>
      <c r="E253" s="17">
        <v>587656</v>
      </c>
      <c r="F253" s="17">
        <v>7102524</v>
      </c>
      <c r="G253" t="s">
        <v>497</v>
      </c>
    </row>
    <row r="254" spans="1:10" x14ac:dyDescent="0.25">
      <c r="A254" s="15" t="s">
        <v>459</v>
      </c>
      <c r="B254" s="15">
        <v>70</v>
      </c>
      <c r="C254" s="16">
        <v>41576.736400462964</v>
      </c>
      <c r="D254" t="s">
        <v>303</v>
      </c>
      <c r="E254" s="17">
        <v>588447</v>
      </c>
      <c r="F254" s="17">
        <v>7103547</v>
      </c>
      <c r="G254" t="s">
        <v>373</v>
      </c>
    </row>
    <row r="255" spans="1:10" x14ac:dyDescent="0.25">
      <c r="A255" s="15" t="s">
        <v>459</v>
      </c>
      <c r="B255" s="15">
        <v>71</v>
      </c>
      <c r="C255" s="16">
        <v>41576.763611111113</v>
      </c>
      <c r="D255" t="s">
        <v>303</v>
      </c>
      <c r="E255" s="17">
        <v>588449</v>
      </c>
      <c r="F255" s="17">
        <v>7103548</v>
      </c>
      <c r="G255" t="s">
        <v>418</v>
      </c>
    </row>
    <row r="256" spans="1:10" x14ac:dyDescent="0.25">
      <c r="A256" s="15" t="s">
        <v>459</v>
      </c>
      <c r="B256" s="15">
        <v>72</v>
      </c>
      <c r="C256" s="16">
        <v>41577.645069444443</v>
      </c>
      <c r="D256" t="s">
        <v>303</v>
      </c>
      <c r="E256" s="17">
        <v>588452</v>
      </c>
      <c r="F256" s="17">
        <v>7103547</v>
      </c>
      <c r="G256" t="s">
        <v>305</v>
      </c>
    </row>
    <row r="257" spans="1:7" x14ac:dyDescent="0.25">
      <c r="A257" s="15" t="s">
        <v>459</v>
      </c>
      <c r="B257" s="15">
        <v>73</v>
      </c>
      <c r="C257" s="16">
        <v>41577.6483912037</v>
      </c>
      <c r="D257" t="s">
        <v>303</v>
      </c>
      <c r="E257" s="17">
        <v>588448</v>
      </c>
      <c r="F257" s="17">
        <v>7103549</v>
      </c>
      <c r="G257" t="s">
        <v>475</v>
      </c>
    </row>
    <row r="258" spans="1:7" x14ac:dyDescent="0.25">
      <c r="A258" s="15" t="s">
        <v>459</v>
      </c>
      <c r="B258" s="15">
        <v>74</v>
      </c>
      <c r="C258" s="16">
        <v>41577.797997685186</v>
      </c>
      <c r="D258" t="s">
        <v>303</v>
      </c>
      <c r="E258" s="17">
        <v>588282</v>
      </c>
      <c r="F258" s="17">
        <v>7103464</v>
      </c>
      <c r="G258" t="s">
        <v>415</v>
      </c>
    </row>
    <row r="259" spans="1:7" x14ac:dyDescent="0.25">
      <c r="A259" s="15" t="s">
        <v>459</v>
      </c>
      <c r="B259" s="15" t="s">
        <v>498</v>
      </c>
      <c r="D259" t="s">
        <v>303</v>
      </c>
      <c r="E259" s="17">
        <v>607349</v>
      </c>
      <c r="F259" s="17">
        <v>7101309</v>
      </c>
      <c r="G259" t="s">
        <v>499</v>
      </c>
    </row>
    <row r="260" spans="1:7" x14ac:dyDescent="0.25">
      <c r="A260" s="15" t="s">
        <v>459</v>
      </c>
      <c r="B260" s="15" t="s">
        <v>500</v>
      </c>
      <c r="C260" s="16">
        <v>41536.665266203701</v>
      </c>
      <c r="D260" t="s">
        <v>303</v>
      </c>
      <c r="E260" s="17">
        <v>601881</v>
      </c>
      <c r="F260" s="17">
        <v>7101237</v>
      </c>
      <c r="G260" t="s">
        <v>501</v>
      </c>
    </row>
    <row r="261" spans="1:7" x14ac:dyDescent="0.25">
      <c r="A261" s="15" t="s">
        <v>459</v>
      </c>
      <c r="B261" s="15" t="s">
        <v>502</v>
      </c>
      <c r="D261" t="s">
        <v>303</v>
      </c>
      <c r="E261" s="17">
        <v>588591</v>
      </c>
      <c r="F261" s="17">
        <v>7103377</v>
      </c>
    </row>
    <row r="262" spans="1:7" x14ac:dyDescent="0.25">
      <c r="A262" s="15" t="s">
        <v>459</v>
      </c>
      <c r="B262" s="15" t="s">
        <v>503</v>
      </c>
      <c r="C262" s="16">
        <v>41569.728842592594</v>
      </c>
      <c r="D262" t="s">
        <v>303</v>
      </c>
      <c r="E262" s="17">
        <v>587536</v>
      </c>
      <c r="F262" s="17">
        <v>7102681</v>
      </c>
      <c r="G262" t="s">
        <v>345</v>
      </c>
    </row>
    <row r="263" spans="1:7" x14ac:dyDescent="0.25">
      <c r="A263" s="15" t="s">
        <v>459</v>
      </c>
      <c r="B263" s="15" t="s">
        <v>504</v>
      </c>
      <c r="C263" s="16">
        <v>41573.772141203706</v>
      </c>
      <c r="D263" t="s">
        <v>303</v>
      </c>
      <c r="E263" s="17">
        <v>588499</v>
      </c>
      <c r="F263" s="17">
        <v>7103516</v>
      </c>
      <c r="G263" t="s">
        <v>336</v>
      </c>
    </row>
    <row r="264" spans="1:7" x14ac:dyDescent="0.25">
      <c r="A264" s="15" t="s">
        <v>459</v>
      </c>
      <c r="B264" s="15" t="s">
        <v>505</v>
      </c>
      <c r="C264" t="s">
        <v>506</v>
      </c>
      <c r="D264" t="s">
        <v>303</v>
      </c>
      <c r="E264" s="17">
        <v>589160</v>
      </c>
      <c r="F264" s="17">
        <v>7103491</v>
      </c>
      <c r="G264" t="s">
        <v>507</v>
      </c>
    </row>
    <row r="265" spans="1:7" x14ac:dyDescent="0.25">
      <c r="A265" s="15" t="s">
        <v>459</v>
      </c>
      <c r="B265" s="15" t="s">
        <v>508</v>
      </c>
      <c r="C265" s="16">
        <v>41573.716168981482</v>
      </c>
      <c r="D265" t="s">
        <v>303</v>
      </c>
      <c r="E265" s="17">
        <v>588731</v>
      </c>
      <c r="F265" s="17">
        <v>7103601</v>
      </c>
      <c r="G265" t="s">
        <v>306</v>
      </c>
    </row>
    <row r="266" spans="1:7" x14ac:dyDescent="0.25">
      <c r="A266" s="15" t="s">
        <v>459</v>
      </c>
      <c r="B266" s="15" t="s">
        <v>509</v>
      </c>
      <c r="C266" s="16">
        <v>41552.751377314817</v>
      </c>
      <c r="D266" t="s">
        <v>303</v>
      </c>
      <c r="E266" s="17">
        <v>585146</v>
      </c>
      <c r="F266" s="17">
        <v>7107011</v>
      </c>
      <c r="G266" t="s">
        <v>510</v>
      </c>
    </row>
    <row r="267" spans="1:7" x14ac:dyDescent="0.25">
      <c r="A267" s="15" t="s">
        <v>459</v>
      </c>
      <c r="B267" s="15" t="s">
        <v>511</v>
      </c>
      <c r="D267" t="s">
        <v>303</v>
      </c>
      <c r="E267" s="17">
        <v>585146</v>
      </c>
      <c r="F267" s="17">
        <v>7107011</v>
      </c>
      <c r="G267" t="s">
        <v>512</v>
      </c>
    </row>
    <row r="268" spans="1:7" x14ac:dyDescent="0.25">
      <c r="A268" s="15" t="s">
        <v>459</v>
      </c>
      <c r="B268" s="15" t="s">
        <v>513</v>
      </c>
      <c r="C268" s="16">
        <v>41553.513090277775</v>
      </c>
      <c r="D268" t="s">
        <v>303</v>
      </c>
      <c r="E268" s="17">
        <v>587942</v>
      </c>
      <c r="F268" s="17">
        <v>7104520</v>
      </c>
      <c r="G268" t="s">
        <v>416</v>
      </c>
    </row>
    <row r="269" spans="1:7" x14ac:dyDescent="0.25">
      <c r="A269" s="15" t="s">
        <v>459</v>
      </c>
      <c r="B269" s="15" t="s">
        <v>514</v>
      </c>
      <c r="D269" t="s">
        <v>303</v>
      </c>
      <c r="E269" s="17">
        <v>587614</v>
      </c>
      <c r="F269" s="17">
        <v>7102491</v>
      </c>
      <c r="G269" t="s">
        <v>488</v>
      </c>
    </row>
    <row r="270" spans="1:7" x14ac:dyDescent="0.25">
      <c r="A270" s="15" t="s">
        <v>459</v>
      </c>
      <c r="B270" s="15" t="s">
        <v>515</v>
      </c>
      <c r="D270" t="s">
        <v>303</v>
      </c>
      <c r="E270" s="17">
        <v>588112</v>
      </c>
      <c r="F270" s="17">
        <v>7103153</v>
      </c>
      <c r="G270" t="s">
        <v>314</v>
      </c>
    </row>
    <row r="271" spans="1:7" x14ac:dyDescent="0.25">
      <c r="A271" s="15" t="s">
        <v>459</v>
      </c>
      <c r="B271" s="15" t="s">
        <v>516</v>
      </c>
      <c r="C271" s="16">
        <v>41552.604768518519</v>
      </c>
      <c r="D271" t="s">
        <v>303</v>
      </c>
      <c r="E271" s="17">
        <v>585240</v>
      </c>
      <c r="F271" s="17">
        <v>7101219</v>
      </c>
      <c r="G271" t="s">
        <v>517</v>
      </c>
    </row>
    <row r="272" spans="1:7" x14ac:dyDescent="0.25">
      <c r="A272" s="15" t="s">
        <v>459</v>
      </c>
      <c r="B272" s="15" t="s">
        <v>518</v>
      </c>
      <c r="C272" s="16">
        <v>41536.593784722223</v>
      </c>
      <c r="D272" t="s">
        <v>303</v>
      </c>
      <c r="E272" s="17">
        <v>602520</v>
      </c>
      <c r="F272" s="17">
        <v>7102534</v>
      </c>
      <c r="G272" t="s">
        <v>454</v>
      </c>
    </row>
    <row r="273" spans="1:7" x14ac:dyDescent="0.25">
      <c r="A273" s="15" t="s">
        <v>459</v>
      </c>
      <c r="B273" s="15" t="s">
        <v>519</v>
      </c>
      <c r="C273" s="16">
        <v>41557.578611111108</v>
      </c>
      <c r="D273" t="s">
        <v>303</v>
      </c>
      <c r="E273" s="17">
        <v>569249</v>
      </c>
      <c r="F273" s="17">
        <v>7101554</v>
      </c>
      <c r="G273" t="s">
        <v>520</v>
      </c>
    </row>
    <row r="274" spans="1:7" x14ac:dyDescent="0.25">
      <c r="A274" s="15" t="s">
        <v>459</v>
      </c>
      <c r="B274" s="15" t="s">
        <v>521</v>
      </c>
      <c r="D274" t="s">
        <v>303</v>
      </c>
      <c r="E274" s="17">
        <v>588413</v>
      </c>
      <c r="F274" s="17">
        <v>7103940</v>
      </c>
      <c r="G274" t="s">
        <v>522</v>
      </c>
    </row>
    <row r="275" spans="1:7" x14ac:dyDescent="0.25">
      <c r="A275" s="15" t="s">
        <v>459</v>
      </c>
      <c r="B275" s="15" t="s">
        <v>523</v>
      </c>
      <c r="D275" t="s">
        <v>303</v>
      </c>
      <c r="E275" s="17">
        <v>587677</v>
      </c>
      <c r="F275" s="17">
        <v>7102459</v>
      </c>
      <c r="G275" t="s">
        <v>524</v>
      </c>
    </row>
    <row r="276" spans="1:7" x14ac:dyDescent="0.25">
      <c r="A276" s="15" t="s">
        <v>459</v>
      </c>
      <c r="B276" s="15" t="s">
        <v>525</v>
      </c>
      <c r="C276" s="16">
        <v>41554.579594907409</v>
      </c>
      <c r="D276" t="s">
        <v>303</v>
      </c>
      <c r="E276" s="17">
        <v>588231</v>
      </c>
      <c r="F276" s="17">
        <v>7103331</v>
      </c>
      <c r="G276" t="s">
        <v>368</v>
      </c>
    </row>
    <row r="277" spans="1:7" x14ac:dyDescent="0.25">
      <c r="A277" s="15" t="s">
        <v>459</v>
      </c>
      <c r="B277" s="15" t="s">
        <v>526</v>
      </c>
      <c r="D277" t="s">
        <v>303</v>
      </c>
      <c r="E277" s="17">
        <v>587819</v>
      </c>
      <c r="F277" s="17">
        <v>7102719</v>
      </c>
      <c r="G277" t="s">
        <v>527</v>
      </c>
    </row>
    <row r="278" spans="1:7" x14ac:dyDescent="0.25">
      <c r="A278" s="15" t="s">
        <v>459</v>
      </c>
      <c r="B278" s="15" t="s">
        <v>528</v>
      </c>
      <c r="D278" t="s">
        <v>303</v>
      </c>
      <c r="E278" s="17">
        <v>587536</v>
      </c>
      <c r="F278" s="17">
        <v>7102695</v>
      </c>
      <c r="G278" t="s">
        <v>335</v>
      </c>
    </row>
    <row r="279" spans="1:7" x14ac:dyDescent="0.25">
      <c r="A279" s="15" t="s">
        <v>459</v>
      </c>
      <c r="B279" s="15" t="s">
        <v>529</v>
      </c>
      <c r="C279" s="16">
        <v>41573.632164351853</v>
      </c>
      <c r="D279" t="s">
        <v>303</v>
      </c>
      <c r="E279" s="17">
        <v>588483</v>
      </c>
      <c r="F279" s="17">
        <v>7103601</v>
      </c>
      <c r="G279" t="s">
        <v>378</v>
      </c>
    </row>
    <row r="280" spans="1:7" x14ac:dyDescent="0.25">
      <c r="A280" s="15" t="s">
        <v>459</v>
      </c>
      <c r="B280" s="15" t="s">
        <v>530</v>
      </c>
      <c r="C280" s="16">
        <v>41536.587939814817</v>
      </c>
      <c r="D280" t="s">
        <v>303</v>
      </c>
      <c r="E280" s="17">
        <v>602584</v>
      </c>
      <c r="F280" s="17">
        <v>7102597</v>
      </c>
      <c r="G280" t="s">
        <v>426</v>
      </c>
    </row>
    <row r="281" spans="1:7" x14ac:dyDescent="0.25">
      <c r="A281" s="15" t="s">
        <v>459</v>
      </c>
      <c r="B281" s="15" t="s">
        <v>531</v>
      </c>
      <c r="C281" s="16">
        <v>41553.576828703706</v>
      </c>
      <c r="D281" t="s">
        <v>303</v>
      </c>
      <c r="E281" s="17">
        <v>587547</v>
      </c>
      <c r="F281" s="17">
        <v>7102692</v>
      </c>
      <c r="G281" t="s">
        <v>532</v>
      </c>
    </row>
    <row r="282" spans="1:7" x14ac:dyDescent="0.25">
      <c r="A282" s="15" t="s">
        <v>459</v>
      </c>
      <c r="B282" s="15" t="s">
        <v>533</v>
      </c>
      <c r="D282" t="s">
        <v>303</v>
      </c>
      <c r="E282" s="17">
        <v>583751</v>
      </c>
      <c r="F282" s="17">
        <v>7106224</v>
      </c>
      <c r="G282" t="s">
        <v>534</v>
      </c>
    </row>
    <row r="283" spans="1:7" x14ac:dyDescent="0.25">
      <c r="A283" s="15" t="s">
        <v>459</v>
      </c>
      <c r="B283" s="15" t="s">
        <v>535</v>
      </c>
      <c r="C283" s="16">
        <v>41535.541493055556</v>
      </c>
      <c r="D283" t="s">
        <v>303</v>
      </c>
      <c r="E283" s="17">
        <v>603636</v>
      </c>
      <c r="F283" s="17">
        <v>7103117</v>
      </c>
      <c r="G283" t="s">
        <v>536</v>
      </c>
    </row>
    <row r="284" spans="1:7" x14ac:dyDescent="0.25">
      <c r="A284" s="15" t="s">
        <v>459</v>
      </c>
      <c r="B284" s="15" t="s">
        <v>537</v>
      </c>
      <c r="C284" s="16">
        <v>41536.621238425927</v>
      </c>
      <c r="D284" t="s">
        <v>303</v>
      </c>
      <c r="E284" s="17">
        <v>602097</v>
      </c>
      <c r="F284" s="17">
        <v>7101924</v>
      </c>
      <c r="G284" t="s">
        <v>538</v>
      </c>
    </row>
    <row r="285" spans="1:7" x14ac:dyDescent="0.25">
      <c r="A285" s="15" t="s">
        <v>459</v>
      </c>
      <c r="B285" s="15" t="s">
        <v>539</v>
      </c>
      <c r="C285" s="16">
        <v>41554.577685185184</v>
      </c>
      <c r="D285" t="s">
        <v>303</v>
      </c>
      <c r="E285" s="17">
        <v>588212</v>
      </c>
      <c r="F285" s="17">
        <v>7103321</v>
      </c>
      <c r="G285" t="s">
        <v>369</v>
      </c>
    </row>
    <row r="286" spans="1:7" x14ac:dyDescent="0.25">
      <c r="A286" s="15" t="s">
        <v>459</v>
      </c>
      <c r="B286" s="15" t="s">
        <v>540</v>
      </c>
      <c r="C286" s="16">
        <v>41536.602314814816</v>
      </c>
      <c r="D286" t="s">
        <v>303</v>
      </c>
      <c r="E286" s="17">
        <v>602237</v>
      </c>
      <c r="F286" s="17">
        <v>7102471</v>
      </c>
      <c r="G286" t="s">
        <v>541</v>
      </c>
    </row>
    <row r="287" spans="1:7" x14ac:dyDescent="0.25">
      <c r="A287" s="15" t="s">
        <v>459</v>
      </c>
      <c r="B287" s="15" t="s">
        <v>542</v>
      </c>
      <c r="C287" s="16">
        <v>41536.605879629627</v>
      </c>
      <c r="D287" t="s">
        <v>303</v>
      </c>
      <c r="E287" s="17">
        <v>602089</v>
      </c>
      <c r="F287" s="17">
        <v>7102441</v>
      </c>
      <c r="G287" t="s">
        <v>490</v>
      </c>
    </row>
    <row r="288" spans="1:7" x14ac:dyDescent="0.25">
      <c r="A288" s="15" t="s">
        <v>459</v>
      </c>
      <c r="B288" s="15" t="s">
        <v>543</v>
      </c>
      <c r="C288" s="16">
        <v>41545.768819444442</v>
      </c>
      <c r="D288" t="s">
        <v>303</v>
      </c>
      <c r="E288" s="17">
        <v>599906</v>
      </c>
      <c r="F288" s="17">
        <v>7101534</v>
      </c>
      <c r="G288" t="s">
        <v>544</v>
      </c>
    </row>
    <row r="289" spans="1:7" x14ac:dyDescent="0.25">
      <c r="A289" s="15" t="s">
        <v>459</v>
      </c>
      <c r="B289" s="15" t="s">
        <v>545</v>
      </c>
      <c r="C289" s="16">
        <v>41536.790567129632</v>
      </c>
      <c r="D289" t="s">
        <v>303</v>
      </c>
      <c r="E289" s="17">
        <v>601781</v>
      </c>
      <c r="F289" s="17">
        <v>7103236</v>
      </c>
      <c r="G289" t="s">
        <v>416</v>
      </c>
    </row>
    <row r="290" spans="1:7" x14ac:dyDescent="0.25">
      <c r="A290" s="15" t="s">
        <v>459</v>
      </c>
      <c r="B290" s="15" t="s">
        <v>546</v>
      </c>
      <c r="D290" t="s">
        <v>303</v>
      </c>
      <c r="E290" s="17">
        <v>584876</v>
      </c>
      <c r="F290" s="17">
        <v>7101326</v>
      </c>
      <c r="G290" t="s">
        <v>547</v>
      </c>
    </row>
    <row r="291" spans="1:7" x14ac:dyDescent="0.25">
      <c r="A291" s="15" t="s">
        <v>459</v>
      </c>
      <c r="B291" s="15" t="s">
        <v>548</v>
      </c>
      <c r="C291" s="16">
        <v>41545.555717592593</v>
      </c>
      <c r="D291" t="s">
        <v>303</v>
      </c>
      <c r="E291" s="17">
        <v>599934</v>
      </c>
      <c r="F291" s="17">
        <v>7104102</v>
      </c>
      <c r="G291" t="s">
        <v>549</v>
      </c>
    </row>
    <row r="292" spans="1:7" x14ac:dyDescent="0.25">
      <c r="A292" s="15" t="s">
        <v>459</v>
      </c>
      <c r="B292" s="15" t="s">
        <v>550</v>
      </c>
      <c r="D292" t="s">
        <v>303</v>
      </c>
      <c r="E292" s="17">
        <v>606601</v>
      </c>
      <c r="F292" s="17">
        <v>7100425</v>
      </c>
      <c r="G292" t="s">
        <v>551</v>
      </c>
    </row>
    <row r="293" spans="1:7" x14ac:dyDescent="0.25">
      <c r="A293" s="15" t="s">
        <v>459</v>
      </c>
      <c r="B293" s="15" t="s">
        <v>552</v>
      </c>
      <c r="C293" s="16">
        <v>41554.558530092596</v>
      </c>
      <c r="D293" t="s">
        <v>303</v>
      </c>
      <c r="E293" s="17">
        <v>587818</v>
      </c>
      <c r="F293" s="17">
        <v>7102716</v>
      </c>
      <c r="G293" t="s">
        <v>553</v>
      </c>
    </row>
    <row r="294" spans="1:7" x14ac:dyDescent="0.25">
      <c r="A294" s="15" t="s">
        <v>459</v>
      </c>
      <c r="B294" s="15" t="s">
        <v>554</v>
      </c>
      <c r="D294" t="s">
        <v>303</v>
      </c>
      <c r="E294" s="17">
        <v>607049</v>
      </c>
      <c r="F294" s="17">
        <v>7100924</v>
      </c>
      <c r="G294" t="s">
        <v>547</v>
      </c>
    </row>
    <row r="295" spans="1:7" x14ac:dyDescent="0.25">
      <c r="A295" s="15" t="s">
        <v>459</v>
      </c>
      <c r="B295" s="15" t="s">
        <v>555</v>
      </c>
      <c r="C295" s="16">
        <v>41576.562384259261</v>
      </c>
      <c r="D295" t="s">
        <v>303</v>
      </c>
      <c r="E295" s="17">
        <v>587798</v>
      </c>
      <c r="F295" s="17">
        <v>7102523</v>
      </c>
      <c r="G295" t="s">
        <v>556</v>
      </c>
    </row>
    <row r="296" spans="1:7" x14ac:dyDescent="0.25">
      <c r="A296" s="15" t="s">
        <v>459</v>
      </c>
      <c r="B296" s="15" t="s">
        <v>557</v>
      </c>
      <c r="C296" s="16">
        <v>41576.658877314818</v>
      </c>
      <c r="D296" t="s">
        <v>303</v>
      </c>
      <c r="E296" s="17">
        <v>588291</v>
      </c>
      <c r="F296" s="17">
        <v>7103432</v>
      </c>
      <c r="G296" t="s">
        <v>412</v>
      </c>
    </row>
    <row r="297" spans="1:7" x14ac:dyDescent="0.25">
      <c r="A297" s="15" t="s">
        <v>459</v>
      </c>
      <c r="B297" s="15" t="s">
        <v>558</v>
      </c>
      <c r="D297" t="s">
        <v>303</v>
      </c>
      <c r="E297" s="17">
        <v>587512</v>
      </c>
      <c r="F297" s="17">
        <v>7102644</v>
      </c>
      <c r="G297" t="s">
        <v>559</v>
      </c>
    </row>
    <row r="298" spans="1:7" x14ac:dyDescent="0.25">
      <c r="A298" s="15" t="s">
        <v>459</v>
      </c>
      <c r="B298" s="15" t="s">
        <v>560</v>
      </c>
      <c r="D298" t="s">
        <v>303</v>
      </c>
      <c r="E298" s="17">
        <v>587625</v>
      </c>
      <c r="F298" s="17">
        <v>7102748</v>
      </c>
      <c r="G298" t="s">
        <v>561</v>
      </c>
    </row>
    <row r="299" spans="1:7" x14ac:dyDescent="0.25">
      <c r="A299" s="15" t="s">
        <v>459</v>
      </c>
      <c r="B299" s="15" t="s">
        <v>562</v>
      </c>
      <c r="D299" t="s">
        <v>303</v>
      </c>
      <c r="E299" s="17">
        <v>587115</v>
      </c>
      <c r="F299" s="17">
        <v>7102286</v>
      </c>
      <c r="G299" t="s">
        <v>563</v>
      </c>
    </row>
    <row r="300" spans="1:7" x14ac:dyDescent="0.25">
      <c r="A300" s="15" t="s">
        <v>459</v>
      </c>
      <c r="B300" s="15" t="s">
        <v>564</v>
      </c>
      <c r="D300" t="s">
        <v>303</v>
      </c>
      <c r="E300" s="17">
        <v>587335</v>
      </c>
      <c r="F300" s="17">
        <v>7102506</v>
      </c>
      <c r="G300" t="s">
        <v>470</v>
      </c>
    </row>
    <row r="301" spans="1:7" x14ac:dyDescent="0.25">
      <c r="A301" s="15" t="s">
        <v>459</v>
      </c>
      <c r="B301" s="15" t="s">
        <v>565</v>
      </c>
      <c r="D301" t="s">
        <v>303</v>
      </c>
      <c r="E301" s="17">
        <v>587701</v>
      </c>
      <c r="F301" s="17">
        <v>7102882</v>
      </c>
      <c r="G301" t="s">
        <v>351</v>
      </c>
    </row>
    <row r="302" spans="1:7" x14ac:dyDescent="0.25">
      <c r="A302" s="15" t="s">
        <v>459</v>
      </c>
      <c r="B302" s="15" t="s">
        <v>566</v>
      </c>
      <c r="D302" t="s">
        <v>303</v>
      </c>
      <c r="E302" s="17">
        <v>587723</v>
      </c>
      <c r="F302" s="17">
        <v>7103024</v>
      </c>
      <c r="G302" t="s">
        <v>567</v>
      </c>
    </row>
    <row r="303" spans="1:7" x14ac:dyDescent="0.25">
      <c r="A303" s="15" t="s">
        <v>459</v>
      </c>
      <c r="B303" s="15" t="s">
        <v>568</v>
      </c>
      <c r="C303" s="16">
        <v>41554.730208333334</v>
      </c>
      <c r="D303" t="s">
        <v>303</v>
      </c>
      <c r="E303" s="17">
        <v>588455</v>
      </c>
      <c r="F303" s="17">
        <v>7103554</v>
      </c>
      <c r="G303" t="s">
        <v>475</v>
      </c>
    </row>
    <row r="304" spans="1:7" x14ac:dyDescent="0.25">
      <c r="A304" s="15" t="s">
        <v>459</v>
      </c>
      <c r="B304" s="15" t="s">
        <v>569</v>
      </c>
      <c r="C304" s="16">
        <v>41555.641458333332</v>
      </c>
      <c r="D304" t="s">
        <v>303</v>
      </c>
      <c r="E304" s="17">
        <v>585201</v>
      </c>
      <c r="F304" s="17">
        <v>7107138</v>
      </c>
      <c r="G304" t="s">
        <v>334</v>
      </c>
    </row>
    <row r="305" spans="1:7" x14ac:dyDescent="0.25">
      <c r="A305" s="15" t="s">
        <v>459</v>
      </c>
      <c r="B305" s="15" t="s">
        <v>570</v>
      </c>
      <c r="D305" t="s">
        <v>303</v>
      </c>
      <c r="E305" s="17">
        <v>588055</v>
      </c>
      <c r="F305" s="17">
        <v>7106392</v>
      </c>
      <c r="G305" t="s">
        <v>571</v>
      </c>
    </row>
    <row r="306" spans="1:7" x14ac:dyDescent="0.25">
      <c r="A306" s="15" t="s">
        <v>459</v>
      </c>
      <c r="B306" s="15" t="s">
        <v>572</v>
      </c>
      <c r="C306" s="16">
        <v>41536.627708333333</v>
      </c>
      <c r="D306" t="s">
        <v>303</v>
      </c>
      <c r="E306" s="17">
        <v>602029</v>
      </c>
      <c r="F306" s="17">
        <v>7101619</v>
      </c>
      <c r="G306" t="s">
        <v>573</v>
      </c>
    </row>
    <row r="307" spans="1:7" x14ac:dyDescent="0.25">
      <c r="A307" s="15" t="s">
        <v>459</v>
      </c>
      <c r="B307" s="15" t="s">
        <v>574</v>
      </c>
      <c r="C307" s="16">
        <v>41558.560277777775</v>
      </c>
      <c r="D307" t="s">
        <v>303</v>
      </c>
      <c r="E307" s="17">
        <v>588067</v>
      </c>
      <c r="F307" s="17">
        <v>7103088</v>
      </c>
      <c r="G307" t="s">
        <v>575</v>
      </c>
    </row>
    <row r="308" spans="1:7" x14ac:dyDescent="0.25">
      <c r="A308" s="15" t="s">
        <v>459</v>
      </c>
      <c r="B308" s="15" t="s">
        <v>576</v>
      </c>
      <c r="C308" t="s">
        <v>577</v>
      </c>
      <c r="D308" t="s">
        <v>303</v>
      </c>
      <c r="E308" s="17">
        <v>588681</v>
      </c>
      <c r="F308" s="17">
        <v>7103604</v>
      </c>
      <c r="G308" t="s">
        <v>578</v>
      </c>
    </row>
    <row r="309" spans="1:7" x14ac:dyDescent="0.25">
      <c r="A309" s="15" t="s">
        <v>459</v>
      </c>
      <c r="B309" s="15" t="s">
        <v>579</v>
      </c>
      <c r="C309" s="16">
        <v>41573.714386574073</v>
      </c>
      <c r="D309" t="s">
        <v>303</v>
      </c>
      <c r="E309" s="17">
        <v>588679</v>
      </c>
      <c r="F309" s="17">
        <v>7103598</v>
      </c>
      <c r="G309" t="s">
        <v>475</v>
      </c>
    </row>
    <row r="310" spans="1:7" x14ac:dyDescent="0.25">
      <c r="A310" s="15" t="s">
        <v>459</v>
      </c>
      <c r="B310" s="15" t="s">
        <v>580</v>
      </c>
      <c r="D310" t="s">
        <v>303</v>
      </c>
      <c r="E310" s="17">
        <v>585244</v>
      </c>
      <c r="F310" s="17">
        <v>7101204</v>
      </c>
      <c r="G310" t="s">
        <v>581</v>
      </c>
    </row>
    <row r="311" spans="1:7" x14ac:dyDescent="0.25">
      <c r="A311" s="15" t="s">
        <v>459</v>
      </c>
      <c r="B311" s="15" t="s">
        <v>582</v>
      </c>
      <c r="D311" t="s">
        <v>303</v>
      </c>
      <c r="E311" s="17">
        <v>587457</v>
      </c>
      <c r="F311" s="17">
        <v>7102322</v>
      </c>
      <c r="G311" t="s">
        <v>353</v>
      </c>
    </row>
    <row r="312" spans="1:7" x14ac:dyDescent="0.25">
      <c r="A312" s="15" t="s">
        <v>459</v>
      </c>
      <c r="B312" s="15" t="s">
        <v>583</v>
      </c>
      <c r="D312" t="s">
        <v>303</v>
      </c>
      <c r="E312" s="17">
        <v>583942</v>
      </c>
      <c r="F312" s="17">
        <v>7101441</v>
      </c>
      <c r="G312" t="s">
        <v>476</v>
      </c>
    </row>
    <row r="313" spans="1:7" x14ac:dyDescent="0.25">
      <c r="A313" s="15" t="s">
        <v>459</v>
      </c>
      <c r="B313" s="15" t="s">
        <v>584</v>
      </c>
      <c r="D313" t="s">
        <v>303</v>
      </c>
      <c r="E313" s="17">
        <v>584815</v>
      </c>
      <c r="F313" s="17">
        <v>7101359</v>
      </c>
      <c r="G313" t="s">
        <v>585</v>
      </c>
    </row>
    <row r="314" spans="1:7" x14ac:dyDescent="0.25">
      <c r="A314" s="15" t="s">
        <v>459</v>
      </c>
      <c r="B314" s="15" t="s">
        <v>586</v>
      </c>
      <c r="D314" t="s">
        <v>303</v>
      </c>
      <c r="E314" s="17">
        <v>587245</v>
      </c>
      <c r="F314" s="17">
        <v>7102056</v>
      </c>
      <c r="G314" t="s">
        <v>587</v>
      </c>
    </row>
    <row r="315" spans="1:7" x14ac:dyDescent="0.25">
      <c r="A315" s="15" t="s">
        <v>459</v>
      </c>
      <c r="B315" s="15" t="s">
        <v>588</v>
      </c>
      <c r="D315" t="s">
        <v>303</v>
      </c>
      <c r="E315" s="17">
        <v>607163</v>
      </c>
      <c r="F315" s="17">
        <v>7101037</v>
      </c>
      <c r="G315" t="s">
        <v>589</v>
      </c>
    </row>
    <row r="316" spans="1:7" x14ac:dyDescent="0.25">
      <c r="A316" s="15" t="s">
        <v>459</v>
      </c>
      <c r="B316" s="15" t="s">
        <v>590</v>
      </c>
      <c r="D316" t="s">
        <v>591</v>
      </c>
      <c r="E316" s="17">
        <v>610610</v>
      </c>
      <c r="F316" s="17">
        <v>7096055</v>
      </c>
      <c r="G316" t="s">
        <v>592</v>
      </c>
    </row>
    <row r="317" spans="1:7" x14ac:dyDescent="0.25">
      <c r="A317" s="15" t="s">
        <v>459</v>
      </c>
      <c r="B317" s="15" t="s">
        <v>593</v>
      </c>
      <c r="C317" t="s">
        <v>594</v>
      </c>
      <c r="D317" t="s">
        <v>303</v>
      </c>
      <c r="E317" s="17">
        <v>588592</v>
      </c>
      <c r="F317" s="17">
        <v>7103377</v>
      </c>
      <c r="G317" t="s">
        <v>307</v>
      </c>
    </row>
    <row r="318" spans="1:7" x14ac:dyDescent="0.25">
      <c r="A318" s="15" t="s">
        <v>459</v>
      </c>
      <c r="B318" s="15" t="s">
        <v>595</v>
      </c>
      <c r="D318" t="s">
        <v>303</v>
      </c>
      <c r="E318" s="17">
        <v>587822</v>
      </c>
      <c r="F318" s="17">
        <v>7102712</v>
      </c>
      <c r="G318" t="s">
        <v>471</v>
      </c>
    </row>
    <row r="319" spans="1:7" x14ac:dyDescent="0.25">
      <c r="A319" s="15" t="s">
        <v>459</v>
      </c>
      <c r="B319" s="15" t="s">
        <v>596</v>
      </c>
      <c r="D319" t="s">
        <v>303</v>
      </c>
      <c r="E319" s="17">
        <v>606724</v>
      </c>
      <c r="F319" s="17">
        <v>7100599</v>
      </c>
      <c r="G319" t="s">
        <v>357</v>
      </c>
    </row>
    <row r="320" spans="1:7" x14ac:dyDescent="0.25">
      <c r="A320" s="15" t="s">
        <v>459</v>
      </c>
      <c r="B320" s="15" t="s">
        <v>597</v>
      </c>
      <c r="C320" s="16">
        <v>41554.596886574072</v>
      </c>
      <c r="D320" t="s">
        <v>303</v>
      </c>
      <c r="E320" s="17">
        <v>588474</v>
      </c>
      <c r="F320" s="17">
        <v>7103594</v>
      </c>
      <c r="G320" t="s">
        <v>598</v>
      </c>
    </row>
    <row r="321" spans="1:7" x14ac:dyDescent="0.25">
      <c r="A321" s="15" t="s">
        <v>459</v>
      </c>
      <c r="B321" s="15" t="s">
        <v>599</v>
      </c>
      <c r="D321" t="s">
        <v>303</v>
      </c>
      <c r="E321" s="17">
        <v>587700</v>
      </c>
      <c r="F321" s="17">
        <v>7102879</v>
      </c>
      <c r="G321" t="s">
        <v>470</v>
      </c>
    </row>
    <row r="322" spans="1:7" x14ac:dyDescent="0.25">
      <c r="A322" s="15" t="s">
        <v>459</v>
      </c>
      <c r="B322" s="15" t="s">
        <v>600</v>
      </c>
      <c r="D322" t="s">
        <v>303</v>
      </c>
      <c r="E322" s="17">
        <v>587138</v>
      </c>
      <c r="F322" s="17">
        <v>7102264</v>
      </c>
      <c r="G322" t="s">
        <v>491</v>
      </c>
    </row>
    <row r="323" spans="1:7" x14ac:dyDescent="0.25">
      <c r="A323" s="15" t="s">
        <v>459</v>
      </c>
      <c r="B323" s="15" t="s">
        <v>601</v>
      </c>
      <c r="C323" s="16">
        <v>41552.750324074077</v>
      </c>
      <c r="D323" t="s">
        <v>303</v>
      </c>
      <c r="E323" s="17">
        <v>588842</v>
      </c>
      <c r="F323" s="17">
        <v>7104571</v>
      </c>
      <c r="G323" t="s">
        <v>602</v>
      </c>
    </row>
    <row r="324" spans="1:7" x14ac:dyDescent="0.25">
      <c r="A324" s="15" t="s">
        <v>459</v>
      </c>
      <c r="B324" s="15" t="s">
        <v>603</v>
      </c>
      <c r="C324" t="s">
        <v>604</v>
      </c>
      <c r="D324" t="s">
        <v>303</v>
      </c>
      <c r="E324" s="17">
        <v>588842</v>
      </c>
      <c r="F324" s="17">
        <v>7104571</v>
      </c>
      <c r="G324" t="s">
        <v>605</v>
      </c>
    </row>
    <row r="325" spans="1:7" x14ac:dyDescent="0.25">
      <c r="A325" s="15" t="s">
        <v>459</v>
      </c>
      <c r="B325" s="15" t="s">
        <v>606</v>
      </c>
      <c r="D325" t="s">
        <v>303</v>
      </c>
      <c r="E325" s="17">
        <v>607040</v>
      </c>
      <c r="F325" s="17">
        <v>7100916</v>
      </c>
      <c r="G325" t="s">
        <v>547</v>
      </c>
    </row>
    <row r="326" spans="1:7" x14ac:dyDescent="0.25">
      <c r="A326" s="15" t="s">
        <v>459</v>
      </c>
      <c r="B326" s="15" t="s">
        <v>607</v>
      </c>
      <c r="D326" t="s">
        <v>303</v>
      </c>
      <c r="E326" s="17">
        <v>587717</v>
      </c>
      <c r="F326" s="17">
        <v>7105685</v>
      </c>
      <c r="G326" t="s">
        <v>489</v>
      </c>
    </row>
    <row r="327" spans="1:7" x14ac:dyDescent="0.25">
      <c r="A327" s="15" t="s">
        <v>459</v>
      </c>
      <c r="B327" s="15" t="s">
        <v>608</v>
      </c>
      <c r="D327" t="s">
        <v>303</v>
      </c>
      <c r="E327" s="17">
        <v>588314</v>
      </c>
      <c r="F327" s="17">
        <v>7103491</v>
      </c>
      <c r="G327" t="s">
        <v>609</v>
      </c>
    </row>
    <row r="328" spans="1:7" x14ac:dyDescent="0.25">
      <c r="A328" s="15" t="s">
        <v>459</v>
      </c>
      <c r="B328" s="15" t="s">
        <v>610</v>
      </c>
      <c r="C328" s="16">
        <v>41536.546342592592</v>
      </c>
      <c r="D328" t="s">
        <v>303</v>
      </c>
      <c r="E328" s="17">
        <v>602685</v>
      </c>
      <c r="F328" s="17">
        <v>7102888</v>
      </c>
      <c r="G328" t="s">
        <v>611</v>
      </c>
    </row>
    <row r="329" spans="1:7" x14ac:dyDescent="0.25">
      <c r="A329" s="15" t="s">
        <v>459</v>
      </c>
      <c r="B329" s="15" t="s">
        <v>612</v>
      </c>
      <c r="C329" s="16">
        <v>41548.706458333334</v>
      </c>
      <c r="D329" t="s">
        <v>303</v>
      </c>
      <c r="E329" s="17">
        <v>598124</v>
      </c>
      <c r="F329" s="17">
        <v>7102224</v>
      </c>
      <c r="G329" t="s">
        <v>613</v>
      </c>
    </row>
    <row r="330" spans="1:7" x14ac:dyDescent="0.25">
      <c r="A330" s="15" t="s">
        <v>459</v>
      </c>
      <c r="B330" s="15" t="s">
        <v>614</v>
      </c>
      <c r="C330" s="16">
        <v>41536.619270833333</v>
      </c>
      <c r="D330" t="s">
        <v>303</v>
      </c>
      <c r="E330" s="17">
        <v>602086</v>
      </c>
      <c r="F330" s="17">
        <v>7102017</v>
      </c>
      <c r="G330" t="s">
        <v>397</v>
      </c>
    </row>
    <row r="331" spans="1:7" x14ac:dyDescent="0.25">
      <c r="A331" s="15" t="s">
        <v>459</v>
      </c>
      <c r="B331" s="15" t="s">
        <v>615</v>
      </c>
      <c r="C331" s="16">
        <v>41549.502858796295</v>
      </c>
      <c r="D331" t="s">
        <v>303</v>
      </c>
      <c r="E331" s="17">
        <v>596129</v>
      </c>
      <c r="F331" s="17">
        <v>7101314</v>
      </c>
      <c r="G331" t="s">
        <v>616</v>
      </c>
    </row>
    <row r="332" spans="1:7" x14ac:dyDescent="0.25">
      <c r="A332" s="15" t="s">
        <v>459</v>
      </c>
      <c r="B332" s="15" t="s">
        <v>617</v>
      </c>
      <c r="C332" s="16">
        <v>41571.81322916667</v>
      </c>
      <c r="D332" t="s">
        <v>303</v>
      </c>
      <c r="E332" s="17">
        <v>585688</v>
      </c>
      <c r="F332" s="17">
        <v>7102832</v>
      </c>
      <c r="G332" t="s">
        <v>618</v>
      </c>
    </row>
    <row r="333" spans="1:7" x14ac:dyDescent="0.25">
      <c r="A333" s="15" t="s">
        <v>459</v>
      </c>
      <c r="B333" s="15" t="s">
        <v>619</v>
      </c>
      <c r="C333" s="16">
        <v>41571.562361111108</v>
      </c>
      <c r="D333" t="s">
        <v>303</v>
      </c>
      <c r="E333" s="17">
        <v>585965</v>
      </c>
      <c r="F333" s="17">
        <v>7102763</v>
      </c>
      <c r="G333" t="s">
        <v>620</v>
      </c>
    </row>
    <row r="334" spans="1:7" x14ac:dyDescent="0.25">
      <c r="A334" s="15" t="s">
        <v>459</v>
      </c>
      <c r="B334" s="15" t="s">
        <v>621</v>
      </c>
      <c r="C334" s="16">
        <v>41536.794849537036</v>
      </c>
      <c r="D334" t="s">
        <v>303</v>
      </c>
      <c r="E334" s="17">
        <v>601778</v>
      </c>
      <c r="F334" s="17">
        <v>7103361</v>
      </c>
      <c r="G334" t="s">
        <v>314</v>
      </c>
    </row>
    <row r="335" spans="1:7" x14ac:dyDescent="0.25">
      <c r="A335" s="15" t="s">
        <v>459</v>
      </c>
      <c r="B335" s="15" t="s">
        <v>622</v>
      </c>
      <c r="C335" s="16">
        <v>41576.569710648146</v>
      </c>
      <c r="D335" t="s">
        <v>303</v>
      </c>
      <c r="E335" s="17">
        <v>587727</v>
      </c>
      <c r="F335" s="17">
        <v>7102446</v>
      </c>
      <c r="G335" t="s">
        <v>623</v>
      </c>
    </row>
    <row r="336" spans="1:7" x14ac:dyDescent="0.25">
      <c r="A336" s="15" t="s">
        <v>459</v>
      </c>
      <c r="B336" s="15" t="s">
        <v>624</v>
      </c>
      <c r="C336" s="16">
        <v>41571.80641203704</v>
      </c>
      <c r="D336" t="s">
        <v>303</v>
      </c>
      <c r="E336" s="17">
        <v>586933</v>
      </c>
      <c r="F336" s="17">
        <v>7102447</v>
      </c>
      <c r="G336" t="s">
        <v>625</v>
      </c>
    </row>
    <row r="337" spans="1:7" x14ac:dyDescent="0.25">
      <c r="A337" s="15" t="s">
        <v>459</v>
      </c>
      <c r="B337" s="15" t="s">
        <v>626</v>
      </c>
      <c r="C337" s="16">
        <v>41553.736342592594</v>
      </c>
      <c r="D337" t="s">
        <v>303</v>
      </c>
      <c r="E337" s="17">
        <v>588071</v>
      </c>
      <c r="F337" s="17">
        <v>7106283</v>
      </c>
      <c r="G337" t="s">
        <v>627</v>
      </c>
    </row>
    <row r="338" spans="1:7" x14ac:dyDescent="0.25">
      <c r="A338" s="15" t="s">
        <v>459</v>
      </c>
      <c r="B338" s="15" t="s">
        <v>628</v>
      </c>
      <c r="C338" s="16">
        <v>41557.59238425926</v>
      </c>
      <c r="D338" t="s">
        <v>303</v>
      </c>
      <c r="E338" s="17">
        <v>568221</v>
      </c>
      <c r="F338" s="17">
        <v>7101961</v>
      </c>
      <c r="G338" t="s">
        <v>629</v>
      </c>
    </row>
    <row r="339" spans="1:7" x14ac:dyDescent="0.25">
      <c r="A339" s="15" t="s">
        <v>459</v>
      </c>
      <c r="B339" s="15" t="s">
        <v>630</v>
      </c>
      <c r="C339" s="16">
        <v>41555.551226851851</v>
      </c>
      <c r="D339" t="s">
        <v>303</v>
      </c>
      <c r="E339" s="17">
        <v>584684</v>
      </c>
      <c r="F339" s="17">
        <v>7106773</v>
      </c>
      <c r="G339" t="s">
        <v>631</v>
      </c>
    </row>
    <row r="340" spans="1:7" x14ac:dyDescent="0.25">
      <c r="A340" s="15" t="s">
        <v>459</v>
      </c>
      <c r="B340" s="15" t="s">
        <v>632</v>
      </c>
      <c r="C340" s="16">
        <v>41545.780185185184</v>
      </c>
      <c r="D340" t="s">
        <v>303</v>
      </c>
      <c r="E340" s="17">
        <v>600422</v>
      </c>
      <c r="F340" s="17">
        <v>7101585</v>
      </c>
      <c r="G340" t="s">
        <v>633</v>
      </c>
    </row>
    <row r="341" spans="1:7" x14ac:dyDescent="0.25">
      <c r="A341" s="15" t="s">
        <v>459</v>
      </c>
      <c r="B341" s="15" t="s">
        <v>634</v>
      </c>
      <c r="C341" s="16">
        <v>41555.553101851852</v>
      </c>
      <c r="D341" t="s">
        <v>303</v>
      </c>
      <c r="E341" s="17">
        <v>584701</v>
      </c>
      <c r="F341" s="17">
        <v>7106788</v>
      </c>
      <c r="G341" t="s">
        <v>635</v>
      </c>
    </row>
    <row r="342" spans="1:7" x14ac:dyDescent="0.25">
      <c r="A342" s="15" t="s">
        <v>459</v>
      </c>
      <c r="B342" s="15" t="s">
        <v>636</v>
      </c>
      <c r="C342" s="16">
        <v>41555.554108796299</v>
      </c>
      <c r="D342" t="s">
        <v>303</v>
      </c>
      <c r="E342" s="17">
        <v>584730</v>
      </c>
      <c r="F342" s="17">
        <v>7106798</v>
      </c>
      <c r="G342" t="s">
        <v>637</v>
      </c>
    </row>
    <row r="343" spans="1:7" x14ac:dyDescent="0.25">
      <c r="A343" s="15" t="s">
        <v>459</v>
      </c>
      <c r="B343" s="15" t="s">
        <v>638</v>
      </c>
      <c r="C343" s="16">
        <v>41555.558599537035</v>
      </c>
      <c r="D343" t="s">
        <v>303</v>
      </c>
      <c r="E343" s="17">
        <v>584872</v>
      </c>
      <c r="F343" s="17">
        <v>7106871</v>
      </c>
      <c r="G343" t="s">
        <v>323</v>
      </c>
    </row>
    <row r="344" spans="1:7" x14ac:dyDescent="0.25">
      <c r="A344" s="15" t="s">
        <v>459</v>
      </c>
      <c r="B344" s="15" t="s">
        <v>639</v>
      </c>
      <c r="C344" s="16">
        <v>41557.617800925924</v>
      </c>
      <c r="D344" t="s">
        <v>303</v>
      </c>
      <c r="E344" s="17">
        <v>568177</v>
      </c>
      <c r="F344" s="17">
        <v>7101987</v>
      </c>
      <c r="G344" t="s">
        <v>338</v>
      </c>
    </row>
    <row r="345" spans="1:7" x14ac:dyDescent="0.25">
      <c r="A345" s="15" t="s">
        <v>459</v>
      </c>
      <c r="B345" s="15" t="s">
        <v>640</v>
      </c>
      <c r="C345" s="16">
        <v>41553.545497685183</v>
      </c>
      <c r="D345" t="s">
        <v>303</v>
      </c>
      <c r="E345" s="17">
        <v>587503</v>
      </c>
      <c r="F345" s="17">
        <v>7102434</v>
      </c>
      <c r="G345" t="s">
        <v>592</v>
      </c>
    </row>
    <row r="346" spans="1:7" x14ac:dyDescent="0.25">
      <c r="A346" s="15" t="s">
        <v>459</v>
      </c>
      <c r="B346" s="15" t="s">
        <v>641</v>
      </c>
      <c r="C346" s="16">
        <v>41553.707916666666</v>
      </c>
      <c r="D346" t="s">
        <v>303</v>
      </c>
      <c r="E346" s="17">
        <v>587970</v>
      </c>
      <c r="F346" s="17">
        <v>7103929</v>
      </c>
      <c r="G346" t="s">
        <v>642</v>
      </c>
    </row>
    <row r="347" spans="1:7" x14ac:dyDescent="0.25">
      <c r="A347" s="15" t="s">
        <v>459</v>
      </c>
      <c r="B347" s="15" t="s">
        <v>643</v>
      </c>
      <c r="C347" s="16">
        <v>41555.548310185186</v>
      </c>
      <c r="D347" t="s">
        <v>303</v>
      </c>
      <c r="E347" s="17">
        <v>584647</v>
      </c>
      <c r="F347" s="17">
        <v>7106742</v>
      </c>
      <c r="G347" t="s">
        <v>644</v>
      </c>
    </row>
    <row r="348" spans="1:7" x14ac:dyDescent="0.25">
      <c r="A348" s="15" t="s">
        <v>459</v>
      </c>
      <c r="B348" s="15" t="s">
        <v>645</v>
      </c>
      <c r="C348" s="16">
        <v>41557.586145833331</v>
      </c>
      <c r="D348" t="s">
        <v>303</v>
      </c>
      <c r="E348" s="17">
        <v>568556</v>
      </c>
      <c r="F348" s="17">
        <v>7101903</v>
      </c>
      <c r="G348" t="s">
        <v>646</v>
      </c>
    </row>
    <row r="349" spans="1:7" x14ac:dyDescent="0.25">
      <c r="A349" s="15" t="s">
        <v>459</v>
      </c>
      <c r="B349" s="15" t="s">
        <v>647</v>
      </c>
      <c r="C349" s="16">
        <v>41553.755787037036</v>
      </c>
      <c r="D349" t="s">
        <v>303</v>
      </c>
      <c r="E349" s="17">
        <v>585363</v>
      </c>
      <c r="F349" s="17">
        <v>7107530</v>
      </c>
      <c r="G349" t="s">
        <v>648</v>
      </c>
    </row>
    <row r="350" spans="1:7" x14ac:dyDescent="0.25">
      <c r="A350" s="15" t="s">
        <v>459</v>
      </c>
      <c r="B350" s="15" t="s">
        <v>649</v>
      </c>
      <c r="C350" s="16">
        <v>41553.74490740741</v>
      </c>
      <c r="D350" t="s">
        <v>303</v>
      </c>
      <c r="E350" s="17">
        <v>587803</v>
      </c>
      <c r="F350" s="17">
        <v>7106496</v>
      </c>
      <c r="G350" t="s">
        <v>650</v>
      </c>
    </row>
    <row r="351" spans="1:7" x14ac:dyDescent="0.25">
      <c r="A351" s="15" t="s">
        <v>459</v>
      </c>
      <c r="B351" s="15" t="s">
        <v>651</v>
      </c>
      <c r="D351" t="s">
        <v>303</v>
      </c>
      <c r="E351" s="17">
        <v>587427</v>
      </c>
      <c r="F351" s="17">
        <v>7102371</v>
      </c>
      <c r="G351" t="s">
        <v>652</v>
      </c>
    </row>
    <row r="352" spans="1:7" x14ac:dyDescent="0.25">
      <c r="A352" s="15" t="s">
        <v>459</v>
      </c>
      <c r="B352" s="15" t="s">
        <v>653</v>
      </c>
      <c r="D352" t="s">
        <v>303</v>
      </c>
      <c r="E352" s="17">
        <v>587516</v>
      </c>
      <c r="F352" s="17">
        <v>7102627</v>
      </c>
      <c r="G352" t="s">
        <v>466</v>
      </c>
    </row>
    <row r="353" spans="1:7" x14ac:dyDescent="0.25">
      <c r="A353" s="15" t="s">
        <v>459</v>
      </c>
      <c r="B353" s="15" t="s">
        <v>654</v>
      </c>
      <c r="C353" s="16">
        <v>41536.63082175926</v>
      </c>
      <c r="D353" t="s">
        <v>303</v>
      </c>
      <c r="E353" s="17">
        <v>601857</v>
      </c>
      <c r="F353" s="17">
        <v>7101562</v>
      </c>
      <c r="G353" t="s">
        <v>573</v>
      </c>
    </row>
    <row r="354" spans="1:7" x14ac:dyDescent="0.25">
      <c r="A354" s="15" t="s">
        <v>459</v>
      </c>
      <c r="B354" s="15" t="s">
        <v>655</v>
      </c>
      <c r="C354" s="16">
        <v>41569.726747685185</v>
      </c>
      <c r="D354" t="s">
        <v>303</v>
      </c>
      <c r="E354" s="17">
        <v>587521</v>
      </c>
      <c r="F354" s="17">
        <v>7102669</v>
      </c>
      <c r="G354" t="s">
        <v>346</v>
      </c>
    </row>
    <row r="355" spans="1:7" x14ac:dyDescent="0.25">
      <c r="A355" s="15" t="s">
        <v>459</v>
      </c>
      <c r="B355" s="15" t="s">
        <v>656</v>
      </c>
      <c r="D355" t="s">
        <v>303</v>
      </c>
      <c r="E355" s="17">
        <v>587460</v>
      </c>
      <c r="F355" s="17">
        <v>7102584</v>
      </c>
      <c r="G355" t="s">
        <v>657</v>
      </c>
    </row>
    <row r="356" spans="1:7" x14ac:dyDescent="0.25">
      <c r="A356" s="15" t="s">
        <v>459</v>
      </c>
      <c r="B356" s="15" t="s">
        <v>658</v>
      </c>
      <c r="D356" t="s">
        <v>303</v>
      </c>
      <c r="E356" s="17">
        <v>583969</v>
      </c>
      <c r="F356" s="17">
        <v>7101430</v>
      </c>
      <c r="G356" t="s">
        <v>585</v>
      </c>
    </row>
    <row r="357" spans="1:7" x14ac:dyDescent="0.25">
      <c r="A357" s="15" t="s">
        <v>459</v>
      </c>
      <c r="B357" s="15" t="s">
        <v>659</v>
      </c>
      <c r="C357" s="16">
        <v>41536.799062500002</v>
      </c>
      <c r="D357" t="s">
        <v>303</v>
      </c>
      <c r="E357" s="17">
        <v>601792</v>
      </c>
      <c r="F357" s="17">
        <v>7103403</v>
      </c>
      <c r="G357" t="s">
        <v>660</v>
      </c>
    </row>
    <row r="358" spans="1:7" x14ac:dyDescent="0.25">
      <c r="A358" s="15" t="s">
        <v>459</v>
      </c>
      <c r="B358" s="15" t="s">
        <v>661</v>
      </c>
      <c r="D358" t="s">
        <v>303</v>
      </c>
      <c r="E358" s="17">
        <v>607255</v>
      </c>
      <c r="F358" s="17">
        <v>7101162</v>
      </c>
      <c r="G358" t="s">
        <v>662</v>
      </c>
    </row>
    <row r="359" spans="1:7" x14ac:dyDescent="0.25">
      <c r="A359" s="15" t="s">
        <v>459</v>
      </c>
      <c r="B359" s="15" t="s">
        <v>663</v>
      </c>
      <c r="C359" s="16">
        <v>41571.629490740743</v>
      </c>
      <c r="D359" t="s">
        <v>303</v>
      </c>
      <c r="E359" s="17">
        <v>588217</v>
      </c>
      <c r="F359" s="17">
        <v>7103225</v>
      </c>
      <c r="G359" t="s">
        <v>309</v>
      </c>
    </row>
    <row r="360" spans="1:7" x14ac:dyDescent="0.25">
      <c r="A360" s="15" t="s">
        <v>459</v>
      </c>
      <c r="B360" s="15" t="s">
        <v>664</v>
      </c>
      <c r="C360" s="16">
        <v>41571.650127314817</v>
      </c>
      <c r="D360" t="s">
        <v>303</v>
      </c>
      <c r="E360" s="17">
        <v>588281</v>
      </c>
      <c r="F360" s="17">
        <v>7103333</v>
      </c>
      <c r="G360" t="s">
        <v>425</v>
      </c>
    </row>
    <row r="361" spans="1:7" x14ac:dyDescent="0.25">
      <c r="A361" s="15" t="s">
        <v>459</v>
      </c>
      <c r="B361" s="15" t="s">
        <v>665</v>
      </c>
      <c r="C361" s="16">
        <v>41554.618645833332</v>
      </c>
      <c r="D361" t="s">
        <v>303</v>
      </c>
      <c r="E361" s="17">
        <v>588978</v>
      </c>
      <c r="F361" s="17">
        <v>7104185</v>
      </c>
      <c r="G361" t="s">
        <v>666</v>
      </c>
    </row>
    <row r="362" spans="1:7" x14ac:dyDescent="0.25">
      <c r="A362" s="15" t="s">
        <v>459</v>
      </c>
      <c r="B362" s="15" t="s">
        <v>667</v>
      </c>
      <c r="C362" s="16">
        <v>41552.589155092595</v>
      </c>
      <c r="D362" t="s">
        <v>303</v>
      </c>
      <c r="E362" s="17">
        <v>584766</v>
      </c>
      <c r="F362" s="17">
        <v>7101493</v>
      </c>
      <c r="G362" t="s">
        <v>668</v>
      </c>
    </row>
    <row r="363" spans="1:7" x14ac:dyDescent="0.25">
      <c r="A363" s="15" t="s">
        <v>459</v>
      </c>
      <c r="B363" s="15" t="s">
        <v>669</v>
      </c>
      <c r="C363" s="16">
        <v>41549.729803240742</v>
      </c>
      <c r="D363" t="s">
        <v>303</v>
      </c>
      <c r="E363" s="17">
        <v>596055</v>
      </c>
      <c r="F363" s="17">
        <v>7100004</v>
      </c>
      <c r="G363" t="s">
        <v>670</v>
      </c>
    </row>
    <row r="364" spans="1:7" x14ac:dyDescent="0.25">
      <c r="A364" s="15" t="s">
        <v>459</v>
      </c>
      <c r="B364" s="15" t="s">
        <v>671</v>
      </c>
      <c r="C364" s="16">
        <v>41558.573761574073</v>
      </c>
      <c r="D364" t="s">
        <v>303</v>
      </c>
      <c r="E364" s="17">
        <v>588328</v>
      </c>
      <c r="F364" s="17">
        <v>7103519</v>
      </c>
      <c r="G364" t="s">
        <v>310</v>
      </c>
    </row>
    <row r="365" spans="1:7" x14ac:dyDescent="0.25">
      <c r="A365" s="15" t="s">
        <v>459</v>
      </c>
      <c r="B365" s="15" t="s">
        <v>672</v>
      </c>
      <c r="C365" s="16">
        <v>41554.593576388892</v>
      </c>
      <c r="D365" t="s">
        <v>303</v>
      </c>
      <c r="E365" s="17">
        <v>588457</v>
      </c>
      <c r="F365" s="17">
        <v>7103555</v>
      </c>
      <c r="G365" t="s">
        <v>480</v>
      </c>
    </row>
    <row r="366" spans="1:7" x14ac:dyDescent="0.25">
      <c r="A366" s="15" t="s">
        <v>459</v>
      </c>
      <c r="B366" s="15" t="s">
        <v>673</v>
      </c>
      <c r="C366" s="16">
        <v>41553.463599537034</v>
      </c>
      <c r="D366" t="s">
        <v>303</v>
      </c>
      <c r="E366" s="17">
        <v>584587</v>
      </c>
      <c r="F366" s="17">
        <v>7106710</v>
      </c>
      <c r="G366" t="s">
        <v>674</v>
      </c>
    </row>
    <row r="367" spans="1:7" x14ac:dyDescent="0.25">
      <c r="A367" s="15" t="s">
        <v>459</v>
      </c>
      <c r="B367" s="15" t="s">
        <v>675</v>
      </c>
      <c r="C367" s="16">
        <v>41555.506331018521</v>
      </c>
      <c r="D367" t="s">
        <v>303</v>
      </c>
      <c r="E367" s="17">
        <v>583794</v>
      </c>
      <c r="F367" s="17">
        <v>7106281</v>
      </c>
      <c r="G367" t="s">
        <v>322</v>
      </c>
    </row>
    <row r="368" spans="1:7" x14ac:dyDescent="0.25">
      <c r="A368" s="15" t="s">
        <v>459</v>
      </c>
      <c r="B368" s="15" t="s">
        <v>676</v>
      </c>
      <c r="C368" s="16">
        <v>41553.726620370369</v>
      </c>
      <c r="D368" t="s">
        <v>303</v>
      </c>
      <c r="E368" s="17">
        <v>587723</v>
      </c>
      <c r="F368" s="17">
        <v>7105705</v>
      </c>
      <c r="G368" t="s">
        <v>677</v>
      </c>
    </row>
    <row r="369" spans="1:7" x14ac:dyDescent="0.25">
      <c r="A369" s="15" t="s">
        <v>459</v>
      </c>
      <c r="B369" s="15" t="s">
        <v>678</v>
      </c>
      <c r="C369" s="16">
        <v>41553.465300925927</v>
      </c>
      <c r="D369" t="s">
        <v>303</v>
      </c>
      <c r="E369" s="17">
        <v>585141</v>
      </c>
      <c r="F369" s="17">
        <v>7107004</v>
      </c>
      <c r="G369" t="s">
        <v>679</v>
      </c>
    </row>
    <row r="370" spans="1:7" x14ac:dyDescent="0.25">
      <c r="A370" s="15" t="s">
        <v>459</v>
      </c>
      <c r="B370" s="15" t="s">
        <v>680</v>
      </c>
      <c r="C370" s="16">
        <v>41553.543935185182</v>
      </c>
      <c r="D370" t="s">
        <v>303</v>
      </c>
      <c r="E370" s="17">
        <v>587498</v>
      </c>
      <c r="F370" s="17">
        <v>7102450</v>
      </c>
      <c r="G370" t="s">
        <v>681</v>
      </c>
    </row>
    <row r="371" spans="1:7" x14ac:dyDescent="0.25">
      <c r="A371" s="15" t="s">
        <v>459</v>
      </c>
      <c r="B371" s="15" t="s">
        <v>682</v>
      </c>
      <c r="C371" s="16">
        <v>41555.700335648151</v>
      </c>
      <c r="D371" t="s">
        <v>303</v>
      </c>
      <c r="E371" s="17">
        <v>585138</v>
      </c>
      <c r="F371" s="17">
        <v>7106988</v>
      </c>
      <c r="G371" t="s">
        <v>334</v>
      </c>
    </row>
    <row r="372" spans="1:7" x14ac:dyDescent="0.25">
      <c r="A372" s="15" t="s">
        <v>459</v>
      </c>
      <c r="B372" s="15" t="s">
        <v>683</v>
      </c>
      <c r="C372" s="16">
        <v>41550.665798611109</v>
      </c>
      <c r="D372" t="s">
        <v>303</v>
      </c>
      <c r="E372" s="17">
        <v>597189</v>
      </c>
      <c r="F372" s="17">
        <v>7102578</v>
      </c>
      <c r="G372" t="s">
        <v>475</v>
      </c>
    </row>
    <row r="373" spans="1:7" x14ac:dyDescent="0.25">
      <c r="A373" s="15" t="s">
        <v>459</v>
      </c>
      <c r="B373" s="15" t="s">
        <v>684</v>
      </c>
      <c r="D373" t="s">
        <v>303</v>
      </c>
      <c r="E373" s="17">
        <v>607208</v>
      </c>
      <c r="F373" s="17">
        <v>7101105</v>
      </c>
      <c r="G373" t="s">
        <v>685</v>
      </c>
    </row>
    <row r="374" spans="1:7" x14ac:dyDescent="0.25">
      <c r="A374" s="15" t="s">
        <v>459</v>
      </c>
      <c r="B374" s="15" t="s">
        <v>686</v>
      </c>
      <c r="C374" s="16">
        <v>41549.601990740739</v>
      </c>
      <c r="D374" t="s">
        <v>303</v>
      </c>
      <c r="E374" s="17">
        <v>596279</v>
      </c>
      <c r="F374" s="17">
        <v>7100640</v>
      </c>
      <c r="G374" t="s">
        <v>687</v>
      </c>
    </row>
    <row r="389" spans="3:3" x14ac:dyDescent="0.25">
      <c r="C389" s="16"/>
    </row>
    <row r="393" spans="3:3" x14ac:dyDescent="0.25">
      <c r="C393" s="16"/>
    </row>
    <row r="394" spans="3:3" x14ac:dyDescent="0.25">
      <c r="C394" s="16"/>
    </row>
    <row r="395" spans="3:3" x14ac:dyDescent="0.25">
      <c r="C395" s="16"/>
    </row>
    <row r="396" spans="3:3" x14ac:dyDescent="0.25">
      <c r="C396" s="16"/>
    </row>
    <row r="397" spans="3:3" x14ac:dyDescent="0.25">
      <c r="C397" s="16"/>
    </row>
    <row r="398" spans="3:3" x14ac:dyDescent="0.25">
      <c r="C398" s="16"/>
    </row>
    <row r="399" spans="3:3" x14ac:dyDescent="0.25">
      <c r="C399" s="16"/>
    </row>
    <row r="400" spans="3:3" x14ac:dyDescent="0.25">
      <c r="C400" s="16"/>
    </row>
    <row r="401" spans="3:3" x14ac:dyDescent="0.25">
      <c r="C401" s="16"/>
    </row>
    <row r="402" spans="3:3" x14ac:dyDescent="0.25">
      <c r="C402" s="16"/>
    </row>
    <row r="403" spans="3:3" x14ac:dyDescent="0.25">
      <c r="C403" s="16"/>
    </row>
    <row r="404" spans="3:3" x14ac:dyDescent="0.25">
      <c r="C404" s="16"/>
    </row>
    <row r="405" spans="3:3" x14ac:dyDescent="0.25">
      <c r="C405" s="16"/>
    </row>
    <row r="406" spans="3:3" x14ac:dyDescent="0.25">
      <c r="C406" s="16"/>
    </row>
    <row r="407" spans="3:3" x14ac:dyDescent="0.25">
      <c r="C407" s="16"/>
    </row>
    <row r="408" spans="3:3" x14ac:dyDescent="0.25">
      <c r="C408" s="16"/>
    </row>
    <row r="409" spans="3:3" x14ac:dyDescent="0.25">
      <c r="C409" s="16"/>
    </row>
    <row r="410" spans="3:3" x14ac:dyDescent="0.25">
      <c r="C410" s="16"/>
    </row>
    <row r="411" spans="3:3" x14ac:dyDescent="0.25">
      <c r="C411" s="16"/>
    </row>
    <row r="412" spans="3:3" x14ac:dyDescent="0.25">
      <c r="C412" s="16"/>
    </row>
    <row r="413" spans="3:3" x14ac:dyDescent="0.25">
      <c r="C413" s="16"/>
    </row>
    <row r="414" spans="3:3" x14ac:dyDescent="0.25">
      <c r="C414" s="16"/>
    </row>
    <row r="415" spans="3:3" x14ac:dyDescent="0.25">
      <c r="C415" s="16"/>
    </row>
    <row r="416" spans="3:3" x14ac:dyDescent="0.25">
      <c r="C416" s="16"/>
    </row>
    <row r="417" spans="3:3" x14ac:dyDescent="0.25">
      <c r="C417" s="16"/>
    </row>
    <row r="418" spans="3:3" x14ac:dyDescent="0.25">
      <c r="C418" s="16"/>
    </row>
    <row r="419" spans="3:3" x14ac:dyDescent="0.25">
      <c r="C419" s="16"/>
    </row>
    <row r="420" spans="3:3" x14ac:dyDescent="0.25">
      <c r="C420" s="16"/>
    </row>
    <row r="421" spans="3:3" x14ac:dyDescent="0.25">
      <c r="C421" s="16"/>
    </row>
    <row r="422" spans="3:3" x14ac:dyDescent="0.25">
      <c r="C422" s="16"/>
    </row>
    <row r="423" spans="3:3" x14ac:dyDescent="0.25">
      <c r="C423" s="16"/>
    </row>
    <row r="424" spans="3:3" x14ac:dyDescent="0.25">
      <c r="C424" s="16"/>
    </row>
    <row r="425" spans="3:3" x14ac:dyDescent="0.25">
      <c r="C425" s="16"/>
    </row>
    <row r="426" spans="3:3" x14ac:dyDescent="0.25">
      <c r="C426" s="16"/>
    </row>
    <row r="427" spans="3:3" x14ac:dyDescent="0.25">
      <c r="C427" s="16"/>
    </row>
    <row r="428" spans="3:3" x14ac:dyDescent="0.25">
      <c r="C428" s="16"/>
    </row>
    <row r="429" spans="3:3" x14ac:dyDescent="0.25">
      <c r="C429" s="16"/>
    </row>
    <row r="430" spans="3:3" x14ac:dyDescent="0.25">
      <c r="C430" s="16"/>
    </row>
    <row r="431" spans="3:3" x14ac:dyDescent="0.25">
      <c r="C431" s="16"/>
    </row>
    <row r="432" spans="3:3" x14ac:dyDescent="0.25">
      <c r="C432" s="16"/>
    </row>
    <row r="433" spans="3:3" x14ac:dyDescent="0.25">
      <c r="C433" s="16"/>
    </row>
    <row r="434" spans="3:3" x14ac:dyDescent="0.25">
      <c r="C434" s="16"/>
    </row>
    <row r="435" spans="3:3" x14ac:dyDescent="0.25">
      <c r="C435" s="16"/>
    </row>
    <row r="436" spans="3:3" x14ac:dyDescent="0.25">
      <c r="C436" s="16"/>
    </row>
    <row r="437" spans="3:3" x14ac:dyDescent="0.25">
      <c r="C437" s="16"/>
    </row>
    <row r="438" spans="3:3" x14ac:dyDescent="0.25">
      <c r="C438" s="16"/>
    </row>
    <row r="439" spans="3:3" x14ac:dyDescent="0.25">
      <c r="C439" s="16"/>
    </row>
    <row r="440" spans="3:3" x14ac:dyDescent="0.25">
      <c r="C440" s="16"/>
    </row>
    <row r="441" spans="3:3" x14ac:dyDescent="0.25">
      <c r="C441" s="16"/>
    </row>
    <row r="442" spans="3:3" x14ac:dyDescent="0.25">
      <c r="C442" s="16"/>
    </row>
    <row r="443" spans="3:3" x14ac:dyDescent="0.25">
      <c r="C443" s="16"/>
    </row>
    <row r="444" spans="3:3" x14ac:dyDescent="0.25">
      <c r="C444" s="16"/>
    </row>
    <row r="445" spans="3:3" x14ac:dyDescent="0.25">
      <c r="C445" s="16"/>
    </row>
    <row r="446" spans="3:3" x14ac:dyDescent="0.25">
      <c r="C446" s="16"/>
    </row>
    <row r="447" spans="3:3" x14ac:dyDescent="0.25">
      <c r="C447" s="16"/>
    </row>
    <row r="448" spans="3:3" x14ac:dyDescent="0.25">
      <c r="C448" s="16"/>
    </row>
    <row r="449" spans="3:3" x14ac:dyDescent="0.25">
      <c r="C449" s="16"/>
    </row>
    <row r="450" spans="3:3" x14ac:dyDescent="0.25">
      <c r="C450" s="16"/>
    </row>
    <row r="451" spans="3:3" x14ac:dyDescent="0.25">
      <c r="C451" s="16"/>
    </row>
    <row r="452" spans="3:3" x14ac:dyDescent="0.25">
      <c r="C452" s="16"/>
    </row>
    <row r="453" spans="3:3" x14ac:dyDescent="0.25">
      <c r="C453" s="16"/>
    </row>
    <row r="454" spans="3:3" x14ac:dyDescent="0.25">
      <c r="C454" s="16"/>
    </row>
    <row r="455" spans="3:3" x14ac:dyDescent="0.25">
      <c r="C455" s="16"/>
    </row>
    <row r="456" spans="3:3" x14ac:dyDescent="0.25">
      <c r="C456" s="16"/>
    </row>
    <row r="457" spans="3:3" x14ac:dyDescent="0.25">
      <c r="C457" s="16"/>
    </row>
    <row r="458" spans="3:3" x14ac:dyDescent="0.25">
      <c r="C458" s="16"/>
    </row>
    <row r="459" spans="3:3" x14ac:dyDescent="0.25">
      <c r="C459" s="16"/>
    </row>
    <row r="460" spans="3:3" x14ac:dyDescent="0.25">
      <c r="C460" s="16"/>
    </row>
    <row r="461" spans="3:3" x14ac:dyDescent="0.25">
      <c r="C461" s="16"/>
    </row>
    <row r="462" spans="3:3" x14ac:dyDescent="0.25">
      <c r="C462" s="16"/>
    </row>
    <row r="463" spans="3:3" x14ac:dyDescent="0.25">
      <c r="C463" s="16"/>
    </row>
    <row r="464" spans="3:3" x14ac:dyDescent="0.25">
      <c r="C464" s="16"/>
    </row>
    <row r="465" spans="3:3" x14ac:dyDescent="0.25">
      <c r="C465" s="16"/>
    </row>
    <row r="466" spans="3:3" x14ac:dyDescent="0.25">
      <c r="C466" s="16"/>
    </row>
    <row r="467" spans="3:3" x14ac:dyDescent="0.25">
      <c r="C467" s="16"/>
    </row>
    <row r="468" spans="3:3" x14ac:dyDescent="0.25">
      <c r="C468" s="16"/>
    </row>
    <row r="469" spans="3:3" x14ac:dyDescent="0.25">
      <c r="C469" s="16"/>
    </row>
    <row r="470" spans="3:3" x14ac:dyDescent="0.25">
      <c r="C470" s="16"/>
    </row>
    <row r="471" spans="3:3" x14ac:dyDescent="0.25">
      <c r="C471" s="16"/>
    </row>
    <row r="472" spans="3:3" x14ac:dyDescent="0.25">
      <c r="C472" s="16"/>
    </row>
    <row r="473" spans="3:3" x14ac:dyDescent="0.25">
      <c r="C473" s="16"/>
    </row>
    <row r="474" spans="3:3" x14ac:dyDescent="0.25">
      <c r="C474" s="16"/>
    </row>
    <row r="475" spans="3:3" x14ac:dyDescent="0.25">
      <c r="C475" s="16"/>
    </row>
    <row r="476" spans="3:3" x14ac:dyDescent="0.25">
      <c r="C476" s="16"/>
    </row>
    <row r="477" spans="3:3" x14ac:dyDescent="0.25">
      <c r="C477" s="16"/>
    </row>
    <row r="478" spans="3:3" x14ac:dyDescent="0.25">
      <c r="C478" s="16"/>
    </row>
    <row r="479" spans="3:3" x14ac:dyDescent="0.25">
      <c r="C479" s="16"/>
    </row>
    <row r="480" spans="3:3" x14ac:dyDescent="0.25">
      <c r="C480" s="16"/>
    </row>
    <row r="481" spans="3:3" x14ac:dyDescent="0.25">
      <c r="C481" s="16"/>
    </row>
    <row r="482" spans="3:3" x14ac:dyDescent="0.25">
      <c r="C482" s="16"/>
    </row>
    <row r="483" spans="3:3" x14ac:dyDescent="0.25">
      <c r="C483" s="16"/>
    </row>
    <row r="484" spans="3:3" x14ac:dyDescent="0.25">
      <c r="C484" s="16"/>
    </row>
    <row r="485" spans="3:3" x14ac:dyDescent="0.25">
      <c r="C485" s="16"/>
    </row>
    <row r="486" spans="3:3" x14ac:dyDescent="0.25">
      <c r="C486" s="16"/>
    </row>
    <row r="487" spans="3:3" x14ac:dyDescent="0.25">
      <c r="C487" s="16"/>
    </row>
    <row r="488" spans="3:3" x14ac:dyDescent="0.25">
      <c r="C488" s="16"/>
    </row>
    <row r="489" spans="3:3" x14ac:dyDescent="0.25">
      <c r="C489" s="16"/>
    </row>
    <row r="490" spans="3:3" x14ac:dyDescent="0.25">
      <c r="C490" s="16"/>
    </row>
    <row r="491" spans="3:3" x14ac:dyDescent="0.25">
      <c r="C491" s="16"/>
    </row>
    <row r="492" spans="3:3" x14ac:dyDescent="0.25">
      <c r="C492" s="16"/>
    </row>
    <row r="493" spans="3:3" x14ac:dyDescent="0.25">
      <c r="C493" s="16"/>
    </row>
    <row r="494" spans="3:3" x14ac:dyDescent="0.25">
      <c r="C494" s="16"/>
    </row>
    <row r="495" spans="3:3" x14ac:dyDescent="0.25">
      <c r="C495" s="16"/>
    </row>
    <row r="496" spans="3:3" x14ac:dyDescent="0.25">
      <c r="C496" s="16"/>
    </row>
    <row r="497" spans="3:3" x14ac:dyDescent="0.25">
      <c r="C497" s="16"/>
    </row>
    <row r="498" spans="3:3" x14ac:dyDescent="0.25">
      <c r="C498" s="16"/>
    </row>
    <row r="499" spans="3:3" x14ac:dyDescent="0.25">
      <c r="C499" s="16"/>
    </row>
    <row r="500" spans="3:3" x14ac:dyDescent="0.25">
      <c r="C500" s="16"/>
    </row>
    <row r="501" spans="3:3" x14ac:dyDescent="0.25">
      <c r="C501" s="16"/>
    </row>
    <row r="502" spans="3:3" x14ac:dyDescent="0.25">
      <c r="C502" s="16"/>
    </row>
    <row r="503" spans="3:3" x14ac:dyDescent="0.25">
      <c r="C503" s="16"/>
    </row>
    <row r="504" spans="3:3" x14ac:dyDescent="0.25">
      <c r="C504" s="16"/>
    </row>
    <row r="505" spans="3:3" x14ac:dyDescent="0.25">
      <c r="C505" s="16"/>
    </row>
    <row r="506" spans="3:3" x14ac:dyDescent="0.25">
      <c r="C506" s="16"/>
    </row>
    <row r="507" spans="3:3" x14ac:dyDescent="0.25">
      <c r="C507" s="16"/>
    </row>
    <row r="508" spans="3:3" x14ac:dyDescent="0.25">
      <c r="C508" s="16"/>
    </row>
    <row r="509" spans="3:3" x14ac:dyDescent="0.25">
      <c r="C509" s="16"/>
    </row>
    <row r="510" spans="3:3" x14ac:dyDescent="0.25">
      <c r="C510" s="16"/>
    </row>
    <row r="511" spans="3:3" x14ac:dyDescent="0.25">
      <c r="C511" s="16"/>
    </row>
    <row r="512" spans="3:3" x14ac:dyDescent="0.25">
      <c r="C512" s="16"/>
    </row>
    <row r="513" spans="3:3" x14ac:dyDescent="0.25">
      <c r="C513" s="16"/>
    </row>
    <row r="514" spans="3:3" x14ac:dyDescent="0.25">
      <c r="C514" s="16"/>
    </row>
    <row r="515" spans="3:3" x14ac:dyDescent="0.25">
      <c r="C515" s="16"/>
    </row>
    <row r="516" spans="3:3" x14ac:dyDescent="0.25">
      <c r="C516" s="16"/>
    </row>
    <row r="517" spans="3:3" x14ac:dyDescent="0.25">
      <c r="C517" s="16"/>
    </row>
    <row r="518" spans="3:3" x14ac:dyDescent="0.25">
      <c r="C518" s="16"/>
    </row>
    <row r="519" spans="3:3" x14ac:dyDescent="0.25">
      <c r="C519" s="16"/>
    </row>
    <row r="520" spans="3:3" x14ac:dyDescent="0.25">
      <c r="C520" s="16"/>
    </row>
    <row r="521" spans="3:3" x14ac:dyDescent="0.25">
      <c r="C521" s="16"/>
    </row>
    <row r="522" spans="3:3" x14ac:dyDescent="0.25">
      <c r="C522" s="16"/>
    </row>
    <row r="523" spans="3:3" x14ac:dyDescent="0.25">
      <c r="C523" s="16"/>
    </row>
    <row r="524" spans="3:3" x14ac:dyDescent="0.25">
      <c r="C524" s="16"/>
    </row>
    <row r="525" spans="3:3" x14ac:dyDescent="0.25">
      <c r="C525" s="16"/>
    </row>
    <row r="526" spans="3:3" x14ac:dyDescent="0.25">
      <c r="C526" s="16"/>
    </row>
    <row r="527" spans="3:3" x14ac:dyDescent="0.25">
      <c r="C527" s="16"/>
    </row>
    <row r="528" spans="3:3" x14ac:dyDescent="0.25">
      <c r="C528" s="16"/>
    </row>
    <row r="529" spans="3:3" x14ac:dyDescent="0.25">
      <c r="C529" s="16"/>
    </row>
    <row r="530" spans="3:3" x14ac:dyDescent="0.25">
      <c r="C530" s="16"/>
    </row>
    <row r="531" spans="3:3" x14ac:dyDescent="0.25">
      <c r="C531" s="16"/>
    </row>
    <row r="532" spans="3:3" x14ac:dyDescent="0.25">
      <c r="C532" s="16"/>
    </row>
    <row r="533" spans="3:3" x14ac:dyDescent="0.25">
      <c r="C533" s="16"/>
    </row>
    <row r="534" spans="3:3" x14ac:dyDescent="0.25">
      <c r="C534" s="16"/>
    </row>
    <row r="535" spans="3:3" x14ac:dyDescent="0.25">
      <c r="C535" s="16"/>
    </row>
    <row r="536" spans="3:3" x14ac:dyDescent="0.25">
      <c r="C536" s="16"/>
    </row>
    <row r="537" spans="3:3" x14ac:dyDescent="0.25">
      <c r="C537" s="16"/>
    </row>
    <row r="538" spans="3:3" x14ac:dyDescent="0.25">
      <c r="C538" s="16"/>
    </row>
    <row r="539" spans="3:3" x14ac:dyDescent="0.25">
      <c r="C539" s="16"/>
    </row>
    <row r="540" spans="3:3" x14ac:dyDescent="0.25">
      <c r="C540" s="16"/>
    </row>
    <row r="541" spans="3:3" x14ac:dyDescent="0.25">
      <c r="C541" s="16"/>
    </row>
    <row r="542" spans="3:3" x14ac:dyDescent="0.25">
      <c r="C542" s="16"/>
    </row>
    <row r="543" spans="3:3" x14ac:dyDescent="0.25">
      <c r="C543" s="16"/>
    </row>
    <row r="544" spans="3:3" x14ac:dyDescent="0.25">
      <c r="C544" s="16"/>
    </row>
    <row r="545" spans="3:3" x14ac:dyDescent="0.25">
      <c r="C545" s="16"/>
    </row>
    <row r="546" spans="3:3" x14ac:dyDescent="0.25">
      <c r="C546" s="16"/>
    </row>
    <row r="547" spans="3:3" x14ac:dyDescent="0.25">
      <c r="C547" s="16"/>
    </row>
    <row r="548" spans="3:3" x14ac:dyDescent="0.25">
      <c r="C548" s="16"/>
    </row>
    <row r="549" spans="3:3" x14ac:dyDescent="0.25">
      <c r="C549" s="16"/>
    </row>
    <row r="550" spans="3:3" x14ac:dyDescent="0.25">
      <c r="C550" s="16"/>
    </row>
    <row r="551" spans="3:3" x14ac:dyDescent="0.25">
      <c r="C551" s="16"/>
    </row>
    <row r="552" spans="3:3" x14ac:dyDescent="0.25">
      <c r="C552" s="16"/>
    </row>
    <row r="553" spans="3:3" x14ac:dyDescent="0.25">
      <c r="C553" s="16"/>
    </row>
    <row r="554" spans="3:3" x14ac:dyDescent="0.25">
      <c r="C554" s="16"/>
    </row>
    <row r="555" spans="3:3" x14ac:dyDescent="0.25">
      <c r="C555" s="16"/>
    </row>
    <row r="556" spans="3:3" x14ac:dyDescent="0.25">
      <c r="C556" s="16"/>
    </row>
    <row r="557" spans="3:3" x14ac:dyDescent="0.25">
      <c r="C557" s="16"/>
    </row>
    <row r="558" spans="3:3" x14ac:dyDescent="0.25">
      <c r="C558" s="16"/>
    </row>
    <row r="559" spans="3:3" x14ac:dyDescent="0.25">
      <c r="C559" s="16"/>
    </row>
    <row r="560" spans="3:3" x14ac:dyDescent="0.25">
      <c r="C560" s="16"/>
    </row>
    <row r="561" spans="3:3" x14ac:dyDescent="0.25">
      <c r="C561" s="16"/>
    </row>
    <row r="562" spans="3:3" x14ac:dyDescent="0.25">
      <c r="C562" s="16"/>
    </row>
    <row r="563" spans="3:3" x14ac:dyDescent="0.25">
      <c r="C563" s="16"/>
    </row>
    <row r="564" spans="3:3" x14ac:dyDescent="0.25">
      <c r="C564" s="16"/>
    </row>
    <row r="565" spans="3:3" x14ac:dyDescent="0.25">
      <c r="C565" s="16"/>
    </row>
    <row r="566" spans="3:3" x14ac:dyDescent="0.25">
      <c r="C566" s="16"/>
    </row>
    <row r="567" spans="3:3" x14ac:dyDescent="0.25">
      <c r="C567" s="16"/>
    </row>
    <row r="568" spans="3:3" x14ac:dyDescent="0.25">
      <c r="C568" s="16"/>
    </row>
    <row r="569" spans="3:3" x14ac:dyDescent="0.25">
      <c r="C569" s="16"/>
    </row>
    <row r="570" spans="3:3" x14ac:dyDescent="0.25">
      <c r="C570" s="16"/>
    </row>
    <row r="571" spans="3:3" x14ac:dyDescent="0.25">
      <c r="C571" s="16"/>
    </row>
    <row r="572" spans="3:3" x14ac:dyDescent="0.25">
      <c r="C572" s="16"/>
    </row>
    <row r="573" spans="3:3" x14ac:dyDescent="0.25">
      <c r="C573" s="16"/>
    </row>
    <row r="574" spans="3:3" x14ac:dyDescent="0.25">
      <c r="C574" s="16"/>
    </row>
    <row r="575" spans="3:3" x14ac:dyDescent="0.25">
      <c r="C575" s="16"/>
    </row>
    <row r="576" spans="3:3" x14ac:dyDescent="0.25">
      <c r="C576" s="16"/>
    </row>
    <row r="577" spans="3:3" x14ac:dyDescent="0.25">
      <c r="C577" s="16"/>
    </row>
    <row r="578" spans="3:3" x14ac:dyDescent="0.25">
      <c r="C578" s="16"/>
    </row>
    <row r="579" spans="3:3" x14ac:dyDescent="0.25">
      <c r="C579" s="16"/>
    </row>
    <row r="580" spans="3:3" x14ac:dyDescent="0.25">
      <c r="C580" s="16"/>
    </row>
    <row r="581" spans="3:3" x14ac:dyDescent="0.25">
      <c r="C581" s="16"/>
    </row>
    <row r="582" spans="3:3" x14ac:dyDescent="0.25">
      <c r="C582" s="16"/>
    </row>
    <row r="583" spans="3:3" x14ac:dyDescent="0.25">
      <c r="C583" s="16"/>
    </row>
    <row r="584" spans="3:3" x14ac:dyDescent="0.25">
      <c r="C584" s="16"/>
    </row>
    <row r="585" spans="3:3" x14ac:dyDescent="0.25">
      <c r="C585" s="16"/>
    </row>
    <row r="586" spans="3:3" x14ac:dyDescent="0.25">
      <c r="C586" s="16"/>
    </row>
    <row r="587" spans="3:3" x14ac:dyDescent="0.25">
      <c r="C587" s="16"/>
    </row>
    <row r="588" spans="3:3" x14ac:dyDescent="0.25">
      <c r="C588" s="16"/>
    </row>
    <row r="589" spans="3:3" x14ac:dyDescent="0.25">
      <c r="C589" s="16"/>
    </row>
    <row r="590" spans="3:3" x14ac:dyDescent="0.25">
      <c r="C590" s="16"/>
    </row>
    <row r="591" spans="3:3" x14ac:dyDescent="0.25">
      <c r="C591" s="16"/>
    </row>
    <row r="592" spans="3:3" x14ac:dyDescent="0.25">
      <c r="C592" s="16"/>
    </row>
    <row r="593" spans="3:3" x14ac:dyDescent="0.25">
      <c r="C593" s="16"/>
    </row>
    <row r="594" spans="3:3" x14ac:dyDescent="0.25">
      <c r="C594" s="16"/>
    </row>
    <row r="595" spans="3:3" x14ac:dyDescent="0.25">
      <c r="C595" s="16"/>
    </row>
    <row r="596" spans="3:3" x14ac:dyDescent="0.25">
      <c r="C596" s="16"/>
    </row>
    <row r="597" spans="3:3" x14ac:dyDescent="0.25">
      <c r="C597" s="16"/>
    </row>
    <row r="598" spans="3:3" x14ac:dyDescent="0.25">
      <c r="C598" s="16"/>
    </row>
    <row r="599" spans="3:3" x14ac:dyDescent="0.25">
      <c r="C599" s="16"/>
    </row>
    <row r="600" spans="3:3" x14ac:dyDescent="0.25">
      <c r="C600" s="16"/>
    </row>
    <row r="601" spans="3:3" x14ac:dyDescent="0.25">
      <c r="C601" s="16"/>
    </row>
    <row r="602" spans="3:3" x14ac:dyDescent="0.25">
      <c r="C602" s="16"/>
    </row>
    <row r="603" spans="3:3" x14ac:dyDescent="0.25">
      <c r="C603" s="16"/>
    </row>
    <row r="604" spans="3:3" x14ac:dyDescent="0.25">
      <c r="C604" s="16"/>
    </row>
    <row r="605" spans="3:3" x14ac:dyDescent="0.25">
      <c r="C605" s="16"/>
    </row>
    <row r="606" spans="3:3" x14ac:dyDescent="0.25">
      <c r="C606" s="16"/>
    </row>
    <row r="607" spans="3:3" x14ac:dyDescent="0.25">
      <c r="C607" s="16"/>
    </row>
    <row r="608" spans="3:3" x14ac:dyDescent="0.25">
      <c r="C608" s="16"/>
    </row>
    <row r="609" spans="3:3" x14ac:dyDescent="0.25">
      <c r="C609" s="16"/>
    </row>
    <row r="610" spans="3:3" x14ac:dyDescent="0.25">
      <c r="C610" s="16"/>
    </row>
    <row r="611" spans="3:3" x14ac:dyDescent="0.25">
      <c r="C611" s="16"/>
    </row>
    <row r="612" spans="3:3" x14ac:dyDescent="0.25">
      <c r="C612" s="16"/>
    </row>
    <row r="613" spans="3:3" x14ac:dyDescent="0.25">
      <c r="C613" s="16"/>
    </row>
    <row r="614" spans="3:3" x14ac:dyDescent="0.25">
      <c r="C614" s="16"/>
    </row>
    <row r="615" spans="3:3" x14ac:dyDescent="0.25">
      <c r="C615" s="16"/>
    </row>
    <row r="616" spans="3:3" x14ac:dyDescent="0.25">
      <c r="C616" s="16"/>
    </row>
    <row r="617" spans="3:3" x14ac:dyDescent="0.25">
      <c r="C617" s="16"/>
    </row>
    <row r="618" spans="3:3" x14ac:dyDescent="0.25">
      <c r="C618" s="16"/>
    </row>
    <row r="619" spans="3:3" x14ac:dyDescent="0.25">
      <c r="C619" s="16"/>
    </row>
    <row r="620" spans="3:3" x14ac:dyDescent="0.25">
      <c r="C620" s="16"/>
    </row>
    <row r="621" spans="3:3" x14ac:dyDescent="0.25">
      <c r="C621" s="16"/>
    </row>
    <row r="622" spans="3:3" x14ac:dyDescent="0.25">
      <c r="C622" s="16"/>
    </row>
    <row r="623" spans="3:3" x14ac:dyDescent="0.25">
      <c r="C623" s="16"/>
    </row>
    <row r="624" spans="3:3" x14ac:dyDescent="0.25">
      <c r="C624" s="16"/>
    </row>
    <row r="625" spans="3:3" x14ac:dyDescent="0.25">
      <c r="C625" s="16"/>
    </row>
    <row r="626" spans="3:3" x14ac:dyDescent="0.25">
      <c r="C626" s="16"/>
    </row>
    <row r="627" spans="3:3" x14ac:dyDescent="0.25">
      <c r="C627" s="16"/>
    </row>
    <row r="628" spans="3:3" x14ac:dyDescent="0.25">
      <c r="C628" s="16"/>
    </row>
    <row r="629" spans="3:3" x14ac:dyDescent="0.25">
      <c r="C629" s="16"/>
    </row>
    <row r="630" spans="3:3" x14ac:dyDescent="0.25">
      <c r="C630" s="16"/>
    </row>
    <row r="631" spans="3:3" x14ac:dyDescent="0.25">
      <c r="C631" s="16"/>
    </row>
    <row r="632" spans="3:3" x14ac:dyDescent="0.25">
      <c r="C632" s="16"/>
    </row>
    <row r="633" spans="3:3" x14ac:dyDescent="0.25">
      <c r="C633" s="16"/>
    </row>
    <row r="634" spans="3:3" x14ac:dyDescent="0.25">
      <c r="C634" s="16"/>
    </row>
    <row r="635" spans="3:3" x14ac:dyDescent="0.25">
      <c r="C635" s="16"/>
    </row>
    <row r="636" spans="3:3" x14ac:dyDescent="0.25">
      <c r="C636" s="16"/>
    </row>
    <row r="637" spans="3:3" x14ac:dyDescent="0.25">
      <c r="C637" s="16"/>
    </row>
    <row r="638" spans="3:3" x14ac:dyDescent="0.25">
      <c r="C638" s="16"/>
    </row>
    <row r="639" spans="3:3" x14ac:dyDescent="0.25">
      <c r="C639" s="16"/>
    </row>
    <row r="640" spans="3:3" x14ac:dyDescent="0.25">
      <c r="C640" s="16"/>
    </row>
    <row r="641" spans="3:3" x14ac:dyDescent="0.25">
      <c r="C641" s="16"/>
    </row>
    <row r="642" spans="3:3" x14ac:dyDescent="0.25">
      <c r="C642" s="16"/>
    </row>
    <row r="643" spans="3:3" x14ac:dyDescent="0.25">
      <c r="C643" s="16"/>
    </row>
    <row r="644" spans="3:3" x14ac:dyDescent="0.25">
      <c r="C644" s="16"/>
    </row>
    <row r="645" spans="3:3" x14ac:dyDescent="0.25">
      <c r="C645" s="16"/>
    </row>
    <row r="646" spans="3:3" x14ac:dyDescent="0.25">
      <c r="C646" s="16"/>
    </row>
    <row r="647" spans="3:3" x14ac:dyDescent="0.25">
      <c r="C647" s="16"/>
    </row>
    <row r="648" spans="3:3" x14ac:dyDescent="0.25">
      <c r="C648" s="16"/>
    </row>
    <row r="649" spans="3:3" x14ac:dyDescent="0.25">
      <c r="C649" s="16"/>
    </row>
    <row r="650" spans="3:3" x14ac:dyDescent="0.25">
      <c r="C650" s="16"/>
    </row>
    <row r="651" spans="3:3" x14ac:dyDescent="0.25">
      <c r="C651" s="16"/>
    </row>
    <row r="652" spans="3:3" x14ac:dyDescent="0.25">
      <c r="C652" s="16"/>
    </row>
    <row r="653" spans="3:3" x14ac:dyDescent="0.25">
      <c r="C653" s="16"/>
    </row>
    <row r="654" spans="3:3" x14ac:dyDescent="0.25">
      <c r="C654" s="16"/>
    </row>
    <row r="655" spans="3:3" x14ac:dyDescent="0.25">
      <c r="C655" s="16"/>
    </row>
    <row r="656" spans="3:3" x14ac:dyDescent="0.25">
      <c r="C656" s="16"/>
    </row>
    <row r="657" spans="3:3" x14ac:dyDescent="0.25">
      <c r="C657" s="16"/>
    </row>
    <row r="658" spans="3:3" x14ac:dyDescent="0.25">
      <c r="C658" s="16"/>
    </row>
    <row r="659" spans="3:3" x14ac:dyDescent="0.25">
      <c r="C659" s="16"/>
    </row>
    <row r="660" spans="3:3" x14ac:dyDescent="0.25">
      <c r="C660" s="16"/>
    </row>
    <row r="661" spans="3:3" x14ac:dyDescent="0.25">
      <c r="C661" s="16"/>
    </row>
    <row r="662" spans="3:3" x14ac:dyDescent="0.25">
      <c r="C662" s="16"/>
    </row>
    <row r="663" spans="3:3" x14ac:dyDescent="0.25">
      <c r="C663" s="16"/>
    </row>
    <row r="664" spans="3:3" x14ac:dyDescent="0.25">
      <c r="C664" s="16"/>
    </row>
    <row r="665" spans="3:3" x14ac:dyDescent="0.25">
      <c r="C665" s="16"/>
    </row>
    <row r="666" spans="3:3" x14ac:dyDescent="0.25">
      <c r="C666" s="16"/>
    </row>
    <row r="667" spans="3:3" x14ac:dyDescent="0.25">
      <c r="C667" s="16"/>
    </row>
    <row r="668" spans="3:3" x14ac:dyDescent="0.25">
      <c r="C668" s="16"/>
    </row>
    <row r="669" spans="3:3" x14ac:dyDescent="0.25">
      <c r="C669" s="16"/>
    </row>
    <row r="670" spans="3:3" x14ac:dyDescent="0.25">
      <c r="C670" s="16"/>
    </row>
    <row r="671" spans="3:3" x14ac:dyDescent="0.25">
      <c r="C671" s="16"/>
    </row>
    <row r="672" spans="3:3" x14ac:dyDescent="0.25">
      <c r="C672" s="16"/>
    </row>
    <row r="673" spans="3:3" x14ac:dyDescent="0.25">
      <c r="C673" s="16"/>
    </row>
    <row r="674" spans="3:3" x14ac:dyDescent="0.25">
      <c r="C674" s="16"/>
    </row>
    <row r="675" spans="3:3" x14ac:dyDescent="0.25">
      <c r="C675" s="16"/>
    </row>
    <row r="676" spans="3:3" x14ac:dyDescent="0.25">
      <c r="C676" s="16"/>
    </row>
    <row r="677" spans="3:3" x14ac:dyDescent="0.25">
      <c r="C677" s="16"/>
    </row>
    <row r="678" spans="3:3" x14ac:dyDescent="0.25">
      <c r="C678" s="16"/>
    </row>
    <row r="679" spans="3:3" x14ac:dyDescent="0.25">
      <c r="C679" s="16"/>
    </row>
    <row r="680" spans="3:3" x14ac:dyDescent="0.25">
      <c r="C680" s="16"/>
    </row>
    <row r="681" spans="3:3" x14ac:dyDescent="0.25">
      <c r="C681" s="16"/>
    </row>
    <row r="682" spans="3:3" x14ac:dyDescent="0.25">
      <c r="C682" s="16"/>
    </row>
    <row r="683" spans="3:3" x14ac:dyDescent="0.25">
      <c r="C683" s="16"/>
    </row>
    <row r="684" spans="3:3" x14ac:dyDescent="0.25">
      <c r="C684" s="16"/>
    </row>
    <row r="685" spans="3:3" x14ac:dyDescent="0.25">
      <c r="C685" s="16"/>
    </row>
    <row r="686" spans="3:3" x14ac:dyDescent="0.25">
      <c r="C686" s="16"/>
    </row>
    <row r="687" spans="3:3" x14ac:dyDescent="0.25">
      <c r="C687" s="16"/>
    </row>
    <row r="688" spans="3:3" x14ac:dyDescent="0.25">
      <c r="C688" s="16"/>
    </row>
    <row r="689" spans="3:3" x14ac:dyDescent="0.25">
      <c r="C689" s="16"/>
    </row>
    <row r="690" spans="3:3" x14ac:dyDescent="0.25">
      <c r="C690" s="16"/>
    </row>
    <row r="691" spans="3:3" x14ac:dyDescent="0.25">
      <c r="C691" s="16"/>
    </row>
    <row r="692" spans="3:3" x14ac:dyDescent="0.25">
      <c r="C692" s="16"/>
    </row>
    <row r="693" spans="3:3" x14ac:dyDescent="0.25">
      <c r="C693" s="16"/>
    </row>
    <row r="694" spans="3:3" x14ac:dyDescent="0.25">
      <c r="C694" s="16"/>
    </row>
    <row r="695" spans="3:3" x14ac:dyDescent="0.25">
      <c r="C695" s="16"/>
    </row>
    <row r="696" spans="3:3" x14ac:dyDescent="0.25">
      <c r="C696" s="16"/>
    </row>
    <row r="697" spans="3:3" x14ac:dyDescent="0.25">
      <c r="C697" s="16"/>
    </row>
    <row r="698" spans="3:3" x14ac:dyDescent="0.25">
      <c r="C698" s="16"/>
    </row>
    <row r="699" spans="3:3" x14ac:dyDescent="0.25">
      <c r="C699" s="16"/>
    </row>
    <row r="700" spans="3:3" x14ac:dyDescent="0.25">
      <c r="C700" s="16"/>
    </row>
    <row r="701" spans="3:3" x14ac:dyDescent="0.25">
      <c r="C701" s="16"/>
    </row>
    <row r="702" spans="3:3" x14ac:dyDescent="0.25">
      <c r="C702" s="16"/>
    </row>
    <row r="703" spans="3:3" x14ac:dyDescent="0.25">
      <c r="C703" s="16"/>
    </row>
    <row r="704" spans="3:3" x14ac:dyDescent="0.25">
      <c r="C704" s="16"/>
    </row>
    <row r="705" spans="3:3" x14ac:dyDescent="0.25">
      <c r="C705" s="16"/>
    </row>
    <row r="706" spans="3:3" x14ac:dyDescent="0.25">
      <c r="C706" s="16"/>
    </row>
    <row r="707" spans="3:3" x14ac:dyDescent="0.25">
      <c r="C707" s="16"/>
    </row>
    <row r="708" spans="3:3" x14ac:dyDescent="0.25">
      <c r="C708" s="16"/>
    </row>
    <row r="709" spans="3:3" x14ac:dyDescent="0.25">
      <c r="C709" s="16"/>
    </row>
    <row r="710" spans="3:3" x14ac:dyDescent="0.25">
      <c r="C710" s="16"/>
    </row>
    <row r="711" spans="3:3" x14ac:dyDescent="0.25">
      <c r="C711" s="16"/>
    </row>
    <row r="712" spans="3:3" x14ac:dyDescent="0.25">
      <c r="C712" s="16"/>
    </row>
    <row r="713" spans="3:3" x14ac:dyDescent="0.25">
      <c r="C713" s="16"/>
    </row>
    <row r="714" spans="3:3" x14ac:dyDescent="0.25">
      <c r="C714" s="16"/>
    </row>
    <row r="715" spans="3:3" x14ac:dyDescent="0.25">
      <c r="C715" s="16"/>
    </row>
    <row r="716" spans="3:3" x14ac:dyDescent="0.25">
      <c r="C716" s="16"/>
    </row>
    <row r="717" spans="3:3" x14ac:dyDescent="0.25">
      <c r="C717" s="16"/>
    </row>
    <row r="718" spans="3:3" x14ac:dyDescent="0.25">
      <c r="C718" s="16"/>
    </row>
    <row r="719" spans="3:3" x14ac:dyDescent="0.25">
      <c r="C719" s="16"/>
    </row>
    <row r="720" spans="3:3" x14ac:dyDescent="0.25">
      <c r="C720" s="16"/>
    </row>
    <row r="721" spans="3:3" x14ac:dyDescent="0.25">
      <c r="C721" s="16"/>
    </row>
    <row r="722" spans="3:3" x14ac:dyDescent="0.25">
      <c r="C722" s="16"/>
    </row>
    <row r="723" spans="3:3" x14ac:dyDescent="0.25">
      <c r="C723" s="16"/>
    </row>
    <row r="724" spans="3:3" x14ac:dyDescent="0.25">
      <c r="C724" s="16"/>
    </row>
    <row r="725" spans="3:3" x14ac:dyDescent="0.25">
      <c r="C725" s="16"/>
    </row>
    <row r="726" spans="3:3" x14ac:dyDescent="0.25">
      <c r="C726" s="16"/>
    </row>
    <row r="727" spans="3:3" x14ac:dyDescent="0.25">
      <c r="C727" s="16"/>
    </row>
    <row r="728" spans="3:3" x14ac:dyDescent="0.25">
      <c r="C728" s="16"/>
    </row>
    <row r="729" spans="3:3" x14ac:dyDescent="0.25">
      <c r="C729" s="16"/>
    </row>
    <row r="730" spans="3:3" x14ac:dyDescent="0.25">
      <c r="C730" s="16"/>
    </row>
    <row r="731" spans="3:3" x14ac:dyDescent="0.25">
      <c r="C731" s="16"/>
    </row>
    <row r="732" spans="3:3" x14ac:dyDescent="0.25">
      <c r="C732" s="16"/>
    </row>
    <row r="733" spans="3:3" x14ac:dyDescent="0.25">
      <c r="C733" s="16"/>
    </row>
    <row r="734" spans="3:3" x14ac:dyDescent="0.25">
      <c r="C734" s="16"/>
    </row>
    <row r="735" spans="3:3" x14ac:dyDescent="0.25">
      <c r="C735" s="16"/>
    </row>
    <row r="736" spans="3:3" x14ac:dyDescent="0.25">
      <c r="C736" s="16"/>
    </row>
    <row r="737" spans="3:3" x14ac:dyDescent="0.25">
      <c r="C737" s="16"/>
    </row>
    <row r="738" spans="3:3" x14ac:dyDescent="0.25">
      <c r="C738" s="16"/>
    </row>
    <row r="739" spans="3:3" x14ac:dyDescent="0.25">
      <c r="C739" s="16"/>
    </row>
    <row r="740" spans="3:3" x14ac:dyDescent="0.25">
      <c r="C740" s="16"/>
    </row>
    <row r="741" spans="3:3" x14ac:dyDescent="0.25">
      <c r="C741" s="16"/>
    </row>
    <row r="742" spans="3:3" x14ac:dyDescent="0.25">
      <c r="C742" s="16"/>
    </row>
    <row r="743" spans="3:3" x14ac:dyDescent="0.25">
      <c r="C743" s="16"/>
    </row>
    <row r="744" spans="3:3" x14ac:dyDescent="0.25">
      <c r="C744" s="16"/>
    </row>
    <row r="745" spans="3:3" x14ac:dyDescent="0.25">
      <c r="C745" s="16"/>
    </row>
    <row r="746" spans="3:3" x14ac:dyDescent="0.25">
      <c r="C746" s="16"/>
    </row>
    <row r="747" spans="3:3" x14ac:dyDescent="0.25">
      <c r="C747" s="16"/>
    </row>
    <row r="748" spans="3:3" x14ac:dyDescent="0.25">
      <c r="C748" s="16"/>
    </row>
    <row r="749" spans="3:3" x14ac:dyDescent="0.25">
      <c r="C749" s="16"/>
    </row>
    <row r="750" spans="3:3" x14ac:dyDescent="0.25">
      <c r="C750" s="16"/>
    </row>
    <row r="751" spans="3:3" x14ac:dyDescent="0.25">
      <c r="C751" s="16"/>
    </row>
    <row r="752" spans="3:3" x14ac:dyDescent="0.25">
      <c r="C752" s="16"/>
    </row>
    <row r="753" spans="3:3" x14ac:dyDescent="0.25">
      <c r="C753" s="16"/>
    </row>
    <row r="754" spans="3:3" x14ac:dyDescent="0.25">
      <c r="C754" s="16"/>
    </row>
    <row r="755" spans="3:3" x14ac:dyDescent="0.25">
      <c r="C755" s="16"/>
    </row>
    <row r="756" spans="3:3" x14ac:dyDescent="0.25">
      <c r="C756" s="16"/>
    </row>
    <row r="757" spans="3:3" x14ac:dyDescent="0.25">
      <c r="C757" s="16"/>
    </row>
    <row r="758" spans="3:3" x14ac:dyDescent="0.25">
      <c r="C758" s="16"/>
    </row>
    <row r="759" spans="3:3" x14ac:dyDescent="0.25">
      <c r="C759" s="16"/>
    </row>
    <row r="760" spans="3:3" x14ac:dyDescent="0.25">
      <c r="C760" s="16"/>
    </row>
    <row r="761" spans="3:3" x14ac:dyDescent="0.25">
      <c r="C761" s="16"/>
    </row>
    <row r="762" spans="3:3" x14ac:dyDescent="0.25">
      <c r="C762" s="16"/>
    </row>
    <row r="763" spans="3:3" x14ac:dyDescent="0.25">
      <c r="C763" s="16"/>
    </row>
    <row r="764" spans="3:3" x14ac:dyDescent="0.25">
      <c r="C764" s="16"/>
    </row>
    <row r="765" spans="3:3" x14ac:dyDescent="0.25">
      <c r="C765" s="16"/>
    </row>
    <row r="766" spans="3:3" x14ac:dyDescent="0.25">
      <c r="C766" s="16"/>
    </row>
    <row r="767" spans="3:3" x14ac:dyDescent="0.25">
      <c r="C767" s="16"/>
    </row>
    <row r="768" spans="3:3" x14ac:dyDescent="0.25">
      <c r="C768" s="16"/>
    </row>
    <row r="769" spans="3:3" x14ac:dyDescent="0.25">
      <c r="C769" s="16"/>
    </row>
    <row r="770" spans="3:3" x14ac:dyDescent="0.25">
      <c r="C770" s="16"/>
    </row>
    <row r="771" spans="3:3" x14ac:dyDescent="0.25">
      <c r="C771" s="16"/>
    </row>
    <row r="772" spans="3:3" x14ac:dyDescent="0.25">
      <c r="C772" s="16"/>
    </row>
    <row r="773" spans="3:3" x14ac:dyDescent="0.25">
      <c r="C773" s="16"/>
    </row>
    <row r="774" spans="3:3" x14ac:dyDescent="0.25">
      <c r="C774" s="16"/>
    </row>
    <row r="775" spans="3:3" x14ac:dyDescent="0.25">
      <c r="C775" s="16"/>
    </row>
    <row r="776" spans="3:3" x14ac:dyDescent="0.25">
      <c r="C776" s="16"/>
    </row>
    <row r="777" spans="3:3" x14ac:dyDescent="0.25">
      <c r="C777" s="16"/>
    </row>
    <row r="778" spans="3:3" x14ac:dyDescent="0.25">
      <c r="C778" s="16"/>
    </row>
    <row r="779" spans="3:3" x14ac:dyDescent="0.25">
      <c r="C779" s="16"/>
    </row>
    <row r="780" spans="3:3" x14ac:dyDescent="0.25">
      <c r="C780" s="16"/>
    </row>
    <row r="781" spans="3:3" x14ac:dyDescent="0.25">
      <c r="C781" s="16"/>
    </row>
    <row r="782" spans="3:3" x14ac:dyDescent="0.25">
      <c r="C782" s="16"/>
    </row>
    <row r="783" spans="3:3" x14ac:dyDescent="0.25">
      <c r="C783" s="16"/>
    </row>
    <row r="784" spans="3:3" x14ac:dyDescent="0.25">
      <c r="C784" s="16"/>
    </row>
    <row r="785" spans="3:3" x14ac:dyDescent="0.25">
      <c r="C785" s="16"/>
    </row>
    <row r="786" spans="3:3" x14ac:dyDescent="0.25">
      <c r="C786" s="16"/>
    </row>
    <row r="787" spans="3:3" x14ac:dyDescent="0.25">
      <c r="C787" s="16"/>
    </row>
    <row r="788" spans="3:3" x14ac:dyDescent="0.25">
      <c r="C788" s="16"/>
    </row>
    <row r="789" spans="3:3" x14ac:dyDescent="0.25">
      <c r="C789" s="16"/>
    </row>
    <row r="790" spans="3:3" x14ac:dyDescent="0.25">
      <c r="C790" s="16"/>
    </row>
    <row r="791" spans="3:3" x14ac:dyDescent="0.25">
      <c r="C791" s="16"/>
    </row>
    <row r="792" spans="3:3" x14ac:dyDescent="0.25">
      <c r="C792" s="16"/>
    </row>
    <row r="793" spans="3:3" x14ac:dyDescent="0.25">
      <c r="C793" s="16"/>
    </row>
    <row r="794" spans="3:3" x14ac:dyDescent="0.25">
      <c r="C794" s="16"/>
    </row>
    <row r="795" spans="3:3" x14ac:dyDescent="0.25">
      <c r="C795" s="16"/>
    </row>
    <row r="796" spans="3:3" x14ac:dyDescent="0.25">
      <c r="C796" s="16"/>
    </row>
    <row r="797" spans="3:3" x14ac:dyDescent="0.25">
      <c r="C797" s="16"/>
    </row>
    <row r="798" spans="3:3" x14ac:dyDescent="0.25">
      <c r="C798" s="16"/>
    </row>
    <row r="799" spans="3:3" x14ac:dyDescent="0.25">
      <c r="C799" s="16"/>
    </row>
    <row r="800" spans="3:3" x14ac:dyDescent="0.25">
      <c r="C800" s="16"/>
    </row>
    <row r="801" spans="3:3" x14ac:dyDescent="0.25">
      <c r="C801" s="16"/>
    </row>
    <row r="802" spans="3:3" x14ac:dyDescent="0.25">
      <c r="C802" s="16"/>
    </row>
    <row r="803" spans="3:3" x14ac:dyDescent="0.25">
      <c r="C803" s="16"/>
    </row>
    <row r="804" spans="3:3" x14ac:dyDescent="0.25">
      <c r="C804" s="16"/>
    </row>
    <row r="805" spans="3:3" x14ac:dyDescent="0.25">
      <c r="C805" s="16"/>
    </row>
    <row r="806" spans="3:3" x14ac:dyDescent="0.25">
      <c r="C806" s="16"/>
    </row>
    <row r="807" spans="3:3" x14ac:dyDescent="0.25">
      <c r="C807" s="16"/>
    </row>
    <row r="808" spans="3:3" x14ac:dyDescent="0.25">
      <c r="C808" s="16"/>
    </row>
    <row r="809" spans="3:3" x14ac:dyDescent="0.25">
      <c r="C809" s="16"/>
    </row>
    <row r="810" spans="3:3" x14ac:dyDescent="0.25">
      <c r="C810" s="16"/>
    </row>
    <row r="811" spans="3:3" x14ac:dyDescent="0.25">
      <c r="C811" s="16"/>
    </row>
    <row r="812" spans="3:3" x14ac:dyDescent="0.25">
      <c r="C812" s="16"/>
    </row>
    <row r="813" spans="3:3" x14ac:dyDescent="0.25">
      <c r="C813" s="16"/>
    </row>
    <row r="814" spans="3:3" x14ac:dyDescent="0.25">
      <c r="C814" s="16"/>
    </row>
    <row r="815" spans="3:3" x14ac:dyDescent="0.25">
      <c r="C815" s="16"/>
    </row>
    <row r="816" spans="3:3" x14ac:dyDescent="0.25">
      <c r="C816" s="16"/>
    </row>
    <row r="817" spans="3:3" x14ac:dyDescent="0.25">
      <c r="C817" s="16"/>
    </row>
    <row r="818" spans="3:3" x14ac:dyDescent="0.25">
      <c r="C818" s="16"/>
    </row>
    <row r="819" spans="3:3" x14ac:dyDescent="0.25">
      <c r="C819" s="16"/>
    </row>
    <row r="820" spans="3:3" x14ac:dyDescent="0.25">
      <c r="C820" s="16"/>
    </row>
    <row r="821" spans="3:3" x14ac:dyDescent="0.25">
      <c r="C821" s="16"/>
    </row>
    <row r="822" spans="3:3" x14ac:dyDescent="0.25">
      <c r="C822" s="16"/>
    </row>
    <row r="823" spans="3:3" x14ac:dyDescent="0.25">
      <c r="C823" s="16"/>
    </row>
    <row r="824" spans="3:3" x14ac:dyDescent="0.25">
      <c r="C824" s="16"/>
    </row>
    <row r="825" spans="3:3" x14ac:dyDescent="0.25">
      <c r="C825" s="16"/>
    </row>
    <row r="826" spans="3:3" x14ac:dyDescent="0.25">
      <c r="C826" s="16"/>
    </row>
    <row r="827" spans="3:3" x14ac:dyDescent="0.25">
      <c r="C827" s="16"/>
    </row>
    <row r="828" spans="3:3" x14ac:dyDescent="0.25">
      <c r="C828" s="16"/>
    </row>
    <row r="829" spans="3:3" x14ac:dyDescent="0.25">
      <c r="C829" s="16"/>
    </row>
    <row r="830" spans="3:3" x14ac:dyDescent="0.25">
      <c r="C830" s="16"/>
    </row>
    <row r="831" spans="3:3" x14ac:dyDescent="0.25">
      <c r="C831" s="16"/>
    </row>
    <row r="832" spans="3:3" x14ac:dyDescent="0.25">
      <c r="C832" s="16"/>
    </row>
    <row r="833" spans="3:3" x14ac:dyDescent="0.25">
      <c r="C833" s="16"/>
    </row>
    <row r="834" spans="3:3" x14ac:dyDescent="0.25">
      <c r="C834" s="16"/>
    </row>
    <row r="835" spans="3:3" x14ac:dyDescent="0.25">
      <c r="C835" s="16"/>
    </row>
    <row r="836" spans="3:3" x14ac:dyDescent="0.25">
      <c r="C836" s="16"/>
    </row>
    <row r="837" spans="3:3" x14ac:dyDescent="0.25">
      <c r="C837" s="16"/>
    </row>
    <row r="838" spans="3:3" x14ac:dyDescent="0.25">
      <c r="C838" s="16"/>
    </row>
    <row r="839" spans="3:3" x14ac:dyDescent="0.25">
      <c r="C839" s="16"/>
    </row>
    <row r="840" spans="3:3" x14ac:dyDescent="0.25">
      <c r="C840" s="16"/>
    </row>
    <row r="841" spans="3:3" x14ac:dyDescent="0.25">
      <c r="C841" s="16"/>
    </row>
    <row r="842" spans="3:3" x14ac:dyDescent="0.25">
      <c r="C842" s="16"/>
    </row>
    <row r="843" spans="3:3" x14ac:dyDescent="0.25">
      <c r="C843" s="16"/>
    </row>
    <row r="844" spans="3:3" x14ac:dyDescent="0.25">
      <c r="C844" s="16"/>
    </row>
    <row r="845" spans="3:3" x14ac:dyDescent="0.25">
      <c r="C845" s="16"/>
    </row>
    <row r="846" spans="3:3" x14ac:dyDescent="0.25">
      <c r="C846" s="16"/>
    </row>
    <row r="847" spans="3:3" x14ac:dyDescent="0.25">
      <c r="C847" s="16"/>
    </row>
    <row r="848" spans="3:3" x14ac:dyDescent="0.25">
      <c r="C848" s="16"/>
    </row>
    <row r="849" spans="3:3" x14ac:dyDescent="0.25">
      <c r="C849" s="16"/>
    </row>
    <row r="850" spans="3:3" x14ac:dyDescent="0.25">
      <c r="C850" s="16"/>
    </row>
    <row r="851" spans="3:3" x14ac:dyDescent="0.25">
      <c r="C851" s="16"/>
    </row>
    <row r="852" spans="3:3" x14ac:dyDescent="0.25">
      <c r="C852" s="16"/>
    </row>
    <row r="853" spans="3:3" x14ac:dyDescent="0.25">
      <c r="C853" s="16"/>
    </row>
    <row r="854" spans="3:3" x14ac:dyDescent="0.25">
      <c r="C854" s="16"/>
    </row>
    <row r="855" spans="3:3" x14ac:dyDescent="0.25">
      <c r="C855" s="16"/>
    </row>
    <row r="856" spans="3:3" x14ac:dyDescent="0.25">
      <c r="C856" s="16"/>
    </row>
    <row r="857" spans="3:3" x14ac:dyDescent="0.25">
      <c r="C857" s="16"/>
    </row>
    <row r="858" spans="3:3" x14ac:dyDescent="0.25">
      <c r="C858" s="16"/>
    </row>
    <row r="859" spans="3:3" x14ac:dyDescent="0.25">
      <c r="C859" s="16"/>
    </row>
    <row r="860" spans="3:3" x14ac:dyDescent="0.25">
      <c r="C860" s="16"/>
    </row>
    <row r="861" spans="3:3" x14ac:dyDescent="0.25">
      <c r="C861" s="16"/>
    </row>
    <row r="862" spans="3:3" x14ac:dyDescent="0.25">
      <c r="C862" s="16"/>
    </row>
    <row r="863" spans="3:3" x14ac:dyDescent="0.25">
      <c r="C863" s="16"/>
    </row>
    <row r="864" spans="3:3" x14ac:dyDescent="0.25">
      <c r="C864" s="16"/>
    </row>
    <row r="865" spans="3:3" x14ac:dyDescent="0.25">
      <c r="C865" s="16"/>
    </row>
    <row r="866" spans="3:3" x14ac:dyDescent="0.25">
      <c r="C866" s="16"/>
    </row>
    <row r="867" spans="3:3" x14ac:dyDescent="0.25">
      <c r="C867" s="16"/>
    </row>
    <row r="868" spans="3:3" x14ac:dyDescent="0.25">
      <c r="C868" s="16"/>
    </row>
    <row r="869" spans="3:3" x14ac:dyDescent="0.25">
      <c r="C869" s="16"/>
    </row>
    <row r="870" spans="3:3" x14ac:dyDescent="0.25">
      <c r="C870" s="16"/>
    </row>
    <row r="871" spans="3:3" x14ac:dyDescent="0.25">
      <c r="C871" s="16"/>
    </row>
    <row r="872" spans="3:3" x14ac:dyDescent="0.25">
      <c r="C872" s="16"/>
    </row>
    <row r="873" spans="3:3" x14ac:dyDescent="0.25">
      <c r="C873" s="16"/>
    </row>
    <row r="874" spans="3:3" x14ac:dyDescent="0.25">
      <c r="C874" s="16"/>
    </row>
    <row r="875" spans="3:3" x14ac:dyDescent="0.25">
      <c r="C875" s="16"/>
    </row>
    <row r="876" spans="3:3" x14ac:dyDescent="0.25">
      <c r="C876" s="16"/>
    </row>
    <row r="877" spans="3:3" x14ac:dyDescent="0.25">
      <c r="C877" s="16"/>
    </row>
    <row r="878" spans="3:3" x14ac:dyDescent="0.25">
      <c r="C878" s="16"/>
    </row>
    <row r="879" spans="3:3" x14ac:dyDescent="0.25">
      <c r="C879" s="16"/>
    </row>
    <row r="880" spans="3:3" x14ac:dyDescent="0.25">
      <c r="C880" s="16"/>
    </row>
    <row r="881" spans="3:3" x14ac:dyDescent="0.25">
      <c r="C881" s="16"/>
    </row>
    <row r="882" spans="3:3" x14ac:dyDescent="0.25">
      <c r="C882" s="16"/>
    </row>
    <row r="883" spans="3:3" x14ac:dyDescent="0.25">
      <c r="C883" s="16"/>
    </row>
    <row r="884" spans="3:3" x14ac:dyDescent="0.25">
      <c r="C884" s="16"/>
    </row>
    <row r="885" spans="3:3" x14ac:dyDescent="0.25">
      <c r="C885" s="16"/>
    </row>
    <row r="886" spans="3:3" x14ac:dyDescent="0.25">
      <c r="C886" s="16"/>
    </row>
    <row r="887" spans="3:3" x14ac:dyDescent="0.25">
      <c r="C887" s="16"/>
    </row>
    <row r="888" spans="3:3" x14ac:dyDescent="0.25">
      <c r="C888" s="16"/>
    </row>
    <row r="889" spans="3:3" x14ac:dyDescent="0.25">
      <c r="C889" s="16"/>
    </row>
    <row r="890" spans="3:3" x14ac:dyDescent="0.25">
      <c r="C890" s="16"/>
    </row>
    <row r="891" spans="3:3" x14ac:dyDescent="0.25">
      <c r="C891" s="16"/>
    </row>
    <row r="892" spans="3:3" x14ac:dyDescent="0.25">
      <c r="C892" s="16"/>
    </row>
    <row r="893" spans="3:3" x14ac:dyDescent="0.25">
      <c r="C893" s="16"/>
    </row>
    <row r="894" spans="3:3" x14ac:dyDescent="0.25">
      <c r="C894" s="16"/>
    </row>
    <row r="895" spans="3:3" x14ac:dyDescent="0.25">
      <c r="C895" s="16"/>
    </row>
    <row r="896" spans="3:3" x14ac:dyDescent="0.25">
      <c r="C896" s="16"/>
    </row>
    <row r="897" spans="3:3" x14ac:dyDescent="0.25">
      <c r="C897" s="16"/>
    </row>
    <row r="898" spans="3:3" x14ac:dyDescent="0.25">
      <c r="C898" s="16"/>
    </row>
    <row r="899" spans="3:3" x14ac:dyDescent="0.25">
      <c r="C899" s="16"/>
    </row>
    <row r="900" spans="3:3" x14ac:dyDescent="0.25">
      <c r="C900" s="16"/>
    </row>
    <row r="901" spans="3:3" x14ac:dyDescent="0.25">
      <c r="C901" s="16"/>
    </row>
    <row r="902" spans="3:3" x14ac:dyDescent="0.25">
      <c r="C902" s="16"/>
    </row>
    <row r="903" spans="3:3" x14ac:dyDescent="0.25">
      <c r="C903" s="16"/>
    </row>
    <row r="904" spans="3:3" x14ac:dyDescent="0.25">
      <c r="C904" s="16"/>
    </row>
    <row r="905" spans="3:3" x14ac:dyDescent="0.25">
      <c r="C905" s="16"/>
    </row>
    <row r="906" spans="3:3" x14ac:dyDescent="0.25">
      <c r="C906" s="16"/>
    </row>
    <row r="907" spans="3:3" x14ac:dyDescent="0.25">
      <c r="C907" s="16"/>
    </row>
    <row r="908" spans="3:3" x14ac:dyDescent="0.25">
      <c r="C908" s="16"/>
    </row>
    <row r="909" spans="3:3" x14ac:dyDescent="0.25">
      <c r="C909" s="16"/>
    </row>
    <row r="910" spans="3:3" x14ac:dyDescent="0.25">
      <c r="C910" s="16"/>
    </row>
    <row r="911" spans="3:3" x14ac:dyDescent="0.25">
      <c r="C911" s="16"/>
    </row>
    <row r="912" spans="3:3" x14ac:dyDescent="0.25">
      <c r="C912" s="16"/>
    </row>
    <row r="913" spans="3:3" x14ac:dyDescent="0.25">
      <c r="C913" s="16"/>
    </row>
    <row r="914" spans="3:3" x14ac:dyDescent="0.25">
      <c r="C914" s="16"/>
    </row>
    <row r="915" spans="3:3" x14ac:dyDescent="0.25">
      <c r="C915" s="16"/>
    </row>
    <row r="916" spans="3:3" x14ac:dyDescent="0.25">
      <c r="C916" s="16"/>
    </row>
    <row r="917" spans="3:3" x14ac:dyDescent="0.25">
      <c r="C917" s="16"/>
    </row>
    <row r="918" spans="3:3" x14ac:dyDescent="0.25">
      <c r="C918" s="16"/>
    </row>
    <row r="919" spans="3:3" x14ac:dyDescent="0.25">
      <c r="C919" s="16"/>
    </row>
    <row r="920" spans="3:3" x14ac:dyDescent="0.25">
      <c r="C920" s="16"/>
    </row>
    <row r="921" spans="3:3" x14ac:dyDescent="0.25">
      <c r="C921" s="16"/>
    </row>
    <row r="922" spans="3:3" x14ac:dyDescent="0.25">
      <c r="C922" s="16"/>
    </row>
    <row r="923" spans="3:3" x14ac:dyDescent="0.25">
      <c r="C923" s="16"/>
    </row>
    <row r="924" spans="3:3" x14ac:dyDescent="0.25">
      <c r="C924" s="16"/>
    </row>
    <row r="925" spans="3:3" x14ac:dyDescent="0.25">
      <c r="C925" s="16"/>
    </row>
    <row r="926" spans="3:3" x14ac:dyDescent="0.25">
      <c r="C926" s="16"/>
    </row>
    <row r="927" spans="3:3" x14ac:dyDescent="0.25">
      <c r="C927" s="16"/>
    </row>
    <row r="928" spans="3:3" x14ac:dyDescent="0.25">
      <c r="C928" s="16"/>
    </row>
    <row r="929" spans="3:3" x14ac:dyDescent="0.25">
      <c r="C929" s="16"/>
    </row>
    <row r="930" spans="3:3" x14ac:dyDescent="0.25">
      <c r="C930" s="16"/>
    </row>
    <row r="931" spans="3:3" x14ac:dyDescent="0.25">
      <c r="C931" s="16"/>
    </row>
    <row r="932" spans="3:3" x14ac:dyDescent="0.25">
      <c r="C932" s="16"/>
    </row>
    <row r="933" spans="3:3" x14ac:dyDescent="0.25">
      <c r="C933" s="16"/>
    </row>
    <row r="934" spans="3:3" x14ac:dyDescent="0.25">
      <c r="C934" s="16"/>
    </row>
    <row r="935" spans="3:3" x14ac:dyDescent="0.25">
      <c r="C935" s="16"/>
    </row>
    <row r="936" spans="3:3" x14ac:dyDescent="0.25">
      <c r="C936" s="16"/>
    </row>
    <row r="937" spans="3:3" x14ac:dyDescent="0.25">
      <c r="C937" s="16"/>
    </row>
    <row r="938" spans="3:3" x14ac:dyDescent="0.25">
      <c r="C938" s="16"/>
    </row>
    <row r="939" spans="3:3" x14ac:dyDescent="0.25">
      <c r="C939" s="16"/>
    </row>
    <row r="940" spans="3:3" x14ac:dyDescent="0.25">
      <c r="C940" s="16"/>
    </row>
    <row r="941" spans="3:3" x14ac:dyDescent="0.25">
      <c r="C941" s="16"/>
    </row>
    <row r="942" spans="3:3" x14ac:dyDescent="0.25">
      <c r="C942" s="16"/>
    </row>
    <row r="943" spans="3:3" x14ac:dyDescent="0.25">
      <c r="C943" s="16"/>
    </row>
    <row r="944" spans="3:3" x14ac:dyDescent="0.25">
      <c r="C944" s="16"/>
    </row>
    <row r="945" spans="3:3" x14ac:dyDescent="0.25">
      <c r="C945" s="16"/>
    </row>
    <row r="946" spans="3:3" x14ac:dyDescent="0.25">
      <c r="C946" s="16"/>
    </row>
    <row r="947" spans="3:3" x14ac:dyDescent="0.25">
      <c r="C947" s="16"/>
    </row>
    <row r="948" spans="3:3" x14ac:dyDescent="0.25">
      <c r="C948" s="16"/>
    </row>
    <row r="949" spans="3:3" x14ac:dyDescent="0.25">
      <c r="C949" s="16"/>
    </row>
    <row r="950" spans="3:3" x14ac:dyDescent="0.25">
      <c r="C950" s="16"/>
    </row>
    <row r="951" spans="3:3" x14ac:dyDescent="0.25">
      <c r="C951" s="16"/>
    </row>
    <row r="952" spans="3:3" x14ac:dyDescent="0.25">
      <c r="C952" s="16"/>
    </row>
    <row r="953" spans="3:3" x14ac:dyDescent="0.25">
      <c r="C953" s="16"/>
    </row>
    <row r="954" spans="3:3" x14ac:dyDescent="0.25">
      <c r="C954" s="16"/>
    </row>
    <row r="955" spans="3:3" x14ac:dyDescent="0.25">
      <c r="C955" s="16"/>
    </row>
    <row r="956" spans="3:3" x14ac:dyDescent="0.25">
      <c r="C956" s="16"/>
    </row>
    <row r="957" spans="3:3" x14ac:dyDescent="0.25">
      <c r="C957" s="16"/>
    </row>
    <row r="958" spans="3:3" x14ac:dyDescent="0.25">
      <c r="C958" s="16"/>
    </row>
    <row r="959" spans="3:3" x14ac:dyDescent="0.25">
      <c r="C959" s="16"/>
    </row>
    <row r="960" spans="3:3" x14ac:dyDescent="0.25">
      <c r="C960" s="16"/>
    </row>
    <row r="961" spans="3:3" x14ac:dyDescent="0.25">
      <c r="C961" s="16"/>
    </row>
    <row r="962" spans="3:3" x14ac:dyDescent="0.25">
      <c r="C962" s="16"/>
    </row>
    <row r="963" spans="3:3" x14ac:dyDescent="0.25">
      <c r="C963" s="16"/>
    </row>
    <row r="964" spans="3:3" x14ac:dyDescent="0.25">
      <c r="C964" s="16"/>
    </row>
    <row r="965" spans="3:3" x14ac:dyDescent="0.25">
      <c r="C965" s="16"/>
    </row>
    <row r="966" spans="3:3" x14ac:dyDescent="0.25">
      <c r="C966" s="16"/>
    </row>
    <row r="967" spans="3:3" x14ac:dyDescent="0.25">
      <c r="C967" s="16"/>
    </row>
    <row r="968" spans="3:3" x14ac:dyDescent="0.25">
      <c r="C968" s="16"/>
    </row>
    <row r="969" spans="3:3" x14ac:dyDescent="0.25">
      <c r="C969" s="16"/>
    </row>
    <row r="970" spans="3:3" x14ac:dyDescent="0.25">
      <c r="C970" s="16"/>
    </row>
    <row r="971" spans="3:3" x14ac:dyDescent="0.25">
      <c r="C971" s="16"/>
    </row>
    <row r="972" spans="3:3" x14ac:dyDescent="0.25">
      <c r="C972" s="16"/>
    </row>
    <row r="973" spans="3:3" x14ac:dyDescent="0.25">
      <c r="C973" s="16"/>
    </row>
    <row r="974" spans="3:3" x14ac:dyDescent="0.25">
      <c r="C974" s="16"/>
    </row>
    <row r="975" spans="3:3" x14ac:dyDescent="0.25">
      <c r="C975" s="16"/>
    </row>
    <row r="976" spans="3:3" x14ac:dyDescent="0.25">
      <c r="C976" s="16"/>
    </row>
    <row r="977" spans="3:3" x14ac:dyDescent="0.25">
      <c r="C977" s="16"/>
    </row>
    <row r="978" spans="3:3" x14ac:dyDescent="0.25">
      <c r="C978" s="16"/>
    </row>
    <row r="979" spans="3:3" x14ac:dyDescent="0.25">
      <c r="C979" s="16"/>
    </row>
    <row r="980" spans="3:3" x14ac:dyDescent="0.25">
      <c r="C980" s="16"/>
    </row>
    <row r="981" spans="3:3" x14ac:dyDescent="0.25">
      <c r="C981" s="16"/>
    </row>
    <row r="982" spans="3:3" x14ac:dyDescent="0.25">
      <c r="C982" s="16"/>
    </row>
    <row r="983" spans="3:3" x14ac:dyDescent="0.25">
      <c r="C983" s="16"/>
    </row>
    <row r="984" spans="3:3" x14ac:dyDescent="0.25">
      <c r="C984" s="16"/>
    </row>
    <row r="985" spans="3:3" x14ac:dyDescent="0.25">
      <c r="C985" s="16"/>
    </row>
    <row r="986" spans="3:3" x14ac:dyDescent="0.25">
      <c r="C986" s="16"/>
    </row>
    <row r="987" spans="3:3" x14ac:dyDescent="0.25">
      <c r="C987" s="16"/>
    </row>
    <row r="988" spans="3:3" x14ac:dyDescent="0.25">
      <c r="C988" s="16"/>
    </row>
    <row r="989" spans="3:3" x14ac:dyDescent="0.25">
      <c r="C989" s="16"/>
    </row>
    <row r="990" spans="3:3" x14ac:dyDescent="0.25">
      <c r="C990" s="16"/>
    </row>
    <row r="991" spans="3:3" x14ac:dyDescent="0.25">
      <c r="C991" s="16"/>
    </row>
    <row r="992" spans="3:3" x14ac:dyDescent="0.25">
      <c r="C992" s="16"/>
    </row>
    <row r="993" spans="3:3" x14ac:dyDescent="0.25">
      <c r="C993" s="16"/>
    </row>
    <row r="994" spans="3:3" x14ac:dyDescent="0.25">
      <c r="C994" s="16"/>
    </row>
    <row r="995" spans="3:3" x14ac:dyDescent="0.25">
      <c r="C995" s="16"/>
    </row>
    <row r="996" spans="3:3" x14ac:dyDescent="0.25">
      <c r="C996" s="16"/>
    </row>
    <row r="997" spans="3:3" x14ac:dyDescent="0.25">
      <c r="C997" s="16"/>
    </row>
    <row r="998" spans="3:3" x14ac:dyDescent="0.25">
      <c r="C998" s="16"/>
    </row>
    <row r="999" spans="3:3" x14ac:dyDescent="0.25">
      <c r="C999" s="16"/>
    </row>
    <row r="1000" spans="3:3" x14ac:dyDescent="0.25">
      <c r="C1000" s="16"/>
    </row>
    <row r="1001" spans="3:3" x14ac:dyDescent="0.25">
      <c r="C1001" s="16"/>
    </row>
    <row r="1002" spans="3:3" x14ac:dyDescent="0.25">
      <c r="C1002" s="16"/>
    </row>
    <row r="1003" spans="3:3" x14ac:dyDescent="0.25">
      <c r="C1003" s="16"/>
    </row>
    <row r="1004" spans="3:3" x14ac:dyDescent="0.25">
      <c r="C1004" s="16"/>
    </row>
    <row r="1005" spans="3:3" x14ac:dyDescent="0.25">
      <c r="C1005" s="16"/>
    </row>
    <row r="1006" spans="3:3" x14ac:dyDescent="0.25">
      <c r="C1006" s="16"/>
    </row>
    <row r="1007" spans="3:3" x14ac:dyDescent="0.25">
      <c r="C1007" s="16"/>
    </row>
    <row r="1008" spans="3:3" x14ac:dyDescent="0.25">
      <c r="C1008" s="16"/>
    </row>
    <row r="1009" spans="3:3" x14ac:dyDescent="0.25">
      <c r="C1009" s="16"/>
    </row>
    <row r="1010" spans="3:3" x14ac:dyDescent="0.25">
      <c r="C1010" s="16"/>
    </row>
    <row r="1011" spans="3:3" x14ac:dyDescent="0.25">
      <c r="C1011" s="16"/>
    </row>
    <row r="1012" spans="3:3" x14ac:dyDescent="0.25">
      <c r="C1012" s="16"/>
    </row>
    <row r="1013" spans="3:3" x14ac:dyDescent="0.25">
      <c r="C1013" s="16"/>
    </row>
    <row r="1014" spans="3:3" x14ac:dyDescent="0.25">
      <c r="C1014" s="16"/>
    </row>
    <row r="1015" spans="3:3" x14ac:dyDescent="0.25">
      <c r="C1015" s="16"/>
    </row>
    <row r="1016" spans="3:3" x14ac:dyDescent="0.25">
      <c r="C1016" s="16"/>
    </row>
    <row r="1017" spans="3:3" x14ac:dyDescent="0.25">
      <c r="C1017" s="16"/>
    </row>
    <row r="1018" spans="3:3" x14ac:dyDescent="0.25">
      <c r="C1018" s="16"/>
    </row>
    <row r="1019" spans="3:3" x14ac:dyDescent="0.25">
      <c r="C1019" s="16"/>
    </row>
    <row r="1020" spans="3:3" x14ac:dyDescent="0.25">
      <c r="C1020" s="16"/>
    </row>
    <row r="1021" spans="3:3" x14ac:dyDescent="0.25">
      <c r="C1021" s="16"/>
    </row>
    <row r="1022" spans="3:3" x14ac:dyDescent="0.25">
      <c r="C1022" s="16"/>
    </row>
    <row r="1023" spans="3:3" x14ac:dyDescent="0.25">
      <c r="C1023" s="16"/>
    </row>
    <row r="1024" spans="3:3" x14ac:dyDescent="0.25">
      <c r="C1024" s="16"/>
    </row>
    <row r="1025" spans="3:3" x14ac:dyDescent="0.25">
      <c r="C1025" s="16"/>
    </row>
    <row r="1026" spans="3:3" x14ac:dyDescent="0.25">
      <c r="C1026" s="16"/>
    </row>
    <row r="1027" spans="3:3" x14ac:dyDescent="0.25">
      <c r="C1027" s="16"/>
    </row>
    <row r="1028" spans="3:3" x14ac:dyDescent="0.25">
      <c r="C1028" s="16"/>
    </row>
    <row r="1029" spans="3:3" x14ac:dyDescent="0.25">
      <c r="C1029" s="16"/>
    </row>
    <row r="1030" spans="3:3" x14ac:dyDescent="0.25">
      <c r="C1030" s="16"/>
    </row>
    <row r="1031" spans="3:3" x14ac:dyDescent="0.25">
      <c r="C1031" s="16"/>
    </row>
    <row r="1032" spans="3:3" x14ac:dyDescent="0.25">
      <c r="C1032" s="16"/>
    </row>
    <row r="1033" spans="3:3" x14ac:dyDescent="0.25">
      <c r="C1033" s="16"/>
    </row>
    <row r="1034" spans="3:3" x14ac:dyDescent="0.25">
      <c r="C1034" s="16"/>
    </row>
    <row r="1035" spans="3:3" x14ac:dyDescent="0.25">
      <c r="C1035" s="16"/>
    </row>
    <row r="1036" spans="3:3" x14ac:dyDescent="0.25">
      <c r="C1036" s="16"/>
    </row>
    <row r="1037" spans="3:3" x14ac:dyDescent="0.25">
      <c r="C1037" s="16"/>
    </row>
    <row r="1038" spans="3:3" x14ac:dyDescent="0.25">
      <c r="C1038" s="16"/>
    </row>
    <row r="1039" spans="3:3" x14ac:dyDescent="0.25">
      <c r="C1039" s="16"/>
    </row>
    <row r="1040" spans="3:3" x14ac:dyDescent="0.25">
      <c r="C1040" s="16"/>
    </row>
    <row r="1041" spans="3:3" x14ac:dyDescent="0.25">
      <c r="C1041" s="16"/>
    </row>
    <row r="1042" spans="3:3" x14ac:dyDescent="0.25">
      <c r="C1042" s="16"/>
    </row>
    <row r="1043" spans="3:3" x14ac:dyDescent="0.25">
      <c r="C1043" s="16"/>
    </row>
    <row r="1044" spans="3:3" x14ac:dyDescent="0.25">
      <c r="C1044" s="16"/>
    </row>
    <row r="1045" spans="3:3" x14ac:dyDescent="0.25">
      <c r="C1045" s="16"/>
    </row>
    <row r="1046" spans="3:3" x14ac:dyDescent="0.25">
      <c r="C1046" s="16"/>
    </row>
    <row r="1047" spans="3:3" x14ac:dyDescent="0.25">
      <c r="C1047" s="16"/>
    </row>
    <row r="1048" spans="3:3" x14ac:dyDescent="0.25">
      <c r="C1048" s="16"/>
    </row>
    <row r="1049" spans="3:3" x14ac:dyDescent="0.25">
      <c r="C1049" s="16"/>
    </row>
    <row r="1050" spans="3:3" x14ac:dyDescent="0.25">
      <c r="C1050" s="16"/>
    </row>
    <row r="1051" spans="3:3" x14ac:dyDescent="0.25">
      <c r="C1051" s="16"/>
    </row>
    <row r="1052" spans="3:3" x14ac:dyDescent="0.25">
      <c r="C1052" s="16"/>
    </row>
    <row r="1053" spans="3:3" x14ac:dyDescent="0.25">
      <c r="C1053" s="16"/>
    </row>
    <row r="1054" spans="3:3" x14ac:dyDescent="0.25">
      <c r="C1054" s="16"/>
    </row>
    <row r="1055" spans="3:3" x14ac:dyDescent="0.25">
      <c r="C1055" s="16"/>
    </row>
    <row r="1056" spans="3:3" x14ac:dyDescent="0.25">
      <c r="C1056" s="16"/>
    </row>
    <row r="1057" spans="3:3" x14ac:dyDescent="0.25">
      <c r="C1057" s="16"/>
    </row>
    <row r="1058" spans="3:3" x14ac:dyDescent="0.25">
      <c r="C1058" s="16"/>
    </row>
    <row r="1059" spans="3:3" x14ac:dyDescent="0.25">
      <c r="C1059" s="16"/>
    </row>
    <row r="1060" spans="3:3" x14ac:dyDescent="0.25">
      <c r="C1060" s="16"/>
    </row>
    <row r="1061" spans="3:3" x14ac:dyDescent="0.25">
      <c r="C1061" s="16"/>
    </row>
    <row r="1062" spans="3:3" x14ac:dyDescent="0.25">
      <c r="C1062" s="16"/>
    </row>
    <row r="1063" spans="3:3" x14ac:dyDescent="0.25">
      <c r="C1063" s="16"/>
    </row>
    <row r="1064" spans="3:3" x14ac:dyDescent="0.25">
      <c r="C1064" s="16"/>
    </row>
    <row r="1065" spans="3:3" x14ac:dyDescent="0.25">
      <c r="C1065" s="16"/>
    </row>
    <row r="1066" spans="3:3" x14ac:dyDescent="0.25">
      <c r="C1066" s="16"/>
    </row>
    <row r="1067" spans="3:3" x14ac:dyDescent="0.25">
      <c r="C1067" s="16"/>
    </row>
    <row r="1068" spans="3:3" x14ac:dyDescent="0.25">
      <c r="C1068" s="16"/>
    </row>
    <row r="1069" spans="3:3" x14ac:dyDescent="0.25">
      <c r="C1069" s="16"/>
    </row>
    <row r="1070" spans="3:3" x14ac:dyDescent="0.25">
      <c r="C1070" s="16"/>
    </row>
    <row r="1071" spans="3:3" x14ac:dyDescent="0.25">
      <c r="C1071" s="16"/>
    </row>
    <row r="1072" spans="3:3" x14ac:dyDescent="0.25">
      <c r="C1072" s="16"/>
    </row>
    <row r="1073" spans="3:3" x14ac:dyDescent="0.25">
      <c r="C1073" s="16"/>
    </row>
    <row r="1074" spans="3:3" x14ac:dyDescent="0.25">
      <c r="C1074" s="16"/>
    </row>
    <row r="1075" spans="3:3" x14ac:dyDescent="0.25">
      <c r="C1075" s="16"/>
    </row>
    <row r="1076" spans="3:3" x14ac:dyDescent="0.25">
      <c r="C1076" s="16"/>
    </row>
    <row r="1077" spans="3:3" x14ac:dyDescent="0.25">
      <c r="C1077" s="16"/>
    </row>
    <row r="1078" spans="3:3" x14ac:dyDescent="0.25">
      <c r="C1078" s="16"/>
    </row>
    <row r="1079" spans="3:3" x14ac:dyDescent="0.25">
      <c r="C1079" s="16"/>
    </row>
    <row r="1080" spans="3:3" x14ac:dyDescent="0.25">
      <c r="C1080" s="16"/>
    </row>
    <row r="1081" spans="3:3" x14ac:dyDescent="0.25">
      <c r="C1081" s="16"/>
    </row>
    <row r="1082" spans="3:3" x14ac:dyDescent="0.25">
      <c r="C1082" s="16"/>
    </row>
    <row r="1083" spans="3:3" x14ac:dyDescent="0.25">
      <c r="C1083" s="16"/>
    </row>
    <row r="1084" spans="3:3" x14ac:dyDescent="0.25">
      <c r="C1084" s="16"/>
    </row>
    <row r="1085" spans="3:3" x14ac:dyDescent="0.25">
      <c r="C1085" s="16"/>
    </row>
    <row r="1086" spans="3:3" x14ac:dyDescent="0.25">
      <c r="C1086" s="16"/>
    </row>
    <row r="1087" spans="3:3" x14ac:dyDescent="0.25">
      <c r="C1087" s="16"/>
    </row>
    <row r="1088" spans="3:3" x14ac:dyDescent="0.25">
      <c r="C1088" s="16"/>
    </row>
    <row r="1089" spans="3:3" x14ac:dyDescent="0.25">
      <c r="C1089" s="16"/>
    </row>
    <row r="1090" spans="3:3" x14ac:dyDescent="0.25">
      <c r="C1090" s="16"/>
    </row>
    <row r="1091" spans="3:3" x14ac:dyDescent="0.25">
      <c r="C1091" s="16"/>
    </row>
    <row r="1092" spans="3:3" x14ac:dyDescent="0.25">
      <c r="C1092" s="16"/>
    </row>
    <row r="1093" spans="3:3" x14ac:dyDescent="0.25">
      <c r="C1093" s="16"/>
    </row>
    <row r="1094" spans="3:3" x14ac:dyDescent="0.25">
      <c r="C1094" s="16"/>
    </row>
    <row r="1095" spans="3:3" x14ac:dyDescent="0.25">
      <c r="C1095" s="16"/>
    </row>
    <row r="1096" spans="3:3" x14ac:dyDescent="0.25">
      <c r="C1096" s="16"/>
    </row>
    <row r="1097" spans="3:3" x14ac:dyDescent="0.25">
      <c r="C1097" s="16"/>
    </row>
    <row r="1098" spans="3:3" x14ac:dyDescent="0.25">
      <c r="C1098" s="16"/>
    </row>
    <row r="1099" spans="3:3" x14ac:dyDescent="0.25">
      <c r="C1099" s="16"/>
    </row>
    <row r="1100" spans="3:3" x14ac:dyDescent="0.25">
      <c r="C1100" s="16"/>
    </row>
    <row r="1101" spans="3:3" x14ac:dyDescent="0.25">
      <c r="C1101" s="16"/>
    </row>
    <row r="1102" spans="3:3" x14ac:dyDescent="0.25">
      <c r="C1102" s="16"/>
    </row>
    <row r="1103" spans="3:3" x14ac:dyDescent="0.25">
      <c r="C1103" s="16"/>
    </row>
    <row r="1104" spans="3:3" x14ac:dyDescent="0.25">
      <c r="C1104" s="16"/>
    </row>
    <row r="1105" spans="3:3" x14ac:dyDescent="0.25">
      <c r="C1105" s="16"/>
    </row>
    <row r="1106" spans="3:3" x14ac:dyDescent="0.25">
      <c r="C1106" s="16"/>
    </row>
    <row r="1107" spans="3:3" x14ac:dyDescent="0.25">
      <c r="C1107" s="16"/>
    </row>
    <row r="1108" spans="3:3" x14ac:dyDescent="0.25">
      <c r="C1108" s="16"/>
    </row>
    <row r="1109" spans="3:3" x14ac:dyDescent="0.25">
      <c r="C1109" s="16"/>
    </row>
    <row r="1110" spans="3:3" x14ac:dyDescent="0.25">
      <c r="C1110" s="16"/>
    </row>
    <row r="1111" spans="3:3" x14ac:dyDescent="0.25">
      <c r="C1111" s="16"/>
    </row>
    <row r="1112" spans="3:3" x14ac:dyDescent="0.25">
      <c r="C1112" s="16"/>
    </row>
    <row r="1113" spans="3:3" x14ac:dyDescent="0.25">
      <c r="C1113" s="16"/>
    </row>
    <row r="1114" spans="3:3" x14ac:dyDescent="0.25">
      <c r="C1114" s="16"/>
    </row>
    <row r="1115" spans="3:3" x14ac:dyDescent="0.25">
      <c r="C1115" s="16"/>
    </row>
    <row r="1116" spans="3:3" x14ac:dyDescent="0.25">
      <c r="C1116" s="16"/>
    </row>
    <row r="1117" spans="3:3" x14ac:dyDescent="0.25">
      <c r="C1117" s="16"/>
    </row>
    <row r="1118" spans="3:3" x14ac:dyDescent="0.25">
      <c r="C1118" s="16"/>
    </row>
    <row r="1119" spans="3:3" x14ac:dyDescent="0.25">
      <c r="C1119" s="16"/>
    </row>
    <row r="1120" spans="3:3" x14ac:dyDescent="0.25">
      <c r="C1120" s="16"/>
    </row>
    <row r="1121" spans="3:3" x14ac:dyDescent="0.25">
      <c r="C1121" s="16"/>
    </row>
    <row r="1122" spans="3:3" x14ac:dyDescent="0.25">
      <c r="C1122" s="16"/>
    </row>
    <row r="1123" spans="3:3" x14ac:dyDescent="0.25">
      <c r="C1123" s="16"/>
    </row>
    <row r="1124" spans="3:3" x14ac:dyDescent="0.25">
      <c r="C1124" s="16"/>
    </row>
    <row r="1125" spans="3:3" x14ac:dyDescent="0.25">
      <c r="C1125" s="16"/>
    </row>
    <row r="1126" spans="3:3" x14ac:dyDescent="0.25">
      <c r="C1126" s="16"/>
    </row>
    <row r="1127" spans="3:3" x14ac:dyDescent="0.25">
      <c r="C1127" s="16"/>
    </row>
    <row r="1128" spans="3:3" x14ac:dyDescent="0.25">
      <c r="C1128" s="16"/>
    </row>
    <row r="1129" spans="3:3" x14ac:dyDescent="0.25">
      <c r="C1129" s="16"/>
    </row>
    <row r="1130" spans="3:3" x14ac:dyDescent="0.25">
      <c r="C1130" s="16"/>
    </row>
    <row r="1131" spans="3:3" x14ac:dyDescent="0.25">
      <c r="C1131" s="16"/>
    </row>
    <row r="1132" spans="3:3" x14ac:dyDescent="0.25">
      <c r="C1132" s="16"/>
    </row>
    <row r="1133" spans="3:3" x14ac:dyDescent="0.25">
      <c r="C1133" s="16"/>
    </row>
    <row r="1134" spans="3:3" x14ac:dyDescent="0.25">
      <c r="C1134" s="16"/>
    </row>
    <row r="1135" spans="3:3" x14ac:dyDescent="0.25">
      <c r="C1135" s="16"/>
    </row>
    <row r="1136" spans="3:3" x14ac:dyDescent="0.25">
      <c r="C1136" s="16"/>
    </row>
    <row r="1137" spans="3:3" x14ac:dyDescent="0.25">
      <c r="C1137" s="16"/>
    </row>
    <row r="1138" spans="3:3" x14ac:dyDescent="0.25">
      <c r="C1138" s="16"/>
    </row>
    <row r="1139" spans="3:3" x14ac:dyDescent="0.25">
      <c r="C1139" s="16"/>
    </row>
    <row r="1140" spans="3:3" x14ac:dyDescent="0.25">
      <c r="C1140" s="16"/>
    </row>
    <row r="1141" spans="3:3" x14ac:dyDescent="0.25">
      <c r="C1141" s="16"/>
    </row>
    <row r="1142" spans="3:3" x14ac:dyDescent="0.25">
      <c r="C1142" s="16"/>
    </row>
    <row r="1143" spans="3:3" x14ac:dyDescent="0.25">
      <c r="C1143" s="16"/>
    </row>
    <row r="1144" spans="3:3" x14ac:dyDescent="0.25">
      <c r="C1144" s="16"/>
    </row>
    <row r="1145" spans="3:3" x14ac:dyDescent="0.25">
      <c r="C1145" s="16"/>
    </row>
    <row r="1146" spans="3:3" x14ac:dyDescent="0.25">
      <c r="C1146" s="16"/>
    </row>
    <row r="1147" spans="3:3" x14ac:dyDescent="0.25">
      <c r="C1147" s="16"/>
    </row>
    <row r="1148" spans="3:3" x14ac:dyDescent="0.25">
      <c r="C1148" s="16"/>
    </row>
    <row r="1149" spans="3:3" x14ac:dyDescent="0.25">
      <c r="C1149" s="16"/>
    </row>
    <row r="1150" spans="3:3" x14ac:dyDescent="0.25">
      <c r="C1150" s="16"/>
    </row>
    <row r="1151" spans="3:3" x14ac:dyDescent="0.25">
      <c r="C1151" s="16"/>
    </row>
    <row r="1152" spans="3:3" x14ac:dyDescent="0.25">
      <c r="C1152" s="16"/>
    </row>
    <row r="1153" spans="3:3" x14ac:dyDescent="0.25">
      <c r="C1153" s="16"/>
    </row>
    <row r="1154" spans="3:3" x14ac:dyDescent="0.25">
      <c r="C1154" s="16"/>
    </row>
    <row r="1155" spans="3:3" x14ac:dyDescent="0.25">
      <c r="C1155" s="16"/>
    </row>
    <row r="1156" spans="3:3" x14ac:dyDescent="0.25">
      <c r="C1156" s="16"/>
    </row>
    <row r="1157" spans="3:3" x14ac:dyDescent="0.25">
      <c r="C1157" s="16"/>
    </row>
    <row r="1158" spans="3:3" x14ac:dyDescent="0.25">
      <c r="C1158" s="16"/>
    </row>
    <row r="1159" spans="3:3" x14ac:dyDescent="0.25">
      <c r="C1159" s="16"/>
    </row>
    <row r="1160" spans="3:3" x14ac:dyDescent="0.25">
      <c r="C1160" s="16"/>
    </row>
    <row r="1161" spans="3:3" x14ac:dyDescent="0.25">
      <c r="C1161" s="16"/>
    </row>
    <row r="1162" spans="3:3" x14ac:dyDescent="0.25">
      <c r="C1162" s="16"/>
    </row>
    <row r="1163" spans="3:3" x14ac:dyDescent="0.25">
      <c r="C1163" s="16"/>
    </row>
    <row r="1164" spans="3:3" x14ac:dyDescent="0.25">
      <c r="C1164" s="16"/>
    </row>
    <row r="1165" spans="3:3" x14ac:dyDescent="0.25">
      <c r="C1165" s="16"/>
    </row>
    <row r="1166" spans="3:3" x14ac:dyDescent="0.25">
      <c r="C1166" s="16"/>
    </row>
    <row r="1167" spans="3:3" x14ac:dyDescent="0.25">
      <c r="C1167" s="16"/>
    </row>
    <row r="1168" spans="3:3" x14ac:dyDescent="0.25">
      <c r="C1168" s="16"/>
    </row>
    <row r="1169" spans="3:3" x14ac:dyDescent="0.25">
      <c r="C1169" s="16"/>
    </row>
    <row r="1170" spans="3:3" x14ac:dyDescent="0.25">
      <c r="C1170" s="16"/>
    </row>
    <row r="1171" spans="3:3" x14ac:dyDescent="0.25">
      <c r="C1171" s="16"/>
    </row>
    <row r="1172" spans="3:3" x14ac:dyDescent="0.25">
      <c r="C1172" s="16"/>
    </row>
    <row r="1173" spans="3:3" x14ac:dyDescent="0.25">
      <c r="C1173" s="16"/>
    </row>
    <row r="1174" spans="3:3" x14ac:dyDescent="0.25">
      <c r="C1174" s="16"/>
    </row>
    <row r="1175" spans="3:3" x14ac:dyDescent="0.25">
      <c r="C1175" s="16"/>
    </row>
    <row r="1176" spans="3:3" x14ac:dyDescent="0.25">
      <c r="C1176" s="16"/>
    </row>
    <row r="1177" spans="3:3" x14ac:dyDescent="0.25">
      <c r="C1177" s="16"/>
    </row>
    <row r="1178" spans="3:3" x14ac:dyDescent="0.25">
      <c r="C1178" s="16"/>
    </row>
    <row r="1179" spans="3:3" x14ac:dyDescent="0.25">
      <c r="C1179" s="16"/>
    </row>
    <row r="1180" spans="3:3" x14ac:dyDescent="0.25">
      <c r="C1180" s="16"/>
    </row>
    <row r="1181" spans="3:3" x14ac:dyDescent="0.25">
      <c r="C1181" s="16"/>
    </row>
    <row r="1182" spans="3:3" x14ac:dyDescent="0.25">
      <c r="C1182" s="16"/>
    </row>
    <row r="1183" spans="3:3" x14ac:dyDescent="0.25">
      <c r="C1183" s="16"/>
    </row>
    <row r="1184" spans="3:3" x14ac:dyDescent="0.25">
      <c r="C1184" s="16"/>
    </row>
    <row r="1185" spans="3:3" x14ac:dyDescent="0.25">
      <c r="C1185" s="16"/>
    </row>
    <row r="1186" spans="3:3" x14ac:dyDescent="0.25">
      <c r="C1186" s="16"/>
    </row>
    <row r="1187" spans="3:3" x14ac:dyDescent="0.25">
      <c r="C1187" s="16"/>
    </row>
    <row r="1188" spans="3:3" x14ac:dyDescent="0.25">
      <c r="C1188" s="16"/>
    </row>
    <row r="1189" spans="3:3" x14ac:dyDescent="0.25">
      <c r="C1189" s="16"/>
    </row>
    <row r="1190" spans="3:3" x14ac:dyDescent="0.25">
      <c r="C1190" s="16"/>
    </row>
    <row r="1191" spans="3:3" x14ac:dyDescent="0.25">
      <c r="C1191" s="16"/>
    </row>
    <row r="1192" spans="3:3" x14ac:dyDescent="0.25">
      <c r="C1192" s="16"/>
    </row>
    <row r="1193" spans="3:3" x14ac:dyDescent="0.25">
      <c r="C1193" s="16"/>
    </row>
    <row r="1194" spans="3:3" x14ac:dyDescent="0.25">
      <c r="C1194" s="16"/>
    </row>
    <row r="1195" spans="3:3" x14ac:dyDescent="0.25">
      <c r="C1195" s="16"/>
    </row>
    <row r="1196" spans="3:3" x14ac:dyDescent="0.25">
      <c r="C1196" s="16"/>
    </row>
    <row r="1197" spans="3:3" x14ac:dyDescent="0.25">
      <c r="C1197" s="16"/>
    </row>
    <row r="1198" spans="3:3" x14ac:dyDescent="0.25">
      <c r="C1198" s="16"/>
    </row>
    <row r="1199" spans="3:3" x14ac:dyDescent="0.25">
      <c r="C1199" s="16"/>
    </row>
    <row r="1200" spans="3:3" x14ac:dyDescent="0.25">
      <c r="C1200" s="16"/>
    </row>
    <row r="1201" spans="3:3" x14ac:dyDescent="0.25">
      <c r="C1201" s="16"/>
    </row>
    <row r="1202" spans="3:3" x14ac:dyDescent="0.25">
      <c r="C1202" s="16"/>
    </row>
    <row r="1203" spans="3:3" x14ac:dyDescent="0.25">
      <c r="C1203" s="16"/>
    </row>
    <row r="1204" spans="3:3" x14ac:dyDescent="0.25">
      <c r="C1204" s="16"/>
    </row>
    <row r="1205" spans="3:3" x14ac:dyDescent="0.25">
      <c r="C1205" s="16"/>
    </row>
    <row r="1206" spans="3:3" x14ac:dyDescent="0.25">
      <c r="C1206" s="16"/>
    </row>
    <row r="1207" spans="3:3" x14ac:dyDescent="0.25">
      <c r="C1207" s="16"/>
    </row>
    <row r="1208" spans="3:3" x14ac:dyDescent="0.25">
      <c r="C1208" s="16"/>
    </row>
    <row r="1209" spans="3:3" x14ac:dyDescent="0.25">
      <c r="C1209" s="16"/>
    </row>
    <row r="1210" spans="3:3" x14ac:dyDescent="0.25">
      <c r="C1210" s="16"/>
    </row>
    <row r="1211" spans="3:3" x14ac:dyDescent="0.25">
      <c r="C1211" s="16"/>
    </row>
    <row r="1212" spans="3:3" x14ac:dyDescent="0.25">
      <c r="C1212" s="16"/>
    </row>
    <row r="1213" spans="3:3" x14ac:dyDescent="0.25">
      <c r="C1213" s="16"/>
    </row>
    <row r="1214" spans="3:3" x14ac:dyDescent="0.25">
      <c r="C1214" s="16"/>
    </row>
    <row r="1215" spans="3:3" x14ac:dyDescent="0.25">
      <c r="C1215" s="16"/>
    </row>
    <row r="1216" spans="3:3" x14ac:dyDescent="0.25">
      <c r="C1216" s="16"/>
    </row>
    <row r="1217" spans="3:3" x14ac:dyDescent="0.25">
      <c r="C1217" s="16"/>
    </row>
    <row r="1218" spans="3:3" x14ac:dyDescent="0.25">
      <c r="C1218" s="16"/>
    </row>
    <row r="1219" spans="3:3" x14ac:dyDescent="0.25">
      <c r="C1219" s="16"/>
    </row>
    <row r="1220" spans="3:3" x14ac:dyDescent="0.25">
      <c r="C1220" s="16"/>
    </row>
    <row r="1221" spans="3:3" x14ac:dyDescent="0.25">
      <c r="C1221" s="16"/>
    </row>
    <row r="1222" spans="3:3" x14ac:dyDescent="0.25">
      <c r="C1222" s="16"/>
    </row>
    <row r="1223" spans="3:3" x14ac:dyDescent="0.25">
      <c r="C1223" s="16"/>
    </row>
    <row r="1224" spans="3:3" x14ac:dyDescent="0.25">
      <c r="C1224" s="16"/>
    </row>
    <row r="1225" spans="3:3" x14ac:dyDescent="0.25">
      <c r="C1225" s="16"/>
    </row>
    <row r="1226" spans="3:3" x14ac:dyDescent="0.25">
      <c r="C1226" s="16"/>
    </row>
    <row r="1227" spans="3:3" x14ac:dyDescent="0.25">
      <c r="C1227" s="16"/>
    </row>
    <row r="1228" spans="3:3" x14ac:dyDescent="0.25">
      <c r="C1228" s="16"/>
    </row>
    <row r="1229" spans="3:3" x14ac:dyDescent="0.25">
      <c r="C1229" s="16"/>
    </row>
    <row r="1230" spans="3:3" x14ac:dyDescent="0.25">
      <c r="C1230" s="16"/>
    </row>
    <row r="1231" spans="3:3" x14ac:dyDescent="0.25">
      <c r="C1231" s="16"/>
    </row>
    <row r="1232" spans="3:3" x14ac:dyDescent="0.25">
      <c r="C1232" s="16"/>
    </row>
    <row r="1233" spans="3:3" x14ac:dyDescent="0.25">
      <c r="C1233" s="16"/>
    </row>
    <row r="1234" spans="3:3" x14ac:dyDescent="0.25">
      <c r="C1234" s="16"/>
    </row>
    <row r="1235" spans="3:3" x14ac:dyDescent="0.25">
      <c r="C1235" s="16"/>
    </row>
    <row r="1236" spans="3:3" x14ac:dyDescent="0.25">
      <c r="C1236" s="16"/>
    </row>
    <row r="1237" spans="3:3" x14ac:dyDescent="0.25">
      <c r="C1237" s="16"/>
    </row>
    <row r="1238" spans="3:3" x14ac:dyDescent="0.25">
      <c r="C1238" s="16"/>
    </row>
    <row r="1239" spans="3:3" x14ac:dyDescent="0.25">
      <c r="C1239" s="16"/>
    </row>
    <row r="1240" spans="3:3" x14ac:dyDescent="0.25">
      <c r="C1240" s="16"/>
    </row>
    <row r="1241" spans="3:3" x14ac:dyDescent="0.25">
      <c r="C1241" s="16"/>
    </row>
    <row r="1242" spans="3:3" x14ac:dyDescent="0.25">
      <c r="C1242" s="16"/>
    </row>
    <row r="1243" spans="3:3" x14ac:dyDescent="0.25">
      <c r="C1243" s="16"/>
    </row>
    <row r="1244" spans="3:3" x14ac:dyDescent="0.25">
      <c r="C1244" s="16"/>
    </row>
    <row r="1245" spans="3:3" x14ac:dyDescent="0.25">
      <c r="C1245" s="16"/>
    </row>
    <row r="1246" spans="3:3" x14ac:dyDescent="0.25">
      <c r="C1246" s="16"/>
    </row>
    <row r="1247" spans="3:3" x14ac:dyDescent="0.25">
      <c r="C1247" s="16"/>
    </row>
    <row r="1248" spans="3:3" x14ac:dyDescent="0.25">
      <c r="C1248" s="16"/>
    </row>
    <row r="1249" spans="3:3" x14ac:dyDescent="0.25">
      <c r="C1249" s="16"/>
    </row>
    <row r="1250" spans="3:3" x14ac:dyDescent="0.25">
      <c r="C1250" s="16"/>
    </row>
    <row r="1251" spans="3:3" x14ac:dyDescent="0.25">
      <c r="C1251" s="16"/>
    </row>
    <row r="1252" spans="3:3" x14ac:dyDescent="0.25">
      <c r="C1252" s="16"/>
    </row>
    <row r="1253" spans="3:3" x14ac:dyDescent="0.25">
      <c r="C1253" s="16"/>
    </row>
    <row r="1254" spans="3:3" x14ac:dyDescent="0.25">
      <c r="C1254" s="16"/>
    </row>
    <row r="1255" spans="3:3" x14ac:dyDescent="0.25">
      <c r="C1255" s="16"/>
    </row>
    <row r="1256" spans="3:3" x14ac:dyDescent="0.25">
      <c r="C1256" s="16"/>
    </row>
    <row r="1257" spans="3:3" x14ac:dyDescent="0.25">
      <c r="C1257" s="16"/>
    </row>
    <row r="1258" spans="3:3" x14ac:dyDescent="0.25">
      <c r="C1258" s="16"/>
    </row>
    <row r="1259" spans="3:3" x14ac:dyDescent="0.25">
      <c r="C1259" s="16"/>
    </row>
    <row r="1260" spans="3:3" x14ac:dyDescent="0.25">
      <c r="C1260" s="16"/>
    </row>
    <row r="1261" spans="3:3" x14ac:dyDescent="0.25">
      <c r="C1261" s="16"/>
    </row>
    <row r="1262" spans="3:3" x14ac:dyDescent="0.25">
      <c r="C1262" s="16"/>
    </row>
    <row r="1263" spans="3:3" x14ac:dyDescent="0.25">
      <c r="C1263" s="16"/>
    </row>
    <row r="1264" spans="3:3" x14ac:dyDescent="0.25">
      <c r="C1264" s="16"/>
    </row>
    <row r="1265" spans="3:3" x14ac:dyDescent="0.25">
      <c r="C1265" s="16"/>
    </row>
    <row r="1266" spans="3:3" x14ac:dyDescent="0.25">
      <c r="C1266" s="16"/>
    </row>
    <row r="1267" spans="3:3" x14ac:dyDescent="0.25">
      <c r="C1267" s="16"/>
    </row>
    <row r="1268" spans="3:3" x14ac:dyDescent="0.25">
      <c r="C1268" s="16"/>
    </row>
    <row r="1269" spans="3:3" x14ac:dyDescent="0.25">
      <c r="C1269" s="16"/>
    </row>
    <row r="1270" spans="3:3" x14ac:dyDescent="0.25">
      <c r="C1270" s="16"/>
    </row>
    <row r="1271" spans="3:3" x14ac:dyDescent="0.25">
      <c r="C1271" s="16"/>
    </row>
    <row r="1272" spans="3:3" x14ac:dyDescent="0.25">
      <c r="C1272" s="16"/>
    </row>
    <row r="1273" spans="3:3" x14ac:dyDescent="0.25">
      <c r="C1273" s="16"/>
    </row>
    <row r="1274" spans="3:3" x14ac:dyDescent="0.25">
      <c r="C1274" s="16"/>
    </row>
    <row r="1275" spans="3:3" x14ac:dyDescent="0.25">
      <c r="C1275" s="16"/>
    </row>
    <row r="1276" spans="3:3" x14ac:dyDescent="0.25">
      <c r="C1276" s="16"/>
    </row>
    <row r="1277" spans="3:3" x14ac:dyDescent="0.25">
      <c r="C1277" s="16"/>
    </row>
    <row r="1278" spans="3:3" x14ac:dyDescent="0.25">
      <c r="C1278" s="16"/>
    </row>
    <row r="1279" spans="3:3" x14ac:dyDescent="0.25">
      <c r="C1279" s="16"/>
    </row>
    <row r="1280" spans="3:3" x14ac:dyDescent="0.25">
      <c r="C1280" s="16"/>
    </row>
    <row r="1281" spans="3:3" x14ac:dyDescent="0.25">
      <c r="C1281" s="16"/>
    </row>
    <row r="1282" spans="3:3" x14ac:dyDescent="0.25">
      <c r="C1282" s="16"/>
    </row>
    <row r="1283" spans="3:3" x14ac:dyDescent="0.25">
      <c r="C1283" s="16"/>
    </row>
    <row r="1284" spans="3:3" x14ac:dyDescent="0.25">
      <c r="C1284" s="16"/>
    </row>
    <row r="1285" spans="3:3" x14ac:dyDescent="0.25">
      <c r="C1285" s="16"/>
    </row>
    <row r="1286" spans="3:3" x14ac:dyDescent="0.25">
      <c r="C1286" s="16"/>
    </row>
    <row r="1287" spans="3:3" x14ac:dyDescent="0.25">
      <c r="C1287" s="16"/>
    </row>
    <row r="1288" spans="3:3" x14ac:dyDescent="0.25">
      <c r="C1288" s="16"/>
    </row>
    <row r="1289" spans="3:3" x14ac:dyDescent="0.25">
      <c r="C1289" s="16"/>
    </row>
    <row r="1290" spans="3:3" x14ac:dyDescent="0.25">
      <c r="C1290" s="16"/>
    </row>
    <row r="1291" spans="3:3" x14ac:dyDescent="0.25">
      <c r="C1291" s="16"/>
    </row>
    <row r="1292" spans="3:3" x14ac:dyDescent="0.25">
      <c r="C1292" s="16"/>
    </row>
    <row r="1293" spans="3:3" x14ac:dyDescent="0.25">
      <c r="C1293" s="16"/>
    </row>
    <row r="1294" spans="3:3" x14ac:dyDescent="0.25">
      <c r="C1294" s="16"/>
    </row>
    <row r="1295" spans="3:3" x14ac:dyDescent="0.25">
      <c r="C1295" s="16"/>
    </row>
    <row r="1296" spans="3:3" x14ac:dyDescent="0.25">
      <c r="C1296" s="16"/>
    </row>
    <row r="1297" spans="3:3" x14ac:dyDescent="0.25">
      <c r="C1297" s="16"/>
    </row>
    <row r="1298" spans="3:3" x14ac:dyDescent="0.25">
      <c r="C1298" s="16"/>
    </row>
    <row r="1299" spans="3:3" x14ac:dyDescent="0.25">
      <c r="C1299" s="16"/>
    </row>
    <row r="1300" spans="3:3" x14ac:dyDescent="0.25">
      <c r="C1300" s="16"/>
    </row>
    <row r="1301" spans="3:3" x14ac:dyDescent="0.25">
      <c r="C1301" s="16"/>
    </row>
    <row r="1302" spans="3:3" x14ac:dyDescent="0.25">
      <c r="C1302" s="16"/>
    </row>
    <row r="1303" spans="3:3" x14ac:dyDescent="0.25">
      <c r="C1303" s="16"/>
    </row>
    <row r="1304" spans="3:3" x14ac:dyDescent="0.25">
      <c r="C1304" s="16"/>
    </row>
    <row r="1305" spans="3:3" x14ac:dyDescent="0.25">
      <c r="C1305" s="16"/>
    </row>
    <row r="1306" spans="3:3" x14ac:dyDescent="0.25">
      <c r="C1306" s="16"/>
    </row>
    <row r="1307" spans="3:3" x14ac:dyDescent="0.25">
      <c r="C1307" s="16"/>
    </row>
    <row r="1308" spans="3:3" x14ac:dyDescent="0.25">
      <c r="C1308" s="16"/>
    </row>
    <row r="1309" spans="3:3" x14ac:dyDescent="0.25">
      <c r="C1309" s="16"/>
    </row>
    <row r="1310" spans="3:3" x14ac:dyDescent="0.25">
      <c r="C1310" s="16"/>
    </row>
    <row r="1311" spans="3:3" x14ac:dyDescent="0.25">
      <c r="C1311" s="16"/>
    </row>
    <row r="1312" spans="3:3" x14ac:dyDescent="0.25">
      <c r="C1312" s="16"/>
    </row>
    <row r="1313" spans="3:3" x14ac:dyDescent="0.25">
      <c r="C1313" s="16"/>
    </row>
    <row r="1314" spans="3:3" x14ac:dyDescent="0.25">
      <c r="C1314" s="16"/>
    </row>
    <row r="1315" spans="3:3" x14ac:dyDescent="0.25">
      <c r="C1315" s="16"/>
    </row>
    <row r="1316" spans="3:3" x14ac:dyDescent="0.25">
      <c r="C1316" s="16"/>
    </row>
    <row r="1317" spans="3:3" x14ac:dyDescent="0.25">
      <c r="C1317" s="16"/>
    </row>
    <row r="1318" spans="3:3" x14ac:dyDescent="0.25">
      <c r="C1318" s="16"/>
    </row>
    <row r="1319" spans="3:3" x14ac:dyDescent="0.25">
      <c r="C1319" s="16"/>
    </row>
    <row r="1320" spans="3:3" x14ac:dyDescent="0.25">
      <c r="C1320" s="16"/>
    </row>
    <row r="1321" spans="3:3" x14ac:dyDescent="0.25">
      <c r="C1321" s="16"/>
    </row>
    <row r="1322" spans="3:3" x14ac:dyDescent="0.25">
      <c r="C1322" s="16"/>
    </row>
    <row r="1323" spans="3:3" x14ac:dyDescent="0.25">
      <c r="C1323" s="16"/>
    </row>
    <row r="1324" spans="3:3" x14ac:dyDescent="0.25">
      <c r="C1324" s="16"/>
    </row>
    <row r="1325" spans="3:3" x14ac:dyDescent="0.25">
      <c r="C1325" s="16"/>
    </row>
    <row r="1326" spans="3:3" x14ac:dyDescent="0.25">
      <c r="C1326" s="16"/>
    </row>
    <row r="1327" spans="3:3" x14ac:dyDescent="0.25">
      <c r="C1327" s="16"/>
    </row>
    <row r="1328" spans="3:3" x14ac:dyDescent="0.25">
      <c r="C1328" s="16"/>
    </row>
    <row r="1329" spans="3:3" x14ac:dyDescent="0.25">
      <c r="C1329" s="16"/>
    </row>
    <row r="1330" spans="3:3" x14ac:dyDescent="0.25">
      <c r="C1330" s="16"/>
    </row>
    <row r="1331" spans="3:3" x14ac:dyDescent="0.25">
      <c r="C1331" s="16"/>
    </row>
    <row r="1332" spans="3:3" x14ac:dyDescent="0.25">
      <c r="C1332" s="16"/>
    </row>
    <row r="1333" spans="3:3" x14ac:dyDescent="0.25">
      <c r="C1333" s="16"/>
    </row>
    <row r="1334" spans="3:3" x14ac:dyDescent="0.25">
      <c r="C1334" s="16"/>
    </row>
    <row r="1335" spans="3:3" x14ac:dyDescent="0.25">
      <c r="C1335" s="16"/>
    </row>
    <row r="1336" spans="3:3" x14ac:dyDescent="0.25">
      <c r="C1336" s="16"/>
    </row>
    <row r="1337" spans="3:3" x14ac:dyDescent="0.25">
      <c r="C1337" s="16"/>
    </row>
    <row r="1338" spans="3:3" x14ac:dyDescent="0.25">
      <c r="C1338" s="16"/>
    </row>
    <row r="1339" spans="3:3" x14ac:dyDescent="0.25">
      <c r="C1339" s="16"/>
    </row>
    <row r="1340" spans="3:3" x14ac:dyDescent="0.25">
      <c r="C1340" s="16"/>
    </row>
    <row r="1341" spans="3:3" x14ac:dyDescent="0.25">
      <c r="C1341" s="16"/>
    </row>
    <row r="1342" spans="3:3" x14ac:dyDescent="0.25">
      <c r="C1342" s="16"/>
    </row>
    <row r="1343" spans="3:3" x14ac:dyDescent="0.25">
      <c r="C1343" s="16"/>
    </row>
    <row r="1344" spans="3:3" x14ac:dyDescent="0.25">
      <c r="C1344" s="16"/>
    </row>
    <row r="1345" spans="3:3" x14ac:dyDescent="0.25">
      <c r="C1345" s="16"/>
    </row>
    <row r="1346" spans="3:3" x14ac:dyDescent="0.25">
      <c r="C1346" s="16"/>
    </row>
    <row r="1347" spans="3:3" x14ac:dyDescent="0.25">
      <c r="C1347" s="16"/>
    </row>
    <row r="1348" spans="3:3" x14ac:dyDescent="0.25">
      <c r="C1348" s="16"/>
    </row>
    <row r="1349" spans="3:3" x14ac:dyDescent="0.25">
      <c r="C1349" s="16"/>
    </row>
    <row r="1350" spans="3:3" x14ac:dyDescent="0.25">
      <c r="C1350" s="16"/>
    </row>
    <row r="1351" spans="3:3" x14ac:dyDescent="0.25">
      <c r="C1351" s="16"/>
    </row>
    <row r="1352" spans="3:3" x14ac:dyDescent="0.25">
      <c r="C1352" s="16"/>
    </row>
    <row r="1353" spans="3:3" x14ac:dyDescent="0.25">
      <c r="C1353" s="16"/>
    </row>
    <row r="1354" spans="3:3" x14ac:dyDescent="0.25">
      <c r="C1354" s="16"/>
    </row>
    <row r="1355" spans="3:3" x14ac:dyDescent="0.25">
      <c r="C1355" s="16"/>
    </row>
    <row r="1356" spans="3:3" x14ac:dyDescent="0.25">
      <c r="C1356" s="16"/>
    </row>
    <row r="1357" spans="3:3" x14ac:dyDescent="0.25">
      <c r="C1357" s="16"/>
    </row>
    <row r="1358" spans="3:3" x14ac:dyDescent="0.25">
      <c r="C1358" s="16"/>
    </row>
    <row r="1359" spans="3:3" x14ac:dyDescent="0.25">
      <c r="C1359" s="16"/>
    </row>
    <row r="1360" spans="3:3" x14ac:dyDescent="0.25">
      <c r="C1360" s="16"/>
    </row>
    <row r="1361" spans="3:3" x14ac:dyDescent="0.25">
      <c r="C1361" s="16"/>
    </row>
    <row r="1362" spans="3:3" x14ac:dyDescent="0.25">
      <c r="C1362" s="16"/>
    </row>
    <row r="1363" spans="3:3" x14ac:dyDescent="0.25">
      <c r="C1363" s="16"/>
    </row>
    <row r="1364" spans="3:3" x14ac:dyDescent="0.25">
      <c r="C1364" s="16"/>
    </row>
    <row r="1365" spans="3:3" x14ac:dyDescent="0.25">
      <c r="C1365" s="16"/>
    </row>
    <row r="1366" spans="3:3" x14ac:dyDescent="0.25">
      <c r="C1366" s="16"/>
    </row>
    <row r="1367" spans="3:3" x14ac:dyDescent="0.25">
      <c r="C1367" s="16"/>
    </row>
    <row r="1368" spans="3:3" x14ac:dyDescent="0.25">
      <c r="C1368" s="16"/>
    </row>
    <row r="1369" spans="3:3" x14ac:dyDescent="0.25">
      <c r="C1369" s="16"/>
    </row>
    <row r="1370" spans="3:3" x14ac:dyDescent="0.25">
      <c r="C1370" s="16"/>
    </row>
    <row r="1371" spans="3:3" x14ac:dyDescent="0.25">
      <c r="C1371" s="16"/>
    </row>
    <row r="1372" spans="3:3" x14ac:dyDescent="0.25">
      <c r="C1372" s="16"/>
    </row>
    <row r="1373" spans="3:3" x14ac:dyDescent="0.25">
      <c r="C1373" s="16"/>
    </row>
    <row r="1374" spans="3:3" x14ac:dyDescent="0.25">
      <c r="C1374" s="16"/>
    </row>
    <row r="1375" spans="3:3" x14ac:dyDescent="0.25">
      <c r="C1375" s="16"/>
    </row>
    <row r="1376" spans="3:3" x14ac:dyDescent="0.25">
      <c r="C1376" s="16"/>
    </row>
    <row r="1377" spans="3:3" x14ac:dyDescent="0.25">
      <c r="C1377" s="16"/>
    </row>
    <row r="1378" spans="3:3" x14ac:dyDescent="0.25">
      <c r="C1378" s="16"/>
    </row>
    <row r="1379" spans="3:3" x14ac:dyDescent="0.25">
      <c r="C1379" s="16"/>
    </row>
    <row r="1380" spans="3:3" x14ac:dyDescent="0.25">
      <c r="C1380" s="16"/>
    </row>
    <row r="1381" spans="3:3" x14ac:dyDescent="0.25">
      <c r="C1381" s="16"/>
    </row>
    <row r="1382" spans="3:3" x14ac:dyDescent="0.25">
      <c r="C1382" s="16"/>
    </row>
    <row r="1383" spans="3:3" x14ac:dyDescent="0.25">
      <c r="C1383" s="16"/>
    </row>
    <row r="1384" spans="3:3" x14ac:dyDescent="0.25">
      <c r="C1384" s="16"/>
    </row>
    <row r="1385" spans="3:3" x14ac:dyDescent="0.25">
      <c r="C1385" s="16"/>
    </row>
    <row r="1387" spans="3:3" x14ac:dyDescent="0.25">
      <c r="C1387" s="16"/>
    </row>
    <row r="1391" spans="3:3" x14ac:dyDescent="0.25">
      <c r="C1391" s="16"/>
    </row>
    <row r="1392" spans="3:3" x14ac:dyDescent="0.25">
      <c r="C1392" s="16"/>
    </row>
    <row r="1393" spans="3:3" x14ac:dyDescent="0.25">
      <c r="C1393" s="16"/>
    </row>
    <row r="1394" spans="3:3" x14ac:dyDescent="0.25">
      <c r="C1394" s="16"/>
    </row>
    <row r="1395" spans="3:3" x14ac:dyDescent="0.25">
      <c r="C1395" s="16"/>
    </row>
    <row r="1396" spans="3:3" x14ac:dyDescent="0.25">
      <c r="C1396" s="16"/>
    </row>
    <row r="1397" spans="3:3" x14ac:dyDescent="0.25">
      <c r="C1397" s="16"/>
    </row>
    <row r="1398" spans="3:3" x14ac:dyDescent="0.25">
      <c r="C1398" s="16"/>
    </row>
    <row r="1399" spans="3:3" x14ac:dyDescent="0.25">
      <c r="C1399" s="16"/>
    </row>
    <row r="1400" spans="3:3" x14ac:dyDescent="0.25">
      <c r="C1400" s="16"/>
    </row>
    <row r="1401" spans="3:3" x14ac:dyDescent="0.25">
      <c r="C1401" s="16"/>
    </row>
    <row r="1402" spans="3:3" x14ac:dyDescent="0.25">
      <c r="C1402" s="16"/>
    </row>
    <row r="1403" spans="3:3" x14ac:dyDescent="0.25">
      <c r="C1403" s="16"/>
    </row>
    <row r="1404" spans="3:3" x14ac:dyDescent="0.25">
      <c r="C1404" s="16"/>
    </row>
    <row r="1405" spans="3:3" x14ac:dyDescent="0.25">
      <c r="C1405" s="16"/>
    </row>
    <row r="1406" spans="3:3" x14ac:dyDescent="0.25">
      <c r="C1406" s="16"/>
    </row>
    <row r="1407" spans="3:3" x14ac:dyDescent="0.25">
      <c r="C1407" s="16"/>
    </row>
    <row r="1408" spans="3:3" x14ac:dyDescent="0.25">
      <c r="C1408" s="16"/>
    </row>
    <row r="1409" spans="3:3" x14ac:dyDescent="0.25">
      <c r="C1409" s="16"/>
    </row>
    <row r="1410" spans="3:3" x14ac:dyDescent="0.25">
      <c r="C1410" s="16"/>
    </row>
    <row r="1411" spans="3:3" x14ac:dyDescent="0.25">
      <c r="C1411" s="16"/>
    </row>
    <row r="1412" spans="3:3" x14ac:dyDescent="0.25">
      <c r="C1412" s="16"/>
    </row>
    <row r="1413" spans="3:3" x14ac:dyDescent="0.25">
      <c r="C1413" s="16"/>
    </row>
    <row r="1414" spans="3:3" x14ac:dyDescent="0.25">
      <c r="C1414" s="16"/>
    </row>
    <row r="1415" spans="3:3" x14ac:dyDescent="0.25">
      <c r="C1415" s="16"/>
    </row>
    <row r="1416" spans="3:3" x14ac:dyDescent="0.25">
      <c r="C1416" s="16"/>
    </row>
    <row r="1417" spans="3:3" x14ac:dyDescent="0.25">
      <c r="C1417" s="16"/>
    </row>
    <row r="1418" spans="3:3" x14ac:dyDescent="0.25">
      <c r="C1418" s="16"/>
    </row>
    <row r="1419" spans="3:3" x14ac:dyDescent="0.25">
      <c r="C1419" s="16"/>
    </row>
    <row r="1420" spans="3:3" x14ac:dyDescent="0.25">
      <c r="C1420" s="16"/>
    </row>
    <row r="1421" spans="3:3" x14ac:dyDescent="0.25">
      <c r="C1421" s="16"/>
    </row>
    <row r="1422" spans="3:3" x14ac:dyDescent="0.25">
      <c r="C1422" s="16"/>
    </row>
    <row r="1423" spans="3:3" x14ac:dyDescent="0.25">
      <c r="C1423" s="16"/>
    </row>
    <row r="1424" spans="3:3" x14ac:dyDescent="0.25">
      <c r="C1424" s="16"/>
    </row>
    <row r="1425" spans="3:3" x14ac:dyDescent="0.25">
      <c r="C1425" s="16"/>
    </row>
    <row r="1426" spans="3:3" x14ac:dyDescent="0.25">
      <c r="C1426" s="16"/>
    </row>
    <row r="1427" spans="3:3" x14ac:dyDescent="0.25">
      <c r="C1427" s="16"/>
    </row>
    <row r="1428" spans="3:3" x14ac:dyDescent="0.25">
      <c r="C1428" s="16"/>
    </row>
    <row r="1429" spans="3:3" x14ac:dyDescent="0.25">
      <c r="C1429" s="16"/>
    </row>
    <row r="1430" spans="3:3" x14ac:dyDescent="0.25">
      <c r="C1430" s="16"/>
    </row>
    <row r="1431" spans="3:3" x14ac:dyDescent="0.25">
      <c r="C1431" s="16"/>
    </row>
    <row r="1432" spans="3:3" x14ac:dyDescent="0.25">
      <c r="C1432" s="16"/>
    </row>
    <row r="1433" spans="3:3" x14ac:dyDescent="0.25">
      <c r="C1433" s="16"/>
    </row>
    <row r="1434" spans="3:3" x14ac:dyDescent="0.25">
      <c r="C1434" s="16"/>
    </row>
    <row r="1435" spans="3:3" x14ac:dyDescent="0.25">
      <c r="C1435" s="16"/>
    </row>
    <row r="1436" spans="3:3" x14ac:dyDescent="0.25">
      <c r="C1436" s="16"/>
    </row>
    <row r="1437" spans="3:3" x14ac:dyDescent="0.25">
      <c r="C1437" s="16"/>
    </row>
    <row r="1438" spans="3:3" x14ac:dyDescent="0.25">
      <c r="C1438" s="16"/>
    </row>
    <row r="1439" spans="3:3" x14ac:dyDescent="0.25">
      <c r="C1439" s="16"/>
    </row>
    <row r="1440" spans="3:3" x14ac:dyDescent="0.25">
      <c r="C1440" s="16"/>
    </row>
    <row r="1441" spans="3:3" x14ac:dyDescent="0.25">
      <c r="C1441" s="16"/>
    </row>
    <row r="1442" spans="3:3" x14ac:dyDescent="0.25">
      <c r="C1442" s="16"/>
    </row>
    <row r="1443" spans="3:3" x14ac:dyDescent="0.25">
      <c r="C1443" s="16"/>
    </row>
    <row r="1444" spans="3:3" x14ac:dyDescent="0.25">
      <c r="C1444" s="16"/>
    </row>
    <row r="1445" spans="3:3" x14ac:dyDescent="0.25">
      <c r="C1445" s="16"/>
    </row>
    <row r="1446" spans="3:3" x14ac:dyDescent="0.25">
      <c r="C1446" s="16"/>
    </row>
    <row r="1447" spans="3:3" x14ac:dyDescent="0.25">
      <c r="C1447" s="16"/>
    </row>
    <row r="1448" spans="3:3" x14ac:dyDescent="0.25">
      <c r="C1448" s="16"/>
    </row>
    <row r="1449" spans="3:3" x14ac:dyDescent="0.25">
      <c r="C1449" s="16"/>
    </row>
    <row r="1450" spans="3:3" x14ac:dyDescent="0.25">
      <c r="C1450" s="16"/>
    </row>
    <row r="1451" spans="3:3" x14ac:dyDescent="0.25">
      <c r="C1451" s="16"/>
    </row>
    <row r="1452" spans="3:3" x14ac:dyDescent="0.25">
      <c r="C1452" s="16"/>
    </row>
    <row r="1453" spans="3:3" x14ac:dyDescent="0.25">
      <c r="C1453" s="16"/>
    </row>
    <row r="1454" spans="3:3" x14ac:dyDescent="0.25">
      <c r="C1454" s="16"/>
    </row>
    <row r="1455" spans="3:3" x14ac:dyDescent="0.25">
      <c r="C1455" s="16"/>
    </row>
    <row r="1456" spans="3:3" x14ac:dyDescent="0.25">
      <c r="C1456" s="16"/>
    </row>
    <row r="1457" spans="3:3" x14ac:dyDescent="0.25">
      <c r="C1457" s="16"/>
    </row>
    <row r="1458" spans="3:3" x14ac:dyDescent="0.25">
      <c r="C1458" s="16"/>
    </row>
    <row r="1459" spans="3:3" x14ac:dyDescent="0.25">
      <c r="C1459" s="16"/>
    </row>
    <row r="1460" spans="3:3" x14ac:dyDescent="0.25">
      <c r="C1460" s="16"/>
    </row>
    <row r="1461" spans="3:3" x14ac:dyDescent="0.25">
      <c r="C1461" s="16"/>
    </row>
    <row r="1462" spans="3:3" x14ac:dyDescent="0.25">
      <c r="C1462" s="16"/>
    </row>
    <row r="1463" spans="3:3" x14ac:dyDescent="0.25">
      <c r="C1463" s="16"/>
    </row>
    <row r="1464" spans="3:3" x14ac:dyDescent="0.25">
      <c r="C1464" s="16"/>
    </row>
    <row r="1465" spans="3:3" x14ac:dyDescent="0.25">
      <c r="C1465" s="16"/>
    </row>
    <row r="1466" spans="3:3" x14ac:dyDescent="0.25">
      <c r="C1466" s="16"/>
    </row>
    <row r="1467" spans="3:3" x14ac:dyDescent="0.25">
      <c r="C1467" s="16"/>
    </row>
    <row r="1468" spans="3:3" x14ac:dyDescent="0.25">
      <c r="C1468" s="16"/>
    </row>
    <row r="1469" spans="3:3" x14ac:dyDescent="0.25">
      <c r="C1469" s="16"/>
    </row>
    <row r="1470" spans="3:3" x14ac:dyDescent="0.25">
      <c r="C1470" s="16"/>
    </row>
    <row r="1471" spans="3:3" x14ac:dyDescent="0.25">
      <c r="C1471" s="16"/>
    </row>
    <row r="1472" spans="3:3" x14ac:dyDescent="0.25">
      <c r="C1472" s="16"/>
    </row>
    <row r="1473" spans="3:3" x14ac:dyDescent="0.25">
      <c r="C1473" s="16"/>
    </row>
    <row r="1474" spans="3:3" x14ac:dyDescent="0.25">
      <c r="C1474" s="16"/>
    </row>
    <row r="1475" spans="3:3" x14ac:dyDescent="0.25">
      <c r="C1475" s="16"/>
    </row>
    <row r="1476" spans="3:3" x14ac:dyDescent="0.25">
      <c r="C1476" s="16"/>
    </row>
    <row r="1477" spans="3:3" x14ac:dyDescent="0.25">
      <c r="C1477" s="16"/>
    </row>
    <row r="1478" spans="3:3" x14ac:dyDescent="0.25">
      <c r="C1478" s="16"/>
    </row>
    <row r="1479" spans="3:3" x14ac:dyDescent="0.25">
      <c r="C1479" s="16"/>
    </row>
    <row r="1480" spans="3:3" x14ac:dyDescent="0.25">
      <c r="C1480" s="16"/>
    </row>
    <row r="1481" spans="3:3" x14ac:dyDescent="0.25">
      <c r="C1481" s="16"/>
    </row>
    <row r="1482" spans="3:3" x14ac:dyDescent="0.25">
      <c r="C1482" s="16"/>
    </row>
    <row r="1483" spans="3:3" x14ac:dyDescent="0.25">
      <c r="C1483" s="16"/>
    </row>
    <row r="1484" spans="3:3" x14ac:dyDescent="0.25">
      <c r="C1484" s="16"/>
    </row>
    <row r="1485" spans="3:3" x14ac:dyDescent="0.25">
      <c r="C1485" s="16"/>
    </row>
    <row r="1486" spans="3:3" x14ac:dyDescent="0.25">
      <c r="C1486" s="16"/>
    </row>
    <row r="1487" spans="3:3" x14ac:dyDescent="0.25">
      <c r="C1487" s="16"/>
    </row>
    <row r="1488" spans="3:3" x14ac:dyDescent="0.25">
      <c r="C1488" s="16"/>
    </row>
    <row r="1489" spans="3:3" x14ac:dyDescent="0.25">
      <c r="C1489" s="16"/>
    </row>
    <row r="1490" spans="3:3" x14ac:dyDescent="0.25">
      <c r="C1490" s="16"/>
    </row>
    <row r="1491" spans="3:3" x14ac:dyDescent="0.25">
      <c r="C1491" s="16"/>
    </row>
    <row r="1492" spans="3:3" x14ac:dyDescent="0.25">
      <c r="C1492" s="16"/>
    </row>
    <row r="1493" spans="3:3" x14ac:dyDescent="0.25">
      <c r="C1493" s="16"/>
    </row>
    <row r="1494" spans="3:3" x14ac:dyDescent="0.25">
      <c r="C1494" s="16"/>
    </row>
    <row r="1495" spans="3:3" x14ac:dyDescent="0.25">
      <c r="C1495" s="16"/>
    </row>
    <row r="1496" spans="3:3" x14ac:dyDescent="0.25">
      <c r="C1496" s="16"/>
    </row>
    <row r="1497" spans="3:3" x14ac:dyDescent="0.25">
      <c r="C1497" s="16"/>
    </row>
    <row r="1498" spans="3:3" x14ac:dyDescent="0.25">
      <c r="C1498" s="16"/>
    </row>
    <row r="1499" spans="3:3" x14ac:dyDescent="0.25">
      <c r="C1499" s="16"/>
    </row>
    <row r="1500" spans="3:3" x14ac:dyDescent="0.25">
      <c r="C1500" s="16"/>
    </row>
    <row r="1501" spans="3:3" x14ac:dyDescent="0.25">
      <c r="C1501" s="16"/>
    </row>
    <row r="1502" spans="3:3" x14ac:dyDescent="0.25">
      <c r="C1502" s="16"/>
    </row>
    <row r="1503" spans="3:3" x14ac:dyDescent="0.25">
      <c r="C1503" s="16"/>
    </row>
    <row r="1504" spans="3:3" x14ac:dyDescent="0.25">
      <c r="C1504" s="16"/>
    </row>
    <row r="1505" spans="3:3" x14ac:dyDescent="0.25">
      <c r="C1505" s="16"/>
    </row>
    <row r="1506" spans="3:3" x14ac:dyDescent="0.25">
      <c r="C1506" s="16"/>
    </row>
    <row r="1507" spans="3:3" x14ac:dyDescent="0.25">
      <c r="C1507" s="16"/>
    </row>
    <row r="1508" spans="3:3" x14ac:dyDescent="0.25">
      <c r="C1508" s="16"/>
    </row>
    <row r="1509" spans="3:3" x14ac:dyDescent="0.25">
      <c r="C1509" s="16"/>
    </row>
    <row r="1510" spans="3:3" x14ac:dyDescent="0.25">
      <c r="C1510" s="16"/>
    </row>
    <row r="1511" spans="3:3" x14ac:dyDescent="0.25">
      <c r="C1511" s="16"/>
    </row>
    <row r="1512" spans="3:3" x14ac:dyDescent="0.25">
      <c r="C1512" s="16"/>
    </row>
    <row r="1513" spans="3:3" x14ac:dyDescent="0.25">
      <c r="C1513" s="16"/>
    </row>
    <row r="1514" spans="3:3" x14ac:dyDescent="0.25">
      <c r="C1514" s="16"/>
    </row>
    <row r="1515" spans="3:3" x14ac:dyDescent="0.25">
      <c r="C1515" s="16"/>
    </row>
    <row r="1516" spans="3:3" x14ac:dyDescent="0.25">
      <c r="C1516" s="16"/>
    </row>
    <row r="1517" spans="3:3" x14ac:dyDescent="0.25">
      <c r="C1517" s="16"/>
    </row>
    <row r="1518" spans="3:3" x14ac:dyDescent="0.25">
      <c r="C1518" s="16"/>
    </row>
    <row r="1519" spans="3:3" x14ac:dyDescent="0.25">
      <c r="C1519" s="16"/>
    </row>
    <row r="1520" spans="3:3" x14ac:dyDescent="0.25">
      <c r="C1520" s="16"/>
    </row>
    <row r="1521" spans="3:3" x14ac:dyDescent="0.25">
      <c r="C1521" s="16"/>
    </row>
    <row r="1522" spans="3:3" x14ac:dyDescent="0.25">
      <c r="C1522" s="16"/>
    </row>
    <row r="1523" spans="3:3" x14ac:dyDescent="0.25">
      <c r="C1523" s="16"/>
    </row>
    <row r="1524" spans="3:3" x14ac:dyDescent="0.25">
      <c r="C1524" s="16"/>
    </row>
    <row r="1525" spans="3:3" x14ac:dyDescent="0.25">
      <c r="C1525" s="16"/>
    </row>
    <row r="1526" spans="3:3" x14ac:dyDescent="0.25">
      <c r="C1526" s="16"/>
    </row>
    <row r="1527" spans="3:3" x14ac:dyDescent="0.25">
      <c r="C1527" s="16"/>
    </row>
    <row r="1528" spans="3:3" x14ac:dyDescent="0.25">
      <c r="C1528" s="16"/>
    </row>
    <row r="1529" spans="3:3" x14ac:dyDescent="0.25">
      <c r="C1529" s="16"/>
    </row>
    <row r="1530" spans="3:3" x14ac:dyDescent="0.25">
      <c r="C1530" s="16"/>
    </row>
    <row r="1531" spans="3:3" x14ac:dyDescent="0.25">
      <c r="C1531" s="16"/>
    </row>
    <row r="1532" spans="3:3" x14ac:dyDescent="0.25">
      <c r="C1532" s="16"/>
    </row>
    <row r="1533" spans="3:3" x14ac:dyDescent="0.25">
      <c r="C1533" s="16"/>
    </row>
    <row r="1534" spans="3:3" x14ac:dyDescent="0.25">
      <c r="C1534" s="16"/>
    </row>
    <row r="1535" spans="3:3" x14ac:dyDescent="0.25">
      <c r="C1535" s="16"/>
    </row>
    <row r="1536" spans="3:3" x14ac:dyDescent="0.25">
      <c r="C1536" s="16"/>
    </row>
    <row r="1537" spans="3:3" x14ac:dyDescent="0.25">
      <c r="C1537" s="16"/>
    </row>
    <row r="1538" spans="3:3" x14ac:dyDescent="0.25">
      <c r="C1538" s="16"/>
    </row>
    <row r="1539" spans="3:3" x14ac:dyDescent="0.25">
      <c r="C1539" s="16"/>
    </row>
    <row r="1540" spans="3:3" x14ac:dyDescent="0.25">
      <c r="C1540" s="16"/>
    </row>
    <row r="1541" spans="3:3" x14ac:dyDescent="0.25">
      <c r="C1541" s="16"/>
    </row>
    <row r="1542" spans="3:3" x14ac:dyDescent="0.25">
      <c r="C1542" s="16"/>
    </row>
    <row r="1543" spans="3:3" x14ac:dyDescent="0.25">
      <c r="C1543" s="16"/>
    </row>
    <row r="1544" spans="3:3" x14ac:dyDescent="0.25">
      <c r="C1544" s="16"/>
    </row>
    <row r="1545" spans="3:3" x14ac:dyDescent="0.25">
      <c r="C1545" s="16"/>
    </row>
    <row r="1546" spans="3:3" x14ac:dyDescent="0.25">
      <c r="C1546" s="16"/>
    </row>
    <row r="1547" spans="3:3" x14ac:dyDescent="0.25">
      <c r="C1547" s="16"/>
    </row>
    <row r="1548" spans="3:3" x14ac:dyDescent="0.25">
      <c r="C1548" s="16"/>
    </row>
    <row r="1549" spans="3:3" x14ac:dyDescent="0.25">
      <c r="C1549" s="16"/>
    </row>
    <row r="1550" spans="3:3" x14ac:dyDescent="0.25">
      <c r="C1550" s="16"/>
    </row>
    <row r="1551" spans="3:3" x14ac:dyDescent="0.25">
      <c r="C1551" s="16"/>
    </row>
    <row r="1552" spans="3:3" x14ac:dyDescent="0.25">
      <c r="C1552" s="16"/>
    </row>
    <row r="1553" spans="3:3" x14ac:dyDescent="0.25">
      <c r="C1553" s="16"/>
    </row>
    <row r="1554" spans="3:3" x14ac:dyDescent="0.25">
      <c r="C1554" s="16"/>
    </row>
    <row r="1555" spans="3:3" x14ac:dyDescent="0.25">
      <c r="C1555" s="16"/>
    </row>
    <row r="1556" spans="3:3" x14ac:dyDescent="0.25">
      <c r="C1556" s="16"/>
    </row>
    <row r="1557" spans="3:3" x14ac:dyDescent="0.25">
      <c r="C1557" s="16"/>
    </row>
    <row r="1558" spans="3:3" x14ac:dyDescent="0.25">
      <c r="C1558" s="16"/>
    </row>
    <row r="1559" spans="3:3" x14ac:dyDescent="0.25">
      <c r="C1559" s="16"/>
    </row>
    <row r="1560" spans="3:3" x14ac:dyDescent="0.25">
      <c r="C1560" s="16"/>
    </row>
    <row r="1561" spans="3:3" x14ac:dyDescent="0.25">
      <c r="C1561" s="16"/>
    </row>
    <row r="1562" spans="3:3" x14ac:dyDescent="0.25">
      <c r="C1562" s="16"/>
    </row>
    <row r="1563" spans="3:3" x14ac:dyDescent="0.25">
      <c r="C1563" s="16"/>
    </row>
    <row r="1564" spans="3:3" x14ac:dyDescent="0.25">
      <c r="C1564" s="16"/>
    </row>
    <row r="1565" spans="3:3" x14ac:dyDescent="0.25">
      <c r="C1565" s="16"/>
    </row>
    <row r="1566" spans="3:3" x14ac:dyDescent="0.25">
      <c r="C1566" s="16"/>
    </row>
    <row r="1567" spans="3:3" x14ac:dyDescent="0.25">
      <c r="C1567" s="16"/>
    </row>
    <row r="1568" spans="3:3" x14ac:dyDescent="0.25">
      <c r="C1568" s="16"/>
    </row>
    <row r="1569" spans="3:3" x14ac:dyDescent="0.25">
      <c r="C1569" s="16"/>
    </row>
    <row r="1570" spans="3:3" x14ac:dyDescent="0.25">
      <c r="C1570" s="16"/>
    </row>
    <row r="1571" spans="3:3" x14ac:dyDescent="0.25">
      <c r="C1571" s="16"/>
    </row>
    <row r="1572" spans="3:3" x14ac:dyDescent="0.25">
      <c r="C1572" s="16"/>
    </row>
    <row r="1573" spans="3:3" x14ac:dyDescent="0.25">
      <c r="C1573" s="16"/>
    </row>
    <row r="1574" spans="3:3" x14ac:dyDescent="0.25">
      <c r="C1574" s="16"/>
    </row>
    <row r="1575" spans="3:3" x14ac:dyDescent="0.25">
      <c r="C1575" s="16"/>
    </row>
    <row r="1576" spans="3:3" x14ac:dyDescent="0.25">
      <c r="C1576" s="16"/>
    </row>
    <row r="1577" spans="3:3" x14ac:dyDescent="0.25">
      <c r="C1577" s="16"/>
    </row>
    <row r="1578" spans="3:3" x14ac:dyDescent="0.25">
      <c r="C1578" s="16"/>
    </row>
    <row r="1579" spans="3:3" x14ac:dyDescent="0.25">
      <c r="C1579" s="16"/>
    </row>
    <row r="1580" spans="3:3" x14ac:dyDescent="0.25">
      <c r="C1580" s="16"/>
    </row>
    <row r="1581" spans="3:3" x14ac:dyDescent="0.25">
      <c r="C1581" s="16"/>
    </row>
    <row r="1582" spans="3:3" x14ac:dyDescent="0.25">
      <c r="C1582" s="16"/>
    </row>
    <row r="1583" spans="3:3" x14ac:dyDescent="0.25">
      <c r="C1583" s="16"/>
    </row>
    <row r="1584" spans="3:3" x14ac:dyDescent="0.25">
      <c r="C1584" s="16"/>
    </row>
    <row r="1585" spans="3:3" x14ac:dyDescent="0.25">
      <c r="C1585" s="16"/>
    </row>
    <row r="1586" spans="3:3" x14ac:dyDescent="0.25">
      <c r="C1586" s="16"/>
    </row>
    <row r="1587" spans="3:3" x14ac:dyDescent="0.25">
      <c r="C1587" s="16"/>
    </row>
    <row r="1588" spans="3:3" x14ac:dyDescent="0.25">
      <c r="C1588" s="16"/>
    </row>
    <row r="1589" spans="3:3" x14ac:dyDescent="0.25">
      <c r="C1589" s="16"/>
    </row>
    <row r="1590" spans="3:3" x14ac:dyDescent="0.25">
      <c r="C1590" s="16"/>
    </row>
    <row r="1591" spans="3:3" x14ac:dyDescent="0.25">
      <c r="C1591" s="16"/>
    </row>
    <row r="1592" spans="3:3" x14ac:dyDescent="0.25">
      <c r="C1592" s="16"/>
    </row>
    <row r="1593" spans="3:3" x14ac:dyDescent="0.25">
      <c r="C1593" s="16"/>
    </row>
    <row r="1594" spans="3:3" x14ac:dyDescent="0.25">
      <c r="C1594" s="16"/>
    </row>
    <row r="1595" spans="3:3" x14ac:dyDescent="0.25">
      <c r="C1595" s="16"/>
    </row>
    <row r="1596" spans="3:3" x14ac:dyDescent="0.25">
      <c r="C1596" s="16"/>
    </row>
    <row r="1597" spans="3:3" x14ac:dyDescent="0.25">
      <c r="C1597" s="16"/>
    </row>
    <row r="1598" spans="3:3" x14ac:dyDescent="0.25">
      <c r="C1598" s="16"/>
    </row>
    <row r="1599" spans="3:3" x14ac:dyDescent="0.25">
      <c r="C1599" s="16"/>
    </row>
    <row r="1600" spans="3:3" x14ac:dyDescent="0.25">
      <c r="C1600" s="16"/>
    </row>
    <row r="1601" spans="3:3" x14ac:dyDescent="0.25">
      <c r="C1601" s="16"/>
    </row>
    <row r="1602" spans="3:3" x14ac:dyDescent="0.25">
      <c r="C1602" s="16"/>
    </row>
    <row r="1603" spans="3:3" x14ac:dyDescent="0.25">
      <c r="C1603" s="16"/>
    </row>
    <row r="1604" spans="3:3" x14ac:dyDescent="0.25">
      <c r="C1604" s="16"/>
    </row>
    <row r="1605" spans="3:3" x14ac:dyDescent="0.25">
      <c r="C1605" s="16"/>
    </row>
    <row r="1606" spans="3:3" x14ac:dyDescent="0.25">
      <c r="C1606" s="16"/>
    </row>
    <row r="1607" spans="3:3" x14ac:dyDescent="0.25">
      <c r="C1607" s="16"/>
    </row>
    <row r="1608" spans="3:3" x14ac:dyDescent="0.25">
      <c r="C1608" s="16"/>
    </row>
    <row r="1609" spans="3:3" x14ac:dyDescent="0.25">
      <c r="C1609" s="16"/>
    </row>
    <row r="1610" spans="3:3" x14ac:dyDescent="0.25">
      <c r="C1610" s="16"/>
    </row>
    <row r="1611" spans="3:3" x14ac:dyDescent="0.25">
      <c r="C1611" s="16"/>
    </row>
    <row r="1612" spans="3:3" x14ac:dyDescent="0.25">
      <c r="C1612" s="16"/>
    </row>
    <row r="1613" spans="3:3" x14ac:dyDescent="0.25">
      <c r="C1613" s="16"/>
    </row>
    <row r="1614" spans="3:3" x14ac:dyDescent="0.25">
      <c r="C1614" s="16"/>
    </row>
    <row r="1615" spans="3:3" x14ac:dyDescent="0.25">
      <c r="C1615" s="16"/>
    </row>
    <row r="1616" spans="3:3" x14ac:dyDescent="0.25">
      <c r="C1616" s="16"/>
    </row>
    <row r="1617" spans="3:3" x14ac:dyDescent="0.25">
      <c r="C1617" s="16"/>
    </row>
    <row r="1618" spans="3:3" x14ac:dyDescent="0.25">
      <c r="C1618" s="16"/>
    </row>
    <row r="1619" spans="3:3" x14ac:dyDescent="0.25">
      <c r="C1619" s="16"/>
    </row>
    <row r="1620" spans="3:3" x14ac:dyDescent="0.25">
      <c r="C1620" s="16"/>
    </row>
    <row r="1621" spans="3:3" x14ac:dyDescent="0.25">
      <c r="C1621" s="16"/>
    </row>
    <row r="1622" spans="3:3" x14ac:dyDescent="0.25">
      <c r="C1622" s="16"/>
    </row>
    <row r="1623" spans="3:3" x14ac:dyDescent="0.25">
      <c r="C1623" s="16"/>
    </row>
    <row r="1624" spans="3:3" x14ac:dyDescent="0.25">
      <c r="C1624" s="16"/>
    </row>
    <row r="1625" spans="3:3" x14ac:dyDescent="0.25">
      <c r="C1625" s="16"/>
    </row>
    <row r="1626" spans="3:3" x14ac:dyDescent="0.25">
      <c r="C1626" s="16"/>
    </row>
    <row r="1627" spans="3:3" x14ac:dyDescent="0.25">
      <c r="C1627" s="16"/>
    </row>
    <row r="1628" spans="3:3" x14ac:dyDescent="0.25">
      <c r="C1628" s="16"/>
    </row>
    <row r="1629" spans="3:3" x14ac:dyDescent="0.25">
      <c r="C1629" s="16"/>
    </row>
    <row r="1630" spans="3:3" x14ac:dyDescent="0.25">
      <c r="C1630" s="16"/>
    </row>
    <row r="1631" spans="3:3" x14ac:dyDescent="0.25">
      <c r="C1631" s="16"/>
    </row>
    <row r="1632" spans="3:3" x14ac:dyDescent="0.25">
      <c r="C1632" s="16"/>
    </row>
    <row r="1633" spans="3:3" x14ac:dyDescent="0.25">
      <c r="C1633" s="16"/>
    </row>
    <row r="1634" spans="3:3" x14ac:dyDescent="0.25">
      <c r="C1634" s="16"/>
    </row>
    <row r="1635" spans="3:3" x14ac:dyDescent="0.25">
      <c r="C1635" s="16"/>
    </row>
    <row r="1636" spans="3:3" x14ac:dyDescent="0.25">
      <c r="C1636" s="16"/>
    </row>
    <row r="1637" spans="3:3" x14ac:dyDescent="0.25">
      <c r="C1637" s="16"/>
    </row>
    <row r="1638" spans="3:3" x14ac:dyDescent="0.25">
      <c r="C1638" s="16"/>
    </row>
    <row r="1639" spans="3:3" x14ac:dyDescent="0.25">
      <c r="C1639" s="16"/>
    </row>
    <row r="1640" spans="3:3" x14ac:dyDescent="0.25">
      <c r="C1640" s="16"/>
    </row>
    <row r="1641" spans="3:3" x14ac:dyDescent="0.25">
      <c r="C1641" s="16"/>
    </row>
    <row r="1642" spans="3:3" x14ac:dyDescent="0.25">
      <c r="C1642" s="16"/>
    </row>
    <row r="1643" spans="3:3" x14ac:dyDescent="0.25">
      <c r="C1643" s="16"/>
    </row>
    <row r="1644" spans="3:3" x14ac:dyDescent="0.25">
      <c r="C1644" s="16"/>
    </row>
    <row r="1645" spans="3:3" x14ac:dyDescent="0.25">
      <c r="C1645" s="16"/>
    </row>
    <row r="1646" spans="3:3" x14ac:dyDescent="0.25">
      <c r="C1646" s="16"/>
    </row>
    <row r="1647" spans="3:3" x14ac:dyDescent="0.25">
      <c r="C1647" s="16"/>
    </row>
    <row r="1648" spans="3:3" x14ac:dyDescent="0.25">
      <c r="C1648" s="16"/>
    </row>
    <row r="1649" spans="3:3" x14ac:dyDescent="0.25">
      <c r="C1649" s="16"/>
    </row>
    <row r="1650" spans="3:3" x14ac:dyDescent="0.25">
      <c r="C1650" s="16"/>
    </row>
    <row r="1651" spans="3:3" x14ac:dyDescent="0.25">
      <c r="C1651" s="16"/>
    </row>
    <row r="1652" spans="3:3" x14ac:dyDescent="0.25">
      <c r="C1652" s="16"/>
    </row>
    <row r="1653" spans="3:3" x14ac:dyDescent="0.25">
      <c r="C1653" s="16"/>
    </row>
    <row r="1654" spans="3:3" x14ac:dyDescent="0.25">
      <c r="C1654" s="16"/>
    </row>
    <row r="1655" spans="3:3" x14ac:dyDescent="0.25">
      <c r="C1655" s="16"/>
    </row>
    <row r="1656" spans="3:3" x14ac:dyDescent="0.25">
      <c r="C1656" s="16"/>
    </row>
    <row r="1657" spans="3:3" x14ac:dyDescent="0.25">
      <c r="C1657" s="16"/>
    </row>
    <row r="1658" spans="3:3" x14ac:dyDescent="0.25">
      <c r="C1658" s="16"/>
    </row>
    <row r="1659" spans="3:3" x14ac:dyDescent="0.25">
      <c r="C1659" s="16"/>
    </row>
    <row r="1660" spans="3:3" x14ac:dyDescent="0.25">
      <c r="C1660" s="16"/>
    </row>
    <row r="1661" spans="3:3" x14ac:dyDescent="0.25">
      <c r="C1661" s="16"/>
    </row>
    <row r="1662" spans="3:3" x14ac:dyDescent="0.25">
      <c r="C1662" s="16"/>
    </row>
    <row r="1663" spans="3:3" x14ac:dyDescent="0.25">
      <c r="C1663" s="16"/>
    </row>
    <row r="1664" spans="3:3" x14ac:dyDescent="0.25">
      <c r="C1664" s="16"/>
    </row>
    <row r="1665" spans="3:3" x14ac:dyDescent="0.25">
      <c r="C1665" s="16"/>
    </row>
    <row r="1666" spans="3:3" x14ac:dyDescent="0.25">
      <c r="C1666" s="16"/>
    </row>
    <row r="1667" spans="3:3" x14ac:dyDescent="0.25">
      <c r="C1667" s="16"/>
    </row>
    <row r="1668" spans="3:3" x14ac:dyDescent="0.25">
      <c r="C1668" s="16"/>
    </row>
    <row r="1669" spans="3:3" x14ac:dyDescent="0.25">
      <c r="C1669" s="16"/>
    </row>
    <row r="1670" spans="3:3" x14ac:dyDescent="0.25">
      <c r="C1670" s="16"/>
    </row>
    <row r="1671" spans="3:3" x14ac:dyDescent="0.25">
      <c r="C1671" s="16"/>
    </row>
    <row r="1672" spans="3:3" x14ac:dyDescent="0.25">
      <c r="C1672" s="16"/>
    </row>
    <row r="1673" spans="3:3" x14ac:dyDescent="0.25">
      <c r="C1673" s="16"/>
    </row>
    <row r="1674" spans="3:3" x14ac:dyDescent="0.25">
      <c r="C1674" s="16"/>
    </row>
    <row r="1675" spans="3:3" x14ac:dyDescent="0.25">
      <c r="C1675" s="16"/>
    </row>
    <row r="1676" spans="3:3" x14ac:dyDescent="0.25">
      <c r="C1676" s="16"/>
    </row>
    <row r="1677" spans="3:3" x14ac:dyDescent="0.25">
      <c r="C1677" s="16"/>
    </row>
    <row r="1678" spans="3:3" x14ac:dyDescent="0.25">
      <c r="C1678" s="16"/>
    </row>
    <row r="1679" spans="3:3" x14ac:dyDescent="0.25">
      <c r="C1679" s="16"/>
    </row>
    <row r="1680" spans="3:3" x14ac:dyDescent="0.25">
      <c r="C1680" s="16"/>
    </row>
    <row r="1681" spans="3:3" x14ac:dyDescent="0.25">
      <c r="C1681" s="16"/>
    </row>
    <row r="1682" spans="3:3" x14ac:dyDescent="0.25">
      <c r="C1682" s="16"/>
    </row>
    <row r="1683" spans="3:3" x14ac:dyDescent="0.25">
      <c r="C1683" s="16"/>
    </row>
    <row r="1684" spans="3:3" x14ac:dyDescent="0.25">
      <c r="C1684" s="16"/>
    </row>
    <row r="1685" spans="3:3" x14ac:dyDescent="0.25">
      <c r="C1685" s="16"/>
    </row>
    <row r="1686" spans="3:3" x14ac:dyDescent="0.25">
      <c r="C1686" s="16"/>
    </row>
    <row r="1687" spans="3:3" x14ac:dyDescent="0.25">
      <c r="C1687" s="16"/>
    </row>
    <row r="1688" spans="3:3" x14ac:dyDescent="0.25">
      <c r="C1688" s="16"/>
    </row>
    <row r="1689" spans="3:3" x14ac:dyDescent="0.25">
      <c r="C1689" s="16"/>
    </row>
    <row r="1690" spans="3:3" x14ac:dyDescent="0.25">
      <c r="C1690" s="16"/>
    </row>
    <row r="1691" spans="3:3" x14ac:dyDescent="0.25">
      <c r="C1691" s="16"/>
    </row>
    <row r="1692" spans="3:3" x14ac:dyDescent="0.25">
      <c r="C1692" s="16"/>
    </row>
    <row r="1693" spans="3:3" x14ac:dyDescent="0.25">
      <c r="C1693" s="16"/>
    </row>
    <row r="1694" spans="3:3" x14ac:dyDescent="0.25">
      <c r="C1694" s="16"/>
    </row>
    <row r="1695" spans="3:3" x14ac:dyDescent="0.25">
      <c r="C1695" s="16"/>
    </row>
    <row r="1696" spans="3:3" x14ac:dyDescent="0.25">
      <c r="C1696" s="16"/>
    </row>
    <row r="1697" spans="3:3" x14ac:dyDescent="0.25">
      <c r="C1697" s="16"/>
    </row>
    <row r="1698" spans="3:3" x14ac:dyDescent="0.25">
      <c r="C1698" s="16"/>
    </row>
    <row r="1699" spans="3:3" x14ac:dyDescent="0.25">
      <c r="C1699" s="16"/>
    </row>
    <row r="1700" spans="3:3" x14ac:dyDescent="0.25">
      <c r="C1700" s="16"/>
    </row>
    <row r="1701" spans="3:3" x14ac:dyDescent="0.25">
      <c r="C1701" s="16"/>
    </row>
    <row r="1702" spans="3:3" x14ac:dyDescent="0.25">
      <c r="C1702" s="16"/>
    </row>
    <row r="1703" spans="3:3" x14ac:dyDescent="0.25">
      <c r="C1703" s="16"/>
    </row>
    <row r="1704" spans="3:3" x14ac:dyDescent="0.25">
      <c r="C1704" s="16"/>
    </row>
    <row r="1705" spans="3:3" x14ac:dyDescent="0.25">
      <c r="C1705" s="16"/>
    </row>
    <row r="1706" spans="3:3" x14ac:dyDescent="0.25">
      <c r="C1706" s="16"/>
    </row>
    <row r="1707" spans="3:3" x14ac:dyDescent="0.25">
      <c r="C1707" s="16"/>
    </row>
    <row r="1708" spans="3:3" x14ac:dyDescent="0.25">
      <c r="C1708" s="16"/>
    </row>
    <row r="1709" spans="3:3" x14ac:dyDescent="0.25">
      <c r="C1709" s="16"/>
    </row>
    <row r="1710" spans="3:3" x14ac:dyDescent="0.25">
      <c r="C1710" s="16"/>
    </row>
    <row r="1711" spans="3:3" x14ac:dyDescent="0.25">
      <c r="C1711" s="16"/>
    </row>
    <row r="1712" spans="3:3" x14ac:dyDescent="0.25">
      <c r="C1712" s="16"/>
    </row>
    <row r="1713" spans="3:3" x14ac:dyDescent="0.25">
      <c r="C1713" s="16"/>
    </row>
    <row r="1714" spans="3:3" x14ac:dyDescent="0.25">
      <c r="C1714" s="16"/>
    </row>
    <row r="1715" spans="3:3" x14ac:dyDescent="0.25">
      <c r="C1715" s="16"/>
    </row>
    <row r="1716" spans="3:3" x14ac:dyDescent="0.25">
      <c r="C1716" s="16"/>
    </row>
    <row r="1717" spans="3:3" x14ac:dyDescent="0.25">
      <c r="C1717" s="16"/>
    </row>
    <row r="1718" spans="3:3" x14ac:dyDescent="0.25">
      <c r="C1718" s="16"/>
    </row>
    <row r="1719" spans="3:3" x14ac:dyDescent="0.25">
      <c r="C1719" s="16"/>
    </row>
    <row r="1720" spans="3:3" x14ac:dyDescent="0.25">
      <c r="C1720" s="16"/>
    </row>
    <row r="1721" spans="3:3" x14ac:dyDescent="0.25">
      <c r="C1721" s="16"/>
    </row>
    <row r="1722" spans="3:3" x14ac:dyDescent="0.25">
      <c r="C1722" s="16"/>
    </row>
    <row r="1723" spans="3:3" x14ac:dyDescent="0.25">
      <c r="C1723" s="16"/>
    </row>
    <row r="1724" spans="3:3" x14ac:dyDescent="0.25">
      <c r="C1724" s="16"/>
    </row>
    <row r="1725" spans="3:3" x14ac:dyDescent="0.25">
      <c r="C1725" s="16"/>
    </row>
    <row r="1726" spans="3:3" x14ac:dyDescent="0.25">
      <c r="C1726" s="16"/>
    </row>
    <row r="1727" spans="3:3" x14ac:dyDescent="0.25">
      <c r="C1727" s="16"/>
    </row>
    <row r="1728" spans="3:3" x14ac:dyDescent="0.25">
      <c r="C1728" s="16"/>
    </row>
    <row r="1729" spans="3:3" x14ac:dyDescent="0.25">
      <c r="C1729" s="16"/>
    </row>
    <row r="1730" spans="3:3" x14ac:dyDescent="0.25">
      <c r="C1730" s="16"/>
    </row>
    <row r="1731" spans="3:3" x14ac:dyDescent="0.25">
      <c r="C1731" s="16"/>
    </row>
    <row r="1732" spans="3:3" x14ac:dyDescent="0.25">
      <c r="C1732" s="16"/>
    </row>
    <row r="1733" spans="3:3" x14ac:dyDescent="0.25">
      <c r="C1733" s="16"/>
    </row>
    <row r="1734" spans="3:3" x14ac:dyDescent="0.25">
      <c r="C1734" s="16"/>
    </row>
    <row r="1735" spans="3:3" x14ac:dyDescent="0.25">
      <c r="C1735" s="16"/>
    </row>
    <row r="1736" spans="3:3" x14ac:dyDescent="0.25">
      <c r="C1736" s="16"/>
    </row>
    <row r="1737" spans="3:3" x14ac:dyDescent="0.25">
      <c r="C1737" s="16"/>
    </row>
    <row r="1738" spans="3:3" x14ac:dyDescent="0.25">
      <c r="C1738" s="16"/>
    </row>
    <row r="1739" spans="3:3" x14ac:dyDescent="0.25">
      <c r="C1739" s="16"/>
    </row>
    <row r="1740" spans="3:3" x14ac:dyDescent="0.25">
      <c r="C1740" s="16"/>
    </row>
    <row r="1741" spans="3:3" x14ac:dyDescent="0.25">
      <c r="C1741" s="16"/>
    </row>
    <row r="1742" spans="3:3" x14ac:dyDescent="0.25">
      <c r="C1742" s="16"/>
    </row>
    <row r="1743" spans="3:3" x14ac:dyDescent="0.25">
      <c r="C1743" s="16"/>
    </row>
    <row r="1744" spans="3:3" x14ac:dyDescent="0.25">
      <c r="C1744" s="16"/>
    </row>
    <row r="1745" spans="3:3" x14ac:dyDescent="0.25">
      <c r="C1745" s="16"/>
    </row>
    <row r="1746" spans="3:3" x14ac:dyDescent="0.25">
      <c r="C1746" s="16"/>
    </row>
    <row r="1747" spans="3:3" x14ac:dyDescent="0.25">
      <c r="C1747" s="16"/>
    </row>
    <row r="1748" spans="3:3" x14ac:dyDescent="0.25">
      <c r="C1748" s="16"/>
    </row>
    <row r="1749" spans="3:3" x14ac:dyDescent="0.25">
      <c r="C1749" s="16"/>
    </row>
    <row r="1750" spans="3:3" x14ac:dyDescent="0.25">
      <c r="C1750" s="16"/>
    </row>
    <row r="1751" spans="3:3" x14ac:dyDescent="0.25">
      <c r="C1751" s="16"/>
    </row>
    <row r="1752" spans="3:3" x14ac:dyDescent="0.25">
      <c r="C1752" s="16"/>
    </row>
    <row r="1753" spans="3:3" x14ac:dyDescent="0.25">
      <c r="C1753" s="16"/>
    </row>
    <row r="1754" spans="3:3" x14ac:dyDescent="0.25">
      <c r="C1754" s="16"/>
    </row>
    <row r="1755" spans="3:3" x14ac:dyDescent="0.25">
      <c r="C1755" s="16"/>
    </row>
    <row r="1756" spans="3:3" x14ac:dyDescent="0.25">
      <c r="C1756" s="16"/>
    </row>
    <row r="1757" spans="3:3" x14ac:dyDescent="0.25">
      <c r="C1757" s="16"/>
    </row>
    <row r="1758" spans="3:3" x14ac:dyDescent="0.25">
      <c r="C1758" s="16"/>
    </row>
    <row r="1759" spans="3:3" x14ac:dyDescent="0.25">
      <c r="C1759" s="16"/>
    </row>
    <row r="1760" spans="3:3" x14ac:dyDescent="0.25">
      <c r="C1760" s="16"/>
    </row>
    <row r="1761" spans="3:3" x14ac:dyDescent="0.25">
      <c r="C1761" s="16"/>
    </row>
    <row r="1762" spans="3:3" x14ac:dyDescent="0.25">
      <c r="C1762" s="16"/>
    </row>
    <row r="1763" spans="3:3" x14ac:dyDescent="0.25">
      <c r="C1763" s="16"/>
    </row>
    <row r="1764" spans="3:3" x14ac:dyDescent="0.25">
      <c r="C1764" s="16"/>
    </row>
    <row r="1765" spans="3:3" x14ac:dyDescent="0.25">
      <c r="C1765" s="16"/>
    </row>
    <row r="1766" spans="3:3" x14ac:dyDescent="0.25">
      <c r="C1766" s="16"/>
    </row>
    <row r="1767" spans="3:3" x14ac:dyDescent="0.25">
      <c r="C1767" s="16"/>
    </row>
    <row r="1768" spans="3:3" x14ac:dyDescent="0.25">
      <c r="C1768" s="16"/>
    </row>
    <row r="1769" spans="3:3" x14ac:dyDescent="0.25">
      <c r="C1769" s="16"/>
    </row>
    <row r="1770" spans="3:3" x14ac:dyDescent="0.25">
      <c r="C1770" s="16"/>
    </row>
    <row r="1771" spans="3:3" x14ac:dyDescent="0.25">
      <c r="C1771" s="16"/>
    </row>
    <row r="1772" spans="3:3" x14ac:dyDescent="0.25">
      <c r="C1772" s="16"/>
    </row>
    <row r="1773" spans="3:3" x14ac:dyDescent="0.25">
      <c r="C1773" s="16"/>
    </row>
    <row r="1774" spans="3:3" x14ac:dyDescent="0.25">
      <c r="C1774" s="16"/>
    </row>
    <row r="1775" spans="3:3" x14ac:dyDescent="0.25">
      <c r="C1775" s="16"/>
    </row>
    <row r="1776" spans="3:3" x14ac:dyDescent="0.25">
      <c r="C1776" s="16"/>
    </row>
    <row r="1777" spans="3:3" x14ac:dyDescent="0.25">
      <c r="C1777" s="16"/>
    </row>
    <row r="1778" spans="3:3" x14ac:dyDescent="0.25">
      <c r="C1778" s="16"/>
    </row>
    <row r="1779" spans="3:3" x14ac:dyDescent="0.25">
      <c r="C1779" s="16"/>
    </row>
    <row r="1780" spans="3:3" x14ac:dyDescent="0.25">
      <c r="C1780" s="16"/>
    </row>
    <row r="1781" spans="3:3" x14ac:dyDescent="0.25">
      <c r="C1781" s="16"/>
    </row>
    <row r="1782" spans="3:3" x14ac:dyDescent="0.25">
      <c r="C1782" s="16"/>
    </row>
    <row r="1783" spans="3:3" x14ac:dyDescent="0.25">
      <c r="C1783" s="16"/>
    </row>
    <row r="1784" spans="3:3" x14ac:dyDescent="0.25">
      <c r="C1784" s="16"/>
    </row>
    <row r="1785" spans="3:3" x14ac:dyDescent="0.25">
      <c r="C1785" s="16"/>
    </row>
    <row r="1786" spans="3:3" x14ac:dyDescent="0.25">
      <c r="C1786" s="16"/>
    </row>
    <row r="1787" spans="3:3" x14ac:dyDescent="0.25">
      <c r="C1787" s="16"/>
    </row>
    <row r="1788" spans="3:3" x14ac:dyDescent="0.25">
      <c r="C1788" s="16"/>
    </row>
    <row r="1789" spans="3:3" x14ac:dyDescent="0.25">
      <c r="C1789" s="16"/>
    </row>
    <row r="1790" spans="3:3" x14ac:dyDescent="0.25">
      <c r="C1790" s="16"/>
    </row>
    <row r="1791" spans="3:3" x14ac:dyDescent="0.25">
      <c r="C1791" s="16"/>
    </row>
    <row r="1792" spans="3:3" x14ac:dyDescent="0.25">
      <c r="C1792" s="16"/>
    </row>
    <row r="1793" spans="3:3" x14ac:dyDescent="0.25">
      <c r="C1793" s="16"/>
    </row>
    <row r="1794" spans="3:3" x14ac:dyDescent="0.25">
      <c r="C1794" s="16"/>
    </row>
    <row r="1795" spans="3:3" x14ac:dyDescent="0.25">
      <c r="C1795" s="16"/>
    </row>
    <row r="1796" spans="3:3" x14ac:dyDescent="0.25">
      <c r="C1796" s="16"/>
    </row>
    <row r="1797" spans="3:3" x14ac:dyDescent="0.25">
      <c r="C1797" s="16"/>
    </row>
    <row r="1798" spans="3:3" x14ac:dyDescent="0.25">
      <c r="C1798" s="16"/>
    </row>
    <row r="1799" spans="3:3" x14ac:dyDescent="0.25">
      <c r="C1799" s="16"/>
    </row>
    <row r="1800" spans="3:3" x14ac:dyDescent="0.25">
      <c r="C1800" s="16"/>
    </row>
    <row r="1801" spans="3:3" x14ac:dyDescent="0.25">
      <c r="C1801" s="16"/>
    </row>
    <row r="1802" spans="3:3" x14ac:dyDescent="0.25">
      <c r="C1802" s="16"/>
    </row>
    <row r="1803" spans="3:3" x14ac:dyDescent="0.25">
      <c r="C1803" s="16"/>
    </row>
    <row r="1804" spans="3:3" x14ac:dyDescent="0.25">
      <c r="C1804" s="16"/>
    </row>
    <row r="1805" spans="3:3" x14ac:dyDescent="0.25">
      <c r="C1805" s="16"/>
    </row>
    <row r="1806" spans="3:3" x14ac:dyDescent="0.25">
      <c r="C1806" s="16"/>
    </row>
    <row r="1807" spans="3:3" x14ac:dyDescent="0.25">
      <c r="C1807" s="16"/>
    </row>
    <row r="1808" spans="3:3" x14ac:dyDescent="0.25">
      <c r="C1808" s="16"/>
    </row>
    <row r="1809" spans="3:3" x14ac:dyDescent="0.25">
      <c r="C1809" s="16"/>
    </row>
    <row r="1810" spans="3:3" x14ac:dyDescent="0.25">
      <c r="C1810" s="16"/>
    </row>
    <row r="1811" spans="3:3" x14ac:dyDescent="0.25">
      <c r="C1811" s="16"/>
    </row>
    <row r="1812" spans="3:3" x14ac:dyDescent="0.25">
      <c r="C1812" s="16"/>
    </row>
    <row r="1813" spans="3:3" x14ac:dyDescent="0.25">
      <c r="C1813" s="16"/>
    </row>
    <row r="1814" spans="3:3" x14ac:dyDescent="0.25">
      <c r="C1814" s="16"/>
    </row>
    <row r="1815" spans="3:3" x14ac:dyDescent="0.25">
      <c r="C1815" s="16"/>
    </row>
    <row r="1816" spans="3:3" x14ac:dyDescent="0.25">
      <c r="C1816" s="16"/>
    </row>
    <row r="1817" spans="3:3" x14ac:dyDescent="0.25">
      <c r="C1817" s="16"/>
    </row>
    <row r="1818" spans="3:3" x14ac:dyDescent="0.25">
      <c r="C1818" s="16"/>
    </row>
    <row r="1819" spans="3:3" x14ac:dyDescent="0.25">
      <c r="C1819" s="16"/>
    </row>
    <row r="1820" spans="3:3" x14ac:dyDescent="0.25">
      <c r="C1820" s="16"/>
    </row>
    <row r="1821" spans="3:3" x14ac:dyDescent="0.25">
      <c r="C1821" s="16"/>
    </row>
    <row r="1822" spans="3:3" x14ac:dyDescent="0.25">
      <c r="C1822" s="16"/>
    </row>
    <row r="1823" spans="3:3" x14ac:dyDescent="0.25">
      <c r="C1823" s="16"/>
    </row>
    <row r="1824" spans="3:3" x14ac:dyDescent="0.25">
      <c r="C1824" s="16"/>
    </row>
    <row r="1825" spans="3:3" x14ac:dyDescent="0.25">
      <c r="C1825" s="16"/>
    </row>
    <row r="1826" spans="3:3" x14ac:dyDescent="0.25">
      <c r="C1826" s="16"/>
    </row>
    <row r="1827" spans="3:3" x14ac:dyDescent="0.25">
      <c r="C1827" s="16"/>
    </row>
    <row r="1828" spans="3:3" x14ac:dyDescent="0.25">
      <c r="C1828" s="16"/>
    </row>
    <row r="1829" spans="3:3" x14ac:dyDescent="0.25">
      <c r="C1829" s="16"/>
    </row>
    <row r="1830" spans="3:3" x14ac:dyDescent="0.25">
      <c r="C1830" s="16"/>
    </row>
    <row r="1831" spans="3:3" x14ac:dyDescent="0.25">
      <c r="C1831" s="16"/>
    </row>
    <row r="1832" spans="3:3" x14ac:dyDescent="0.25">
      <c r="C1832" s="16"/>
    </row>
    <row r="1833" spans="3:3" x14ac:dyDescent="0.25">
      <c r="C1833" s="16"/>
    </row>
    <row r="1834" spans="3:3" x14ac:dyDescent="0.25">
      <c r="C1834" s="16"/>
    </row>
    <row r="1835" spans="3:3" x14ac:dyDescent="0.25">
      <c r="C1835" s="16"/>
    </row>
    <row r="1836" spans="3:3" x14ac:dyDescent="0.25">
      <c r="C1836" s="16"/>
    </row>
    <row r="1837" spans="3:3" x14ac:dyDescent="0.25">
      <c r="C1837" s="16"/>
    </row>
    <row r="1838" spans="3:3" x14ac:dyDescent="0.25">
      <c r="C1838" s="16"/>
    </row>
    <row r="1839" spans="3:3" x14ac:dyDescent="0.25">
      <c r="C1839" s="16"/>
    </row>
    <row r="1840" spans="3:3" x14ac:dyDescent="0.25">
      <c r="C1840" s="16"/>
    </row>
    <row r="1841" spans="3:3" x14ac:dyDescent="0.25">
      <c r="C1841" s="16"/>
    </row>
    <row r="1842" spans="3:3" x14ac:dyDescent="0.25">
      <c r="C1842" s="16"/>
    </row>
    <row r="1843" spans="3:3" x14ac:dyDescent="0.25">
      <c r="C1843" s="16"/>
    </row>
    <row r="1844" spans="3:3" x14ac:dyDescent="0.25">
      <c r="C1844" s="16"/>
    </row>
    <row r="1845" spans="3:3" x14ac:dyDescent="0.25">
      <c r="C1845" s="16"/>
    </row>
    <row r="1846" spans="3:3" x14ac:dyDescent="0.25">
      <c r="C1846" s="16"/>
    </row>
    <row r="1847" spans="3:3" x14ac:dyDescent="0.25">
      <c r="C1847" s="16"/>
    </row>
    <row r="1848" spans="3:3" x14ac:dyDescent="0.25">
      <c r="C1848" s="16"/>
    </row>
    <row r="1849" spans="3:3" x14ac:dyDescent="0.25">
      <c r="C1849" s="16"/>
    </row>
    <row r="1850" spans="3:3" x14ac:dyDescent="0.25">
      <c r="C1850" s="16"/>
    </row>
    <row r="1851" spans="3:3" x14ac:dyDescent="0.25">
      <c r="C1851" s="16"/>
    </row>
    <row r="1852" spans="3:3" x14ac:dyDescent="0.25">
      <c r="C1852" s="16"/>
    </row>
    <row r="1853" spans="3:3" x14ac:dyDescent="0.25">
      <c r="C1853" s="16"/>
    </row>
    <row r="1854" spans="3:3" x14ac:dyDescent="0.25">
      <c r="C1854" s="16"/>
    </row>
    <row r="1855" spans="3:3" x14ac:dyDescent="0.25">
      <c r="C1855" s="16"/>
    </row>
    <row r="1856" spans="3:3" x14ac:dyDescent="0.25">
      <c r="C1856" s="16"/>
    </row>
    <row r="1857" spans="3:3" x14ac:dyDescent="0.25">
      <c r="C1857" s="16"/>
    </row>
    <row r="1858" spans="3:3" x14ac:dyDescent="0.25">
      <c r="C1858" s="16"/>
    </row>
    <row r="1859" spans="3:3" x14ac:dyDescent="0.25">
      <c r="C1859" s="16"/>
    </row>
    <row r="1860" spans="3:3" x14ac:dyDescent="0.25">
      <c r="C1860" s="16"/>
    </row>
    <row r="1861" spans="3:3" x14ac:dyDescent="0.25">
      <c r="C1861" s="16"/>
    </row>
    <row r="1862" spans="3:3" x14ac:dyDescent="0.25">
      <c r="C1862" s="16"/>
    </row>
    <row r="1863" spans="3:3" x14ac:dyDescent="0.25">
      <c r="C1863" s="16"/>
    </row>
    <row r="1864" spans="3:3" x14ac:dyDescent="0.25">
      <c r="C1864" s="16"/>
    </row>
    <row r="1865" spans="3:3" x14ac:dyDescent="0.25">
      <c r="C1865" s="16"/>
    </row>
    <row r="1866" spans="3:3" x14ac:dyDescent="0.25">
      <c r="C1866" s="16"/>
    </row>
    <row r="1867" spans="3:3" x14ac:dyDescent="0.25">
      <c r="C1867" s="16"/>
    </row>
    <row r="1868" spans="3:3" x14ac:dyDescent="0.25">
      <c r="C1868" s="16"/>
    </row>
    <row r="1869" spans="3:3" x14ac:dyDescent="0.25">
      <c r="C1869" s="16"/>
    </row>
    <row r="1870" spans="3:3" x14ac:dyDescent="0.25">
      <c r="C1870" s="16"/>
    </row>
    <row r="1871" spans="3:3" x14ac:dyDescent="0.25">
      <c r="C1871" s="16"/>
    </row>
    <row r="1872" spans="3:3" x14ac:dyDescent="0.25">
      <c r="C1872" s="16"/>
    </row>
    <row r="1873" spans="3:3" x14ac:dyDescent="0.25">
      <c r="C1873" s="16"/>
    </row>
    <row r="1874" spans="3:3" x14ac:dyDescent="0.25">
      <c r="C1874" s="16"/>
    </row>
    <row r="1875" spans="3:3" x14ac:dyDescent="0.25">
      <c r="C1875" s="16"/>
    </row>
    <row r="1876" spans="3:3" x14ac:dyDescent="0.25">
      <c r="C1876" s="16"/>
    </row>
    <row r="1877" spans="3:3" x14ac:dyDescent="0.25">
      <c r="C1877" s="16"/>
    </row>
    <row r="1878" spans="3:3" x14ac:dyDescent="0.25">
      <c r="C1878" s="16"/>
    </row>
    <row r="1879" spans="3:3" x14ac:dyDescent="0.25">
      <c r="C1879" s="16"/>
    </row>
    <row r="1880" spans="3:3" x14ac:dyDescent="0.25">
      <c r="C1880" s="16"/>
    </row>
    <row r="1881" spans="3:3" x14ac:dyDescent="0.25">
      <c r="C1881" s="16"/>
    </row>
    <row r="1882" spans="3:3" x14ac:dyDescent="0.25">
      <c r="C1882" s="16"/>
    </row>
    <row r="1883" spans="3:3" x14ac:dyDescent="0.25">
      <c r="C1883" s="16"/>
    </row>
    <row r="1884" spans="3:3" x14ac:dyDescent="0.25">
      <c r="C1884" s="16"/>
    </row>
    <row r="1885" spans="3:3" x14ac:dyDescent="0.25">
      <c r="C1885" s="16"/>
    </row>
    <row r="1886" spans="3:3" x14ac:dyDescent="0.25">
      <c r="C1886" s="16"/>
    </row>
    <row r="1887" spans="3:3" x14ac:dyDescent="0.25">
      <c r="C1887" s="16"/>
    </row>
    <row r="1888" spans="3:3" x14ac:dyDescent="0.25">
      <c r="C1888" s="16"/>
    </row>
    <row r="1889" spans="3:3" x14ac:dyDescent="0.25">
      <c r="C1889" s="16"/>
    </row>
    <row r="1890" spans="3:3" x14ac:dyDescent="0.25">
      <c r="C1890" s="16"/>
    </row>
    <row r="1891" spans="3:3" x14ac:dyDescent="0.25">
      <c r="C1891" s="16"/>
    </row>
    <row r="1892" spans="3:3" x14ac:dyDescent="0.25">
      <c r="C1892" s="16"/>
    </row>
    <row r="1893" spans="3:3" x14ac:dyDescent="0.25">
      <c r="C1893" s="16"/>
    </row>
    <row r="1894" spans="3:3" x14ac:dyDescent="0.25">
      <c r="C1894" s="16"/>
    </row>
    <row r="1895" spans="3:3" x14ac:dyDescent="0.25">
      <c r="C1895" s="16"/>
    </row>
    <row r="1896" spans="3:3" x14ac:dyDescent="0.25">
      <c r="C1896" s="16"/>
    </row>
    <row r="1897" spans="3:3" x14ac:dyDescent="0.25">
      <c r="C1897" s="16"/>
    </row>
    <row r="1898" spans="3:3" x14ac:dyDescent="0.25">
      <c r="C1898" s="16"/>
    </row>
    <row r="1899" spans="3:3" x14ac:dyDescent="0.25">
      <c r="C1899" s="16"/>
    </row>
    <row r="1900" spans="3:3" x14ac:dyDescent="0.25">
      <c r="C1900" s="16"/>
    </row>
    <row r="1901" spans="3:3" x14ac:dyDescent="0.25">
      <c r="C1901" s="16"/>
    </row>
    <row r="1902" spans="3:3" x14ac:dyDescent="0.25">
      <c r="C1902" s="16"/>
    </row>
    <row r="1903" spans="3:3" x14ac:dyDescent="0.25">
      <c r="C1903" s="16"/>
    </row>
    <row r="1904" spans="3:3" x14ac:dyDescent="0.25">
      <c r="C1904" s="16"/>
    </row>
    <row r="1905" spans="3:3" x14ac:dyDescent="0.25">
      <c r="C1905" s="16"/>
    </row>
    <row r="1906" spans="3:3" x14ac:dyDescent="0.25">
      <c r="C1906" s="16"/>
    </row>
    <row r="1907" spans="3:3" x14ac:dyDescent="0.25">
      <c r="C1907" s="16"/>
    </row>
    <row r="1908" spans="3:3" x14ac:dyDescent="0.25">
      <c r="C1908" s="16"/>
    </row>
    <row r="1909" spans="3:3" x14ac:dyDescent="0.25">
      <c r="C1909" s="16"/>
    </row>
    <row r="1910" spans="3:3" x14ac:dyDescent="0.25">
      <c r="C1910" s="16"/>
    </row>
    <row r="1911" spans="3:3" x14ac:dyDescent="0.25">
      <c r="C1911" s="16"/>
    </row>
    <row r="1912" spans="3:3" x14ac:dyDescent="0.25">
      <c r="C1912" s="16"/>
    </row>
    <row r="1913" spans="3:3" x14ac:dyDescent="0.25">
      <c r="C1913" s="16"/>
    </row>
    <row r="1914" spans="3:3" x14ac:dyDescent="0.25">
      <c r="C1914" s="16"/>
    </row>
    <row r="1915" spans="3:3" x14ac:dyDescent="0.25">
      <c r="C1915" s="16"/>
    </row>
    <row r="1916" spans="3:3" x14ac:dyDescent="0.25">
      <c r="C1916" s="16"/>
    </row>
    <row r="1917" spans="3:3" x14ac:dyDescent="0.25">
      <c r="C1917" s="16"/>
    </row>
    <row r="1918" spans="3:3" x14ac:dyDescent="0.25">
      <c r="C1918" s="16"/>
    </row>
    <row r="1919" spans="3:3" x14ac:dyDescent="0.25">
      <c r="C1919" s="16"/>
    </row>
    <row r="1920" spans="3:3" x14ac:dyDescent="0.25">
      <c r="C1920" s="16"/>
    </row>
    <row r="1921" spans="3:3" x14ac:dyDescent="0.25">
      <c r="C1921" s="16"/>
    </row>
    <row r="1922" spans="3:3" x14ac:dyDescent="0.25">
      <c r="C1922" s="16"/>
    </row>
    <row r="1923" spans="3:3" x14ac:dyDescent="0.25">
      <c r="C1923" s="16"/>
    </row>
    <row r="1924" spans="3:3" x14ac:dyDescent="0.25">
      <c r="C1924" s="16"/>
    </row>
    <row r="1925" spans="3:3" x14ac:dyDescent="0.25">
      <c r="C1925" s="16"/>
    </row>
    <row r="1926" spans="3:3" x14ac:dyDescent="0.25">
      <c r="C1926" s="16"/>
    </row>
    <row r="1927" spans="3:3" x14ac:dyDescent="0.25">
      <c r="C1927" s="16"/>
    </row>
    <row r="1928" spans="3:3" x14ac:dyDescent="0.25">
      <c r="C1928" s="16"/>
    </row>
    <row r="1929" spans="3:3" x14ac:dyDescent="0.25">
      <c r="C1929" s="16"/>
    </row>
    <row r="1930" spans="3:3" x14ac:dyDescent="0.25">
      <c r="C1930" s="16"/>
    </row>
    <row r="1931" spans="3:3" x14ac:dyDescent="0.25">
      <c r="C1931" s="16"/>
    </row>
    <row r="1932" spans="3:3" x14ac:dyDescent="0.25">
      <c r="C1932" s="16"/>
    </row>
    <row r="1933" spans="3:3" x14ac:dyDescent="0.25">
      <c r="C1933" s="16"/>
    </row>
    <row r="1934" spans="3:3" x14ac:dyDescent="0.25">
      <c r="C1934" s="16"/>
    </row>
    <row r="1935" spans="3:3" x14ac:dyDescent="0.25">
      <c r="C1935" s="16"/>
    </row>
    <row r="1936" spans="3:3" x14ac:dyDescent="0.25">
      <c r="C1936" s="16"/>
    </row>
    <row r="1937" spans="3:3" x14ac:dyDescent="0.25">
      <c r="C1937" s="16"/>
    </row>
    <row r="1938" spans="3:3" x14ac:dyDescent="0.25">
      <c r="C1938" s="16"/>
    </row>
    <row r="1939" spans="3:3" x14ac:dyDescent="0.25">
      <c r="C1939" s="16"/>
    </row>
    <row r="1940" spans="3:3" x14ac:dyDescent="0.25">
      <c r="C1940" s="16"/>
    </row>
    <row r="1941" spans="3:3" x14ac:dyDescent="0.25">
      <c r="C1941" s="16"/>
    </row>
    <row r="1942" spans="3:3" x14ac:dyDescent="0.25">
      <c r="C1942" s="16"/>
    </row>
    <row r="1943" spans="3:3" x14ac:dyDescent="0.25">
      <c r="C1943" s="16"/>
    </row>
    <row r="1944" spans="3:3" x14ac:dyDescent="0.25">
      <c r="C1944" s="16"/>
    </row>
    <row r="1945" spans="3:3" x14ac:dyDescent="0.25">
      <c r="C1945" s="16"/>
    </row>
    <row r="1946" spans="3:3" x14ac:dyDescent="0.25">
      <c r="C1946" s="16"/>
    </row>
    <row r="1947" spans="3:3" x14ac:dyDescent="0.25">
      <c r="C1947" s="16"/>
    </row>
    <row r="1948" spans="3:3" x14ac:dyDescent="0.25">
      <c r="C1948" s="16"/>
    </row>
    <row r="1949" spans="3:3" x14ac:dyDescent="0.25">
      <c r="C1949" s="16"/>
    </row>
    <row r="1950" spans="3:3" x14ac:dyDescent="0.25">
      <c r="C1950" s="16"/>
    </row>
    <row r="1951" spans="3:3" x14ac:dyDescent="0.25">
      <c r="C1951" s="16"/>
    </row>
    <row r="1952" spans="3:3" x14ac:dyDescent="0.25">
      <c r="C1952" s="16"/>
    </row>
    <row r="1953" spans="3:3" x14ac:dyDescent="0.25">
      <c r="C1953" s="16"/>
    </row>
    <row r="1954" spans="3:3" x14ac:dyDescent="0.25">
      <c r="C1954" s="16"/>
    </row>
    <row r="1955" spans="3:3" x14ac:dyDescent="0.25">
      <c r="C1955" s="16"/>
    </row>
    <row r="1956" spans="3:3" x14ac:dyDescent="0.25">
      <c r="C1956" s="16"/>
    </row>
    <row r="1957" spans="3:3" x14ac:dyDescent="0.25">
      <c r="C1957" s="16"/>
    </row>
    <row r="1958" spans="3:3" x14ac:dyDescent="0.25">
      <c r="C1958" s="16"/>
    </row>
    <row r="1959" spans="3:3" x14ac:dyDescent="0.25">
      <c r="C1959" s="16"/>
    </row>
    <row r="1960" spans="3:3" x14ac:dyDescent="0.25">
      <c r="C1960" s="16"/>
    </row>
    <row r="1961" spans="3:3" x14ac:dyDescent="0.25">
      <c r="C1961" s="16"/>
    </row>
    <row r="1962" spans="3:3" x14ac:dyDescent="0.25">
      <c r="C1962" s="16"/>
    </row>
    <row r="1963" spans="3:3" x14ac:dyDescent="0.25">
      <c r="C1963" s="16"/>
    </row>
    <row r="1964" spans="3:3" x14ac:dyDescent="0.25">
      <c r="C1964" s="16"/>
    </row>
    <row r="1965" spans="3:3" x14ac:dyDescent="0.25">
      <c r="C1965" s="16"/>
    </row>
    <row r="1966" spans="3:3" x14ac:dyDescent="0.25">
      <c r="C1966" s="16"/>
    </row>
    <row r="1967" spans="3:3" x14ac:dyDescent="0.25">
      <c r="C1967" s="16"/>
    </row>
    <row r="1968" spans="3:3" x14ac:dyDescent="0.25">
      <c r="C1968" s="16"/>
    </row>
    <row r="1969" spans="3:3" x14ac:dyDescent="0.25">
      <c r="C1969" s="16"/>
    </row>
    <row r="1970" spans="3:3" x14ac:dyDescent="0.25">
      <c r="C1970" s="16"/>
    </row>
    <row r="1971" spans="3:3" x14ac:dyDescent="0.25">
      <c r="C1971" s="16"/>
    </row>
    <row r="1972" spans="3:3" x14ac:dyDescent="0.25">
      <c r="C1972" s="16"/>
    </row>
    <row r="1973" spans="3:3" x14ac:dyDescent="0.25">
      <c r="C1973" s="16"/>
    </row>
    <row r="1974" spans="3:3" x14ac:dyDescent="0.25">
      <c r="C1974" s="16"/>
    </row>
    <row r="1975" spans="3:3" x14ac:dyDescent="0.25">
      <c r="C1975" s="16"/>
    </row>
    <row r="1976" spans="3:3" x14ac:dyDescent="0.25">
      <c r="C1976" s="16"/>
    </row>
    <row r="1977" spans="3:3" x14ac:dyDescent="0.25">
      <c r="C1977" s="16"/>
    </row>
    <row r="1978" spans="3:3" x14ac:dyDescent="0.25">
      <c r="C1978" s="16"/>
    </row>
    <row r="1979" spans="3:3" x14ac:dyDescent="0.25">
      <c r="C1979" s="16"/>
    </row>
    <row r="1980" spans="3:3" x14ac:dyDescent="0.25">
      <c r="C1980" s="16"/>
    </row>
    <row r="1981" spans="3:3" x14ac:dyDescent="0.25">
      <c r="C1981" s="16"/>
    </row>
    <row r="1982" spans="3:3" x14ac:dyDescent="0.25">
      <c r="C1982" s="16"/>
    </row>
    <row r="1983" spans="3:3" x14ac:dyDescent="0.25">
      <c r="C1983" s="16"/>
    </row>
    <row r="1984" spans="3:3" x14ac:dyDescent="0.25">
      <c r="C1984" s="16"/>
    </row>
    <row r="1985" spans="3:3" x14ac:dyDescent="0.25">
      <c r="C1985" s="16"/>
    </row>
    <row r="1986" spans="3:3" x14ac:dyDescent="0.25">
      <c r="C1986" s="16"/>
    </row>
    <row r="1987" spans="3:3" x14ac:dyDescent="0.25">
      <c r="C1987" s="16"/>
    </row>
    <row r="1988" spans="3:3" x14ac:dyDescent="0.25">
      <c r="C1988" s="16"/>
    </row>
    <row r="1989" spans="3:3" x14ac:dyDescent="0.25">
      <c r="C1989" s="16"/>
    </row>
    <row r="1990" spans="3:3" x14ac:dyDescent="0.25">
      <c r="C1990" s="16"/>
    </row>
    <row r="1991" spans="3:3" x14ac:dyDescent="0.25">
      <c r="C1991" s="16"/>
    </row>
    <row r="1992" spans="3:3" x14ac:dyDescent="0.25">
      <c r="C1992" s="16"/>
    </row>
    <row r="1993" spans="3:3" x14ac:dyDescent="0.25">
      <c r="C1993" s="16"/>
    </row>
    <row r="1994" spans="3:3" x14ac:dyDescent="0.25">
      <c r="C1994" s="16"/>
    </row>
    <row r="1995" spans="3:3" x14ac:dyDescent="0.25">
      <c r="C1995" s="16"/>
    </row>
    <row r="1996" spans="3:3" x14ac:dyDescent="0.25">
      <c r="C1996" s="16"/>
    </row>
    <row r="1997" spans="3:3" x14ac:dyDescent="0.25">
      <c r="C1997" s="16"/>
    </row>
    <row r="1998" spans="3:3" x14ac:dyDescent="0.25">
      <c r="C1998" s="16"/>
    </row>
    <row r="1999" spans="3:3" x14ac:dyDescent="0.25">
      <c r="C1999" s="16"/>
    </row>
    <row r="2000" spans="3:3" x14ac:dyDescent="0.25">
      <c r="C2000" s="16"/>
    </row>
    <row r="2001" spans="3:3" x14ac:dyDescent="0.25">
      <c r="C2001" s="16"/>
    </row>
    <row r="2002" spans="3:3" x14ac:dyDescent="0.25">
      <c r="C2002" s="16"/>
    </row>
    <row r="2003" spans="3:3" x14ac:dyDescent="0.25">
      <c r="C2003" s="16"/>
    </row>
    <row r="2004" spans="3:3" x14ac:dyDescent="0.25">
      <c r="C2004" s="16"/>
    </row>
    <row r="2005" spans="3:3" x14ac:dyDescent="0.25">
      <c r="C2005" s="16"/>
    </row>
    <row r="2006" spans="3:3" x14ac:dyDescent="0.25">
      <c r="C2006" s="16"/>
    </row>
    <row r="2007" spans="3:3" x14ac:dyDescent="0.25">
      <c r="C2007" s="16"/>
    </row>
    <row r="2008" spans="3:3" x14ac:dyDescent="0.25">
      <c r="C2008" s="16"/>
    </row>
    <row r="2009" spans="3:3" x14ac:dyDescent="0.25">
      <c r="C2009" s="16"/>
    </row>
    <row r="2010" spans="3:3" x14ac:dyDescent="0.25">
      <c r="C2010" s="16"/>
    </row>
    <row r="2011" spans="3:3" x14ac:dyDescent="0.25">
      <c r="C2011" s="16"/>
    </row>
    <row r="2012" spans="3:3" x14ac:dyDescent="0.25">
      <c r="C2012" s="16"/>
    </row>
    <row r="2013" spans="3:3" x14ac:dyDescent="0.25">
      <c r="C2013" s="16"/>
    </row>
    <row r="2014" spans="3:3" x14ac:dyDescent="0.25">
      <c r="C2014" s="16"/>
    </row>
    <row r="2015" spans="3:3" x14ac:dyDescent="0.25">
      <c r="C2015" s="16"/>
    </row>
    <row r="2016" spans="3:3" x14ac:dyDescent="0.25">
      <c r="C2016" s="16"/>
    </row>
    <row r="2017" spans="3:3" x14ac:dyDescent="0.25">
      <c r="C2017" s="16"/>
    </row>
    <row r="2018" spans="3:3" x14ac:dyDescent="0.25">
      <c r="C2018" s="16"/>
    </row>
    <row r="2019" spans="3:3" x14ac:dyDescent="0.25">
      <c r="C2019" s="16"/>
    </row>
    <row r="2020" spans="3:3" x14ac:dyDescent="0.25">
      <c r="C2020" s="16"/>
    </row>
    <row r="2021" spans="3:3" x14ac:dyDescent="0.25">
      <c r="C2021" s="16"/>
    </row>
    <row r="2022" spans="3:3" x14ac:dyDescent="0.25">
      <c r="C2022" s="16"/>
    </row>
    <row r="2023" spans="3:3" x14ac:dyDescent="0.25">
      <c r="C2023" s="16"/>
    </row>
    <row r="2024" spans="3:3" x14ac:dyDescent="0.25">
      <c r="C2024" s="16"/>
    </row>
    <row r="2025" spans="3:3" x14ac:dyDescent="0.25">
      <c r="C2025" s="16"/>
    </row>
    <row r="2026" spans="3:3" x14ac:dyDescent="0.25">
      <c r="C2026" s="16"/>
    </row>
    <row r="2027" spans="3:3" x14ac:dyDescent="0.25">
      <c r="C2027" s="16"/>
    </row>
    <row r="2028" spans="3:3" x14ac:dyDescent="0.25">
      <c r="C2028" s="16"/>
    </row>
    <row r="2029" spans="3:3" x14ac:dyDescent="0.25">
      <c r="C2029" s="16"/>
    </row>
    <row r="2030" spans="3:3" x14ac:dyDescent="0.25">
      <c r="C2030" s="16"/>
    </row>
    <row r="2031" spans="3:3" x14ac:dyDescent="0.25">
      <c r="C2031" s="16"/>
    </row>
    <row r="2032" spans="3:3" x14ac:dyDescent="0.25">
      <c r="C2032" s="16"/>
    </row>
    <row r="2033" spans="3:3" x14ac:dyDescent="0.25">
      <c r="C2033" s="16"/>
    </row>
    <row r="2034" spans="3:3" x14ac:dyDescent="0.25">
      <c r="C2034" s="16"/>
    </row>
    <row r="2035" spans="3:3" x14ac:dyDescent="0.25">
      <c r="C2035" s="16"/>
    </row>
    <row r="2036" spans="3:3" x14ac:dyDescent="0.25">
      <c r="C2036" s="16"/>
    </row>
    <row r="2037" spans="3:3" x14ac:dyDescent="0.25">
      <c r="C2037" s="16"/>
    </row>
    <row r="2038" spans="3:3" x14ac:dyDescent="0.25">
      <c r="C2038" s="16"/>
    </row>
    <row r="2039" spans="3:3" x14ac:dyDescent="0.25">
      <c r="C2039" s="16"/>
    </row>
    <row r="2040" spans="3:3" x14ac:dyDescent="0.25">
      <c r="C2040" s="16"/>
    </row>
    <row r="2041" spans="3:3" x14ac:dyDescent="0.25">
      <c r="C2041" s="16"/>
    </row>
    <row r="2042" spans="3:3" x14ac:dyDescent="0.25">
      <c r="C2042" s="16"/>
    </row>
    <row r="2043" spans="3:3" x14ac:dyDescent="0.25">
      <c r="C2043" s="16"/>
    </row>
    <row r="2044" spans="3:3" x14ac:dyDescent="0.25">
      <c r="C2044" s="16"/>
    </row>
    <row r="2045" spans="3:3" x14ac:dyDescent="0.25">
      <c r="C2045" s="16"/>
    </row>
    <row r="2046" spans="3:3" x14ac:dyDescent="0.25">
      <c r="C2046" s="16"/>
    </row>
    <row r="2047" spans="3:3" x14ac:dyDescent="0.25">
      <c r="C2047" s="16"/>
    </row>
    <row r="2048" spans="3:3" x14ac:dyDescent="0.25">
      <c r="C2048" s="16"/>
    </row>
    <row r="2049" spans="3:3" x14ac:dyDescent="0.25">
      <c r="C2049" s="16"/>
    </row>
    <row r="2050" spans="3:3" x14ac:dyDescent="0.25">
      <c r="C2050" s="16"/>
    </row>
    <row r="2051" spans="3:3" x14ac:dyDescent="0.25">
      <c r="C2051" s="16"/>
    </row>
    <row r="2052" spans="3:3" x14ac:dyDescent="0.25">
      <c r="C2052" s="16"/>
    </row>
    <row r="2053" spans="3:3" x14ac:dyDescent="0.25">
      <c r="C2053" s="16"/>
    </row>
    <row r="2054" spans="3:3" x14ac:dyDescent="0.25">
      <c r="C2054" s="16"/>
    </row>
    <row r="2055" spans="3:3" x14ac:dyDescent="0.25">
      <c r="C2055" s="16"/>
    </row>
    <row r="2056" spans="3:3" x14ac:dyDescent="0.25">
      <c r="C2056" s="16"/>
    </row>
    <row r="2057" spans="3:3" x14ac:dyDescent="0.25">
      <c r="C2057" s="16"/>
    </row>
    <row r="2058" spans="3:3" x14ac:dyDescent="0.25">
      <c r="C2058" s="16"/>
    </row>
    <row r="2059" spans="3:3" x14ac:dyDescent="0.25">
      <c r="C2059" s="16"/>
    </row>
    <row r="2060" spans="3:3" x14ac:dyDescent="0.25">
      <c r="C2060" s="16"/>
    </row>
    <row r="2061" spans="3:3" x14ac:dyDescent="0.25">
      <c r="C2061" s="16"/>
    </row>
    <row r="2062" spans="3:3" x14ac:dyDescent="0.25">
      <c r="C2062" s="16"/>
    </row>
    <row r="2063" spans="3:3" x14ac:dyDescent="0.25">
      <c r="C2063" s="16"/>
    </row>
    <row r="2064" spans="3:3" x14ac:dyDescent="0.25">
      <c r="C2064" s="16"/>
    </row>
    <row r="2065" spans="3:3" x14ac:dyDescent="0.25">
      <c r="C2065" s="16"/>
    </row>
    <row r="2066" spans="3:3" x14ac:dyDescent="0.25">
      <c r="C2066" s="16"/>
    </row>
    <row r="2067" spans="3:3" x14ac:dyDescent="0.25">
      <c r="C2067" s="16"/>
    </row>
    <row r="2068" spans="3:3" x14ac:dyDescent="0.25">
      <c r="C2068" s="16"/>
    </row>
    <row r="2069" spans="3:3" x14ac:dyDescent="0.25">
      <c r="C2069" s="16"/>
    </row>
    <row r="2070" spans="3:3" x14ac:dyDescent="0.25">
      <c r="C2070" s="16"/>
    </row>
    <row r="2071" spans="3:3" x14ac:dyDescent="0.25">
      <c r="C2071" s="16"/>
    </row>
    <row r="2072" spans="3:3" x14ac:dyDescent="0.25">
      <c r="C2072" s="16"/>
    </row>
    <row r="2073" spans="3:3" x14ac:dyDescent="0.25">
      <c r="C2073" s="16"/>
    </row>
    <row r="2074" spans="3:3" x14ac:dyDescent="0.25">
      <c r="C2074" s="16"/>
    </row>
    <row r="2075" spans="3:3" x14ac:dyDescent="0.25">
      <c r="C2075" s="16"/>
    </row>
    <row r="2076" spans="3:3" x14ac:dyDescent="0.25">
      <c r="C2076" s="16"/>
    </row>
    <row r="2077" spans="3:3" x14ac:dyDescent="0.25">
      <c r="C2077" s="16"/>
    </row>
    <row r="2078" spans="3:3" x14ac:dyDescent="0.25">
      <c r="C2078" s="16"/>
    </row>
    <row r="2079" spans="3:3" x14ac:dyDescent="0.25">
      <c r="C2079" s="16"/>
    </row>
    <row r="2080" spans="3:3" x14ac:dyDescent="0.25">
      <c r="C2080" s="16"/>
    </row>
    <row r="2081" spans="3:3" x14ac:dyDescent="0.25">
      <c r="C2081" s="16"/>
    </row>
    <row r="2082" spans="3:3" x14ac:dyDescent="0.25">
      <c r="C2082" s="16"/>
    </row>
    <row r="2083" spans="3:3" x14ac:dyDescent="0.25">
      <c r="C2083" s="16"/>
    </row>
    <row r="2084" spans="3:3" x14ac:dyDescent="0.25">
      <c r="C2084" s="16"/>
    </row>
    <row r="2085" spans="3:3" x14ac:dyDescent="0.25">
      <c r="C2085" s="16"/>
    </row>
    <row r="2086" spans="3:3" x14ac:dyDescent="0.25">
      <c r="C2086" s="16"/>
    </row>
    <row r="2087" spans="3:3" x14ac:dyDescent="0.25">
      <c r="C2087" s="16"/>
    </row>
    <row r="2088" spans="3:3" x14ac:dyDescent="0.25">
      <c r="C2088" s="16"/>
    </row>
    <row r="2089" spans="3:3" x14ac:dyDescent="0.25">
      <c r="C2089" s="16"/>
    </row>
    <row r="2090" spans="3:3" x14ac:dyDescent="0.25">
      <c r="C2090" s="16"/>
    </row>
    <row r="2091" spans="3:3" x14ac:dyDescent="0.25">
      <c r="C2091" s="16"/>
    </row>
    <row r="2092" spans="3:3" x14ac:dyDescent="0.25">
      <c r="C2092" s="16"/>
    </row>
    <row r="2093" spans="3:3" x14ac:dyDescent="0.25">
      <c r="C2093" s="16"/>
    </row>
    <row r="2094" spans="3:3" x14ac:dyDescent="0.25">
      <c r="C2094" s="16"/>
    </row>
    <row r="2095" spans="3:3" x14ac:dyDescent="0.25">
      <c r="C2095" s="16"/>
    </row>
    <row r="2096" spans="3:3" x14ac:dyDescent="0.25">
      <c r="C2096" s="16"/>
    </row>
    <row r="2097" spans="3:3" x14ac:dyDescent="0.25">
      <c r="C2097" s="16"/>
    </row>
    <row r="2098" spans="3:3" x14ac:dyDescent="0.25">
      <c r="C2098" s="16"/>
    </row>
    <row r="2099" spans="3:3" x14ac:dyDescent="0.25">
      <c r="C2099" s="16"/>
    </row>
    <row r="2100" spans="3:3" x14ac:dyDescent="0.25">
      <c r="C2100" s="16"/>
    </row>
    <row r="2101" spans="3:3" x14ac:dyDescent="0.25">
      <c r="C2101" s="16"/>
    </row>
    <row r="2102" spans="3:3" x14ac:dyDescent="0.25">
      <c r="C2102" s="16"/>
    </row>
    <row r="2103" spans="3:3" x14ac:dyDescent="0.25">
      <c r="C2103" s="16"/>
    </row>
    <row r="2104" spans="3:3" x14ac:dyDescent="0.25">
      <c r="C2104" s="16"/>
    </row>
    <row r="2105" spans="3:3" x14ac:dyDescent="0.25">
      <c r="C2105" s="16"/>
    </row>
    <row r="2106" spans="3:3" x14ac:dyDescent="0.25">
      <c r="C2106" s="16"/>
    </row>
    <row r="2107" spans="3:3" x14ac:dyDescent="0.25">
      <c r="C2107" s="16"/>
    </row>
    <row r="2108" spans="3:3" x14ac:dyDescent="0.25">
      <c r="C2108" s="16"/>
    </row>
    <row r="2109" spans="3:3" x14ac:dyDescent="0.25">
      <c r="C2109" s="16"/>
    </row>
    <row r="2110" spans="3:3" x14ac:dyDescent="0.25">
      <c r="C2110" s="16"/>
    </row>
    <row r="2111" spans="3:3" x14ac:dyDescent="0.25">
      <c r="C2111" s="16"/>
    </row>
    <row r="2112" spans="3:3" x14ac:dyDescent="0.25">
      <c r="C2112" s="16"/>
    </row>
    <row r="2113" spans="3:3" x14ac:dyDescent="0.25">
      <c r="C2113" s="16"/>
    </row>
    <row r="2114" spans="3:3" x14ac:dyDescent="0.25">
      <c r="C2114" s="16"/>
    </row>
    <row r="2115" spans="3:3" x14ac:dyDescent="0.25">
      <c r="C2115" s="16"/>
    </row>
    <row r="2116" spans="3:3" x14ac:dyDescent="0.25">
      <c r="C2116" s="16"/>
    </row>
    <row r="2117" spans="3:3" x14ac:dyDescent="0.25">
      <c r="C2117" s="16"/>
    </row>
    <row r="2118" spans="3:3" x14ac:dyDescent="0.25">
      <c r="C2118" s="16"/>
    </row>
    <row r="2119" spans="3:3" x14ac:dyDescent="0.25">
      <c r="C2119" s="16"/>
    </row>
    <row r="2120" spans="3:3" x14ac:dyDescent="0.25">
      <c r="C2120" s="16"/>
    </row>
    <row r="2121" spans="3:3" x14ac:dyDescent="0.25">
      <c r="C2121" s="16"/>
    </row>
    <row r="2122" spans="3:3" x14ac:dyDescent="0.25">
      <c r="C2122" s="16"/>
    </row>
    <row r="2123" spans="3:3" x14ac:dyDescent="0.25">
      <c r="C2123" s="16"/>
    </row>
    <row r="2124" spans="3:3" x14ac:dyDescent="0.25">
      <c r="C2124" s="16"/>
    </row>
    <row r="2125" spans="3:3" x14ac:dyDescent="0.25">
      <c r="C2125" s="16"/>
    </row>
    <row r="2126" spans="3:3" x14ac:dyDescent="0.25">
      <c r="C2126" s="16"/>
    </row>
    <row r="2127" spans="3:3" x14ac:dyDescent="0.25">
      <c r="C2127" s="16"/>
    </row>
    <row r="2128" spans="3:3" x14ac:dyDescent="0.25">
      <c r="C2128" s="16"/>
    </row>
    <row r="2129" spans="3:3" x14ac:dyDescent="0.25">
      <c r="C2129" s="16"/>
    </row>
    <row r="2130" spans="3:3" x14ac:dyDescent="0.25">
      <c r="C2130" s="16"/>
    </row>
    <row r="2131" spans="3:3" x14ac:dyDescent="0.25">
      <c r="C2131" s="16"/>
    </row>
    <row r="2132" spans="3:3" x14ac:dyDescent="0.25">
      <c r="C2132" s="16"/>
    </row>
    <row r="2133" spans="3:3" x14ac:dyDescent="0.25">
      <c r="C2133" s="16"/>
    </row>
    <row r="2134" spans="3:3" x14ac:dyDescent="0.25">
      <c r="C2134" s="16"/>
    </row>
    <row r="2135" spans="3:3" x14ac:dyDescent="0.25">
      <c r="C2135" s="16"/>
    </row>
    <row r="2136" spans="3:3" x14ac:dyDescent="0.25">
      <c r="C2136" s="16"/>
    </row>
    <row r="2137" spans="3:3" x14ac:dyDescent="0.25">
      <c r="C2137" s="16"/>
    </row>
    <row r="2138" spans="3:3" x14ac:dyDescent="0.25">
      <c r="C2138" s="16"/>
    </row>
    <row r="2139" spans="3:3" x14ac:dyDescent="0.25">
      <c r="C2139" s="16"/>
    </row>
    <row r="2140" spans="3:3" x14ac:dyDescent="0.25">
      <c r="C2140" s="16"/>
    </row>
    <row r="2141" spans="3:3" x14ac:dyDescent="0.25">
      <c r="C2141" s="16"/>
    </row>
    <row r="2142" spans="3:3" x14ac:dyDescent="0.25">
      <c r="C2142" s="16"/>
    </row>
    <row r="2143" spans="3:3" x14ac:dyDescent="0.25">
      <c r="C2143" s="16"/>
    </row>
    <row r="2144" spans="3:3" x14ac:dyDescent="0.25">
      <c r="C2144" s="16"/>
    </row>
    <row r="2145" spans="3:3" x14ac:dyDescent="0.25">
      <c r="C2145" s="16"/>
    </row>
    <row r="2146" spans="3:3" x14ac:dyDescent="0.25">
      <c r="C2146" s="16"/>
    </row>
    <row r="2147" spans="3:3" x14ac:dyDescent="0.25">
      <c r="C2147" s="16"/>
    </row>
    <row r="2148" spans="3:3" x14ac:dyDescent="0.25">
      <c r="C2148" s="16"/>
    </row>
    <row r="2149" spans="3:3" x14ac:dyDescent="0.25">
      <c r="C2149" s="16"/>
    </row>
    <row r="2150" spans="3:3" x14ac:dyDescent="0.25">
      <c r="C2150" s="16"/>
    </row>
    <row r="2151" spans="3:3" x14ac:dyDescent="0.25">
      <c r="C2151" s="16"/>
    </row>
    <row r="2152" spans="3:3" x14ac:dyDescent="0.25">
      <c r="C2152" s="16"/>
    </row>
    <row r="2153" spans="3:3" x14ac:dyDescent="0.25">
      <c r="C2153" s="16"/>
    </row>
    <row r="2154" spans="3:3" x14ac:dyDescent="0.25">
      <c r="C2154" s="16"/>
    </row>
    <row r="2155" spans="3:3" x14ac:dyDescent="0.25">
      <c r="C2155" s="16"/>
    </row>
    <row r="2156" spans="3:3" x14ac:dyDescent="0.25">
      <c r="C2156" s="16"/>
    </row>
    <row r="2157" spans="3:3" x14ac:dyDescent="0.25">
      <c r="C2157" s="16"/>
    </row>
    <row r="2158" spans="3:3" x14ac:dyDescent="0.25">
      <c r="C2158" s="16"/>
    </row>
    <row r="2159" spans="3:3" x14ac:dyDescent="0.25">
      <c r="C2159" s="16"/>
    </row>
    <row r="2160" spans="3:3" x14ac:dyDescent="0.25">
      <c r="C2160" s="16"/>
    </row>
    <row r="2161" spans="3:3" x14ac:dyDescent="0.25">
      <c r="C2161" s="16"/>
    </row>
    <row r="2162" spans="3:3" x14ac:dyDescent="0.25">
      <c r="C2162" s="16"/>
    </row>
    <row r="2163" spans="3:3" x14ac:dyDescent="0.25">
      <c r="C2163" s="16"/>
    </row>
    <row r="2164" spans="3:3" x14ac:dyDescent="0.25">
      <c r="C2164" s="16"/>
    </row>
    <row r="2165" spans="3:3" x14ac:dyDescent="0.25">
      <c r="C2165" s="16"/>
    </row>
    <row r="2166" spans="3:3" x14ac:dyDescent="0.25">
      <c r="C2166" s="16"/>
    </row>
    <row r="2167" spans="3:3" x14ac:dyDescent="0.25">
      <c r="C2167" s="16"/>
    </row>
    <row r="2168" spans="3:3" x14ac:dyDescent="0.25">
      <c r="C2168" s="16"/>
    </row>
    <row r="2169" spans="3:3" x14ac:dyDescent="0.25">
      <c r="C2169" s="16"/>
    </row>
    <row r="2170" spans="3:3" x14ac:dyDescent="0.25">
      <c r="C2170" s="16"/>
    </row>
    <row r="2171" spans="3:3" x14ac:dyDescent="0.25">
      <c r="C2171" s="16"/>
    </row>
    <row r="2172" spans="3:3" x14ac:dyDescent="0.25">
      <c r="C2172" s="16"/>
    </row>
    <row r="2173" spans="3:3" x14ac:dyDescent="0.25">
      <c r="C2173" s="16"/>
    </row>
    <row r="2174" spans="3:3" x14ac:dyDescent="0.25">
      <c r="C2174" s="16"/>
    </row>
    <row r="2175" spans="3:3" x14ac:dyDescent="0.25">
      <c r="C2175" s="16"/>
    </row>
    <row r="2176" spans="3:3" x14ac:dyDescent="0.25">
      <c r="C2176" s="16"/>
    </row>
    <row r="2177" spans="3:3" x14ac:dyDescent="0.25">
      <c r="C2177" s="16"/>
    </row>
    <row r="2178" spans="3:3" x14ac:dyDescent="0.25">
      <c r="C2178" s="16"/>
    </row>
    <row r="2179" spans="3:3" x14ac:dyDescent="0.25">
      <c r="C2179" s="16"/>
    </row>
    <row r="2180" spans="3:3" x14ac:dyDescent="0.25">
      <c r="C2180" s="16"/>
    </row>
    <row r="2181" spans="3:3" x14ac:dyDescent="0.25">
      <c r="C2181" s="16"/>
    </row>
    <row r="2182" spans="3:3" x14ac:dyDescent="0.25">
      <c r="C2182" s="16"/>
    </row>
    <row r="2183" spans="3:3" x14ac:dyDescent="0.25">
      <c r="C2183" s="16"/>
    </row>
    <row r="2184" spans="3:3" x14ac:dyDescent="0.25">
      <c r="C2184" s="16"/>
    </row>
    <row r="2185" spans="3:3" x14ac:dyDescent="0.25">
      <c r="C2185" s="16"/>
    </row>
    <row r="2186" spans="3:3" x14ac:dyDescent="0.25">
      <c r="C2186" s="16"/>
    </row>
    <row r="2187" spans="3:3" x14ac:dyDescent="0.25">
      <c r="C2187" s="16"/>
    </row>
    <row r="2188" spans="3:3" x14ac:dyDescent="0.25">
      <c r="C2188" s="16"/>
    </row>
    <row r="2189" spans="3:3" x14ac:dyDescent="0.25">
      <c r="C2189" s="16"/>
    </row>
    <row r="2190" spans="3:3" x14ac:dyDescent="0.25">
      <c r="C2190" s="16"/>
    </row>
    <row r="2191" spans="3:3" x14ac:dyDescent="0.25">
      <c r="C2191" s="16"/>
    </row>
    <row r="2192" spans="3:3" x14ac:dyDescent="0.25">
      <c r="C2192" s="16"/>
    </row>
    <row r="2193" spans="3:3" x14ac:dyDescent="0.25">
      <c r="C2193" s="16"/>
    </row>
    <row r="2194" spans="3:3" x14ac:dyDescent="0.25">
      <c r="C2194" s="16"/>
    </row>
    <row r="2195" spans="3:3" x14ac:dyDescent="0.25">
      <c r="C2195" s="16"/>
    </row>
    <row r="2196" spans="3:3" x14ac:dyDescent="0.25">
      <c r="C2196" s="16"/>
    </row>
    <row r="2197" spans="3:3" x14ac:dyDescent="0.25">
      <c r="C2197" s="16"/>
    </row>
    <row r="2198" spans="3:3" x14ac:dyDescent="0.25">
      <c r="C2198" s="16"/>
    </row>
    <row r="2199" spans="3:3" x14ac:dyDescent="0.25">
      <c r="C2199" s="16"/>
    </row>
    <row r="2200" spans="3:3" x14ac:dyDescent="0.25">
      <c r="C2200" s="16"/>
    </row>
    <row r="2201" spans="3:3" x14ac:dyDescent="0.25">
      <c r="C2201" s="16"/>
    </row>
    <row r="2202" spans="3:3" x14ac:dyDescent="0.25">
      <c r="C2202" s="16"/>
    </row>
    <row r="2203" spans="3:3" x14ac:dyDescent="0.25">
      <c r="C2203" s="16"/>
    </row>
    <row r="2204" spans="3:3" x14ac:dyDescent="0.25">
      <c r="C2204" s="16"/>
    </row>
    <row r="2205" spans="3:3" x14ac:dyDescent="0.25">
      <c r="C2205" s="16"/>
    </row>
    <row r="2206" spans="3:3" x14ac:dyDescent="0.25">
      <c r="C2206" s="16"/>
    </row>
    <row r="2207" spans="3:3" x14ac:dyDescent="0.25">
      <c r="C2207" s="16"/>
    </row>
    <row r="2208" spans="3:3" x14ac:dyDescent="0.25">
      <c r="C2208" s="16"/>
    </row>
    <row r="2209" spans="3:3" x14ac:dyDescent="0.25">
      <c r="C2209" s="16"/>
    </row>
    <row r="2210" spans="3:3" x14ac:dyDescent="0.25">
      <c r="C2210" s="16"/>
    </row>
    <row r="2211" spans="3:3" x14ac:dyDescent="0.25">
      <c r="C2211" s="16"/>
    </row>
    <row r="2212" spans="3:3" x14ac:dyDescent="0.25">
      <c r="C2212" s="16"/>
    </row>
    <row r="2213" spans="3:3" x14ac:dyDescent="0.25">
      <c r="C2213" s="16"/>
    </row>
    <row r="2214" spans="3:3" x14ac:dyDescent="0.25">
      <c r="C2214" s="16"/>
    </row>
    <row r="2215" spans="3:3" x14ac:dyDescent="0.25">
      <c r="C2215" s="16"/>
    </row>
    <row r="2216" spans="3:3" x14ac:dyDescent="0.25">
      <c r="C2216" s="16"/>
    </row>
    <row r="2217" spans="3:3" x14ac:dyDescent="0.25">
      <c r="C2217" s="16"/>
    </row>
    <row r="2218" spans="3:3" x14ac:dyDescent="0.25">
      <c r="C2218" s="16"/>
    </row>
    <row r="2219" spans="3:3" x14ac:dyDescent="0.25">
      <c r="C2219" s="16"/>
    </row>
    <row r="2220" spans="3:3" x14ac:dyDescent="0.25">
      <c r="C2220" s="16"/>
    </row>
    <row r="2221" spans="3:3" x14ac:dyDescent="0.25">
      <c r="C2221" s="16"/>
    </row>
    <row r="2222" spans="3:3" x14ac:dyDescent="0.25">
      <c r="C2222" s="16"/>
    </row>
    <row r="2223" spans="3:3" x14ac:dyDescent="0.25">
      <c r="C2223" s="16"/>
    </row>
    <row r="2224" spans="3:3" x14ac:dyDescent="0.25">
      <c r="C2224" s="16"/>
    </row>
    <row r="2225" spans="3:3" x14ac:dyDescent="0.25">
      <c r="C2225" s="16"/>
    </row>
    <row r="2226" spans="3:3" x14ac:dyDescent="0.25">
      <c r="C2226" s="16"/>
    </row>
    <row r="2227" spans="3:3" x14ac:dyDescent="0.25">
      <c r="C2227" s="16"/>
    </row>
    <row r="2228" spans="3:3" x14ac:dyDescent="0.25">
      <c r="C2228" s="16"/>
    </row>
    <row r="2229" spans="3:3" x14ac:dyDescent="0.25">
      <c r="C2229" s="16"/>
    </row>
    <row r="2230" spans="3:3" x14ac:dyDescent="0.25">
      <c r="C2230" s="16"/>
    </row>
    <row r="2231" spans="3:3" x14ac:dyDescent="0.25">
      <c r="C2231" s="16"/>
    </row>
    <row r="2232" spans="3:3" x14ac:dyDescent="0.25">
      <c r="C2232" s="16"/>
    </row>
    <row r="2233" spans="3:3" x14ac:dyDescent="0.25">
      <c r="C2233" s="16"/>
    </row>
    <row r="2234" spans="3:3" x14ac:dyDescent="0.25">
      <c r="C2234" s="16"/>
    </row>
    <row r="2235" spans="3:3" x14ac:dyDescent="0.25">
      <c r="C2235" s="16"/>
    </row>
    <row r="2236" spans="3:3" x14ac:dyDescent="0.25">
      <c r="C2236" s="16"/>
    </row>
    <row r="2237" spans="3:3" x14ac:dyDescent="0.25">
      <c r="C2237" s="16"/>
    </row>
    <row r="2238" spans="3:3" x14ac:dyDescent="0.25">
      <c r="C2238" s="16"/>
    </row>
    <row r="2239" spans="3:3" x14ac:dyDescent="0.25">
      <c r="C2239" s="16"/>
    </row>
    <row r="2240" spans="3:3" x14ac:dyDescent="0.25">
      <c r="C2240" s="16"/>
    </row>
    <row r="2241" spans="3:3" x14ac:dyDescent="0.25">
      <c r="C2241" s="16"/>
    </row>
    <row r="2242" spans="3:3" x14ac:dyDescent="0.25">
      <c r="C2242" s="16"/>
    </row>
    <row r="2243" spans="3:3" x14ac:dyDescent="0.25">
      <c r="C2243" s="16"/>
    </row>
    <row r="2244" spans="3:3" x14ac:dyDescent="0.25">
      <c r="C2244" s="16"/>
    </row>
    <row r="2245" spans="3:3" x14ac:dyDescent="0.25">
      <c r="C2245" s="16"/>
    </row>
    <row r="2246" spans="3:3" x14ac:dyDescent="0.25">
      <c r="C2246" s="16"/>
    </row>
    <row r="2247" spans="3:3" x14ac:dyDescent="0.25">
      <c r="C2247" s="16"/>
    </row>
    <row r="2248" spans="3:3" x14ac:dyDescent="0.25">
      <c r="C2248" s="16"/>
    </row>
    <row r="2249" spans="3:3" x14ac:dyDescent="0.25">
      <c r="C2249" s="16"/>
    </row>
    <row r="2250" spans="3:3" x14ac:dyDescent="0.25">
      <c r="C2250" s="16"/>
    </row>
    <row r="2251" spans="3:3" x14ac:dyDescent="0.25">
      <c r="C2251" s="16"/>
    </row>
    <row r="2252" spans="3:3" x14ac:dyDescent="0.25">
      <c r="C2252" s="16"/>
    </row>
    <row r="2253" spans="3:3" x14ac:dyDescent="0.25">
      <c r="C2253" s="16"/>
    </row>
    <row r="2254" spans="3:3" x14ac:dyDescent="0.25">
      <c r="C2254" s="16"/>
    </row>
    <row r="2255" spans="3:3" x14ac:dyDescent="0.25">
      <c r="C2255" s="16"/>
    </row>
    <row r="2256" spans="3:3" x14ac:dyDescent="0.25">
      <c r="C2256" s="16"/>
    </row>
    <row r="2257" spans="3:3" x14ac:dyDescent="0.25">
      <c r="C2257" s="16"/>
    </row>
    <row r="2258" spans="3:3" x14ac:dyDescent="0.25">
      <c r="C2258" s="16"/>
    </row>
    <row r="2259" spans="3:3" x14ac:dyDescent="0.25">
      <c r="C2259" s="16"/>
    </row>
    <row r="2260" spans="3:3" x14ac:dyDescent="0.25">
      <c r="C2260" s="16"/>
    </row>
    <row r="2261" spans="3:3" x14ac:dyDescent="0.25">
      <c r="C2261" s="16"/>
    </row>
    <row r="2262" spans="3:3" x14ac:dyDescent="0.25">
      <c r="C2262" s="16"/>
    </row>
    <row r="2263" spans="3:3" x14ac:dyDescent="0.25">
      <c r="C2263" s="16"/>
    </row>
    <row r="2264" spans="3:3" x14ac:dyDescent="0.25">
      <c r="C2264" s="16"/>
    </row>
    <row r="2265" spans="3:3" x14ac:dyDescent="0.25">
      <c r="C2265" s="16"/>
    </row>
    <row r="2266" spans="3:3" x14ac:dyDescent="0.25">
      <c r="C2266" s="16"/>
    </row>
    <row r="2267" spans="3:3" x14ac:dyDescent="0.25">
      <c r="C2267" s="16"/>
    </row>
    <row r="2268" spans="3:3" x14ac:dyDescent="0.25">
      <c r="C2268" s="16"/>
    </row>
    <row r="2269" spans="3:3" x14ac:dyDescent="0.25">
      <c r="C2269" s="16"/>
    </row>
    <row r="2270" spans="3:3" x14ac:dyDescent="0.25">
      <c r="C2270" s="16"/>
    </row>
    <row r="2271" spans="3:3" x14ac:dyDescent="0.25">
      <c r="C2271" s="16"/>
    </row>
    <row r="2272" spans="3:3" x14ac:dyDescent="0.25">
      <c r="C2272" s="16"/>
    </row>
    <row r="2273" spans="3:3" x14ac:dyDescent="0.25">
      <c r="C2273" s="16"/>
    </row>
    <row r="2274" spans="3:3" x14ac:dyDescent="0.25">
      <c r="C2274" s="16"/>
    </row>
    <row r="2275" spans="3:3" x14ac:dyDescent="0.25">
      <c r="C2275" s="16"/>
    </row>
    <row r="2276" spans="3:3" x14ac:dyDescent="0.25">
      <c r="C2276" s="16"/>
    </row>
    <row r="2277" spans="3:3" x14ac:dyDescent="0.25">
      <c r="C2277" s="16"/>
    </row>
    <row r="2278" spans="3:3" x14ac:dyDescent="0.25">
      <c r="C2278" s="16"/>
    </row>
    <row r="2279" spans="3:3" x14ac:dyDescent="0.25">
      <c r="C2279" s="16"/>
    </row>
    <row r="2280" spans="3:3" x14ac:dyDescent="0.25">
      <c r="C2280" s="16"/>
    </row>
    <row r="2281" spans="3:3" x14ac:dyDescent="0.25">
      <c r="C2281" s="16"/>
    </row>
    <row r="2282" spans="3:3" x14ac:dyDescent="0.25">
      <c r="C2282" s="16"/>
    </row>
    <row r="2283" spans="3:3" x14ac:dyDescent="0.25">
      <c r="C2283" s="16"/>
    </row>
    <row r="2284" spans="3:3" x14ac:dyDescent="0.25">
      <c r="C2284" s="16"/>
    </row>
    <row r="2285" spans="3:3" x14ac:dyDescent="0.25">
      <c r="C2285" s="16"/>
    </row>
    <row r="2286" spans="3:3" x14ac:dyDescent="0.25">
      <c r="C2286" s="16"/>
    </row>
    <row r="2287" spans="3:3" x14ac:dyDescent="0.25">
      <c r="C2287" s="16"/>
    </row>
    <row r="2288" spans="3:3" x14ac:dyDescent="0.25">
      <c r="C2288" s="16"/>
    </row>
    <row r="2289" spans="3:3" x14ac:dyDescent="0.25">
      <c r="C2289" s="16"/>
    </row>
    <row r="2290" spans="3:3" x14ac:dyDescent="0.25">
      <c r="C2290" s="16"/>
    </row>
    <row r="2291" spans="3:3" x14ac:dyDescent="0.25">
      <c r="C2291" s="16"/>
    </row>
    <row r="2292" spans="3:3" x14ac:dyDescent="0.25">
      <c r="C2292" s="16"/>
    </row>
    <row r="2293" spans="3:3" x14ac:dyDescent="0.25">
      <c r="C2293" s="16"/>
    </row>
    <row r="2294" spans="3:3" x14ac:dyDescent="0.25">
      <c r="C2294" s="16"/>
    </row>
    <row r="2295" spans="3:3" x14ac:dyDescent="0.25">
      <c r="C2295" s="16"/>
    </row>
    <row r="2296" spans="3:3" x14ac:dyDescent="0.25">
      <c r="C2296" s="16"/>
    </row>
    <row r="2297" spans="3:3" x14ac:dyDescent="0.25">
      <c r="C2297" s="16"/>
    </row>
    <row r="2298" spans="3:3" x14ac:dyDescent="0.25">
      <c r="C2298" s="16"/>
    </row>
    <row r="2299" spans="3:3" x14ac:dyDescent="0.25">
      <c r="C2299" s="16"/>
    </row>
    <row r="2300" spans="3:3" x14ac:dyDescent="0.25">
      <c r="C2300" s="16"/>
    </row>
    <row r="2301" spans="3:3" x14ac:dyDescent="0.25">
      <c r="C2301" s="16"/>
    </row>
    <row r="2302" spans="3:3" x14ac:dyDescent="0.25">
      <c r="C2302" s="16"/>
    </row>
    <row r="2303" spans="3:3" x14ac:dyDescent="0.25">
      <c r="C2303" s="16"/>
    </row>
    <row r="2304" spans="3:3" x14ac:dyDescent="0.25">
      <c r="C2304" s="16"/>
    </row>
    <row r="2305" spans="3:3" x14ac:dyDescent="0.25">
      <c r="C2305" s="16"/>
    </row>
    <row r="2306" spans="3:3" x14ac:dyDescent="0.25">
      <c r="C2306" s="16"/>
    </row>
    <row r="2307" spans="3:3" x14ac:dyDescent="0.25">
      <c r="C2307" s="16"/>
    </row>
    <row r="2308" spans="3:3" x14ac:dyDescent="0.25">
      <c r="C2308" s="16"/>
    </row>
    <row r="2309" spans="3:3" x14ac:dyDescent="0.25">
      <c r="C2309" s="16"/>
    </row>
    <row r="2310" spans="3:3" x14ac:dyDescent="0.25">
      <c r="C2310" s="16"/>
    </row>
    <row r="2311" spans="3:3" x14ac:dyDescent="0.25">
      <c r="C2311" s="16"/>
    </row>
    <row r="2312" spans="3:3" x14ac:dyDescent="0.25">
      <c r="C2312" s="16"/>
    </row>
    <row r="2313" spans="3:3" x14ac:dyDescent="0.25">
      <c r="C2313" s="16"/>
    </row>
    <row r="2314" spans="3:3" x14ac:dyDescent="0.25">
      <c r="C2314" s="16"/>
    </row>
    <row r="2315" spans="3:3" x14ac:dyDescent="0.25">
      <c r="C2315" s="16"/>
    </row>
    <row r="2316" spans="3:3" x14ac:dyDescent="0.25">
      <c r="C2316" s="16"/>
    </row>
    <row r="2317" spans="3:3" x14ac:dyDescent="0.25">
      <c r="C2317" s="16"/>
    </row>
    <row r="2318" spans="3:3" x14ac:dyDescent="0.25">
      <c r="C2318" s="16"/>
    </row>
    <row r="2319" spans="3:3" x14ac:dyDescent="0.25">
      <c r="C2319" s="16"/>
    </row>
    <row r="2320" spans="3:3" x14ac:dyDescent="0.25">
      <c r="C2320" s="16"/>
    </row>
    <row r="2321" spans="3:3" x14ac:dyDescent="0.25">
      <c r="C2321" s="16"/>
    </row>
    <row r="2322" spans="3:3" x14ac:dyDescent="0.25">
      <c r="C2322" s="16"/>
    </row>
    <row r="2323" spans="3:3" x14ac:dyDescent="0.25">
      <c r="C2323" s="16"/>
    </row>
    <row r="2324" spans="3:3" x14ac:dyDescent="0.25">
      <c r="C2324" s="16"/>
    </row>
    <row r="2325" spans="3:3" x14ac:dyDescent="0.25">
      <c r="C2325" s="16"/>
    </row>
    <row r="2326" spans="3:3" x14ac:dyDescent="0.25">
      <c r="C2326" s="16"/>
    </row>
    <row r="2327" spans="3:3" x14ac:dyDescent="0.25">
      <c r="C2327" s="16"/>
    </row>
    <row r="2328" spans="3:3" x14ac:dyDescent="0.25">
      <c r="C2328" s="16"/>
    </row>
    <row r="2329" spans="3:3" x14ac:dyDescent="0.25">
      <c r="C2329" s="16"/>
    </row>
    <row r="2330" spans="3:3" x14ac:dyDescent="0.25">
      <c r="C2330" s="16"/>
    </row>
    <row r="2331" spans="3:3" x14ac:dyDescent="0.25">
      <c r="C2331" s="16"/>
    </row>
    <row r="2332" spans="3:3" x14ac:dyDescent="0.25">
      <c r="C2332" s="16"/>
    </row>
    <row r="2333" spans="3:3" x14ac:dyDescent="0.25">
      <c r="C2333" s="16"/>
    </row>
    <row r="2334" spans="3:3" x14ac:dyDescent="0.25">
      <c r="C2334" s="16"/>
    </row>
    <row r="2335" spans="3:3" x14ac:dyDescent="0.25">
      <c r="C2335" s="16"/>
    </row>
    <row r="2336" spans="3:3" x14ac:dyDescent="0.25">
      <c r="C2336" s="16"/>
    </row>
    <row r="2337" spans="3:3" x14ac:dyDescent="0.25">
      <c r="C2337" s="16"/>
    </row>
    <row r="2338" spans="3:3" x14ac:dyDescent="0.25">
      <c r="C2338" s="16"/>
    </row>
    <row r="2339" spans="3:3" x14ac:dyDescent="0.25">
      <c r="C2339" s="16"/>
    </row>
    <row r="2340" spans="3:3" x14ac:dyDescent="0.25">
      <c r="C2340" s="16"/>
    </row>
    <row r="2341" spans="3:3" x14ac:dyDescent="0.25">
      <c r="C2341" s="16"/>
    </row>
    <row r="2342" spans="3:3" x14ac:dyDescent="0.25">
      <c r="C2342" s="16"/>
    </row>
    <row r="2343" spans="3:3" x14ac:dyDescent="0.25">
      <c r="C2343" s="16"/>
    </row>
    <row r="2344" spans="3:3" x14ac:dyDescent="0.25">
      <c r="C2344" s="16"/>
    </row>
    <row r="2345" spans="3:3" x14ac:dyDescent="0.25">
      <c r="C2345" s="16"/>
    </row>
    <row r="2346" spans="3:3" x14ac:dyDescent="0.25">
      <c r="C2346" s="16"/>
    </row>
    <row r="2347" spans="3:3" x14ac:dyDescent="0.25">
      <c r="C2347" s="16"/>
    </row>
    <row r="2348" spans="3:3" x14ac:dyDescent="0.25">
      <c r="C2348" s="16"/>
    </row>
    <row r="2349" spans="3:3" x14ac:dyDescent="0.25">
      <c r="C2349" s="16"/>
    </row>
    <row r="2350" spans="3:3" x14ac:dyDescent="0.25">
      <c r="C2350" s="16"/>
    </row>
    <row r="2351" spans="3:3" x14ac:dyDescent="0.25">
      <c r="C2351" s="16"/>
    </row>
    <row r="2352" spans="3:3" x14ac:dyDescent="0.25">
      <c r="C2352" s="16"/>
    </row>
    <row r="2353" spans="3:3" x14ac:dyDescent="0.25">
      <c r="C2353" s="16"/>
    </row>
    <row r="2354" spans="3:3" x14ac:dyDescent="0.25">
      <c r="C2354" s="16"/>
    </row>
    <row r="2355" spans="3:3" x14ac:dyDescent="0.25">
      <c r="C2355" s="16"/>
    </row>
    <row r="2356" spans="3:3" x14ac:dyDescent="0.25">
      <c r="C2356" s="16"/>
    </row>
    <row r="2357" spans="3:3" x14ac:dyDescent="0.25">
      <c r="C2357" s="16"/>
    </row>
    <row r="2358" spans="3:3" x14ac:dyDescent="0.25">
      <c r="C2358" s="16"/>
    </row>
    <row r="2359" spans="3:3" x14ac:dyDescent="0.25">
      <c r="C2359" s="16"/>
    </row>
    <row r="2360" spans="3:3" x14ac:dyDescent="0.25">
      <c r="C2360" s="16"/>
    </row>
    <row r="2361" spans="3:3" x14ac:dyDescent="0.25">
      <c r="C2361" s="16"/>
    </row>
    <row r="2362" spans="3:3" x14ac:dyDescent="0.25">
      <c r="C2362" s="16"/>
    </row>
    <row r="2363" spans="3:3" x14ac:dyDescent="0.25">
      <c r="C2363" s="16"/>
    </row>
    <row r="2364" spans="3:3" x14ac:dyDescent="0.25">
      <c r="C2364" s="16"/>
    </row>
    <row r="2365" spans="3:3" x14ac:dyDescent="0.25">
      <c r="C2365" s="16"/>
    </row>
    <row r="2366" spans="3:3" x14ac:dyDescent="0.25">
      <c r="C2366" s="16"/>
    </row>
    <row r="2367" spans="3:3" x14ac:dyDescent="0.25">
      <c r="C2367" s="16"/>
    </row>
    <row r="2368" spans="3:3" x14ac:dyDescent="0.25">
      <c r="C2368" s="16"/>
    </row>
    <row r="2369" spans="3:3" x14ac:dyDescent="0.25">
      <c r="C2369" s="16"/>
    </row>
    <row r="2370" spans="3:3" x14ac:dyDescent="0.25">
      <c r="C2370" s="16"/>
    </row>
    <row r="2371" spans="3:3" x14ac:dyDescent="0.25">
      <c r="C2371" s="16"/>
    </row>
    <row r="2372" spans="3:3" x14ac:dyDescent="0.25">
      <c r="C2372" s="16"/>
    </row>
    <row r="2373" spans="3:3" x14ac:dyDescent="0.25">
      <c r="C2373" s="16"/>
    </row>
    <row r="2374" spans="3:3" x14ac:dyDescent="0.25">
      <c r="C2374" s="16"/>
    </row>
    <row r="2375" spans="3:3" x14ac:dyDescent="0.25">
      <c r="C2375" s="16"/>
    </row>
    <row r="2376" spans="3:3" x14ac:dyDescent="0.25">
      <c r="C2376" s="16"/>
    </row>
    <row r="2377" spans="3:3" x14ac:dyDescent="0.25">
      <c r="C2377" s="16"/>
    </row>
    <row r="2378" spans="3:3" x14ac:dyDescent="0.25">
      <c r="C2378" s="16"/>
    </row>
    <row r="2379" spans="3:3" x14ac:dyDescent="0.25">
      <c r="C2379" s="16"/>
    </row>
    <row r="2380" spans="3:3" x14ac:dyDescent="0.25">
      <c r="C2380" s="16"/>
    </row>
    <row r="2381" spans="3:3" x14ac:dyDescent="0.25">
      <c r="C2381" s="16"/>
    </row>
    <row r="2382" spans="3:3" x14ac:dyDescent="0.25">
      <c r="C2382" s="16"/>
    </row>
    <row r="2383" spans="3:3" x14ac:dyDescent="0.25">
      <c r="C2383" s="16"/>
    </row>
    <row r="2384" spans="3:3" x14ac:dyDescent="0.25">
      <c r="C2384" s="16"/>
    </row>
    <row r="2385" spans="3:3" x14ac:dyDescent="0.25">
      <c r="C2385" s="16"/>
    </row>
    <row r="2386" spans="3:3" x14ac:dyDescent="0.25">
      <c r="C2386" s="16"/>
    </row>
    <row r="2387" spans="3:3" x14ac:dyDescent="0.25">
      <c r="C2387" s="16"/>
    </row>
    <row r="2388" spans="3:3" x14ac:dyDescent="0.25">
      <c r="C2388" s="16"/>
    </row>
    <row r="2389" spans="3:3" x14ac:dyDescent="0.25">
      <c r="C2389" s="16"/>
    </row>
    <row r="2390" spans="3:3" x14ac:dyDescent="0.25">
      <c r="C2390" s="16"/>
    </row>
    <row r="2391" spans="3:3" x14ac:dyDescent="0.25">
      <c r="C2391" s="16"/>
    </row>
    <row r="2392" spans="3:3" x14ac:dyDescent="0.25">
      <c r="C2392" s="16"/>
    </row>
    <row r="2393" spans="3:3" x14ac:dyDescent="0.25">
      <c r="C2393" s="16"/>
    </row>
    <row r="2394" spans="3:3" x14ac:dyDescent="0.25">
      <c r="C2394" s="16"/>
    </row>
    <row r="2395" spans="3:3" x14ac:dyDescent="0.25">
      <c r="C2395" s="16"/>
    </row>
    <row r="2396" spans="3:3" x14ac:dyDescent="0.25">
      <c r="C2396" s="16"/>
    </row>
    <row r="2397" spans="3:3" x14ac:dyDescent="0.25">
      <c r="C2397" s="16"/>
    </row>
    <row r="2398" spans="3:3" x14ac:dyDescent="0.25">
      <c r="C2398" s="16"/>
    </row>
    <row r="2399" spans="3:3" x14ac:dyDescent="0.25">
      <c r="C2399" s="16"/>
    </row>
    <row r="2400" spans="3:3" x14ac:dyDescent="0.25">
      <c r="C2400" s="16"/>
    </row>
    <row r="2401" spans="3:3" x14ac:dyDescent="0.25">
      <c r="C2401" s="16"/>
    </row>
    <row r="2402" spans="3:3" x14ac:dyDescent="0.25">
      <c r="C2402" s="16"/>
    </row>
    <row r="2403" spans="3:3" x14ac:dyDescent="0.25">
      <c r="C2403" s="16"/>
    </row>
    <row r="2404" spans="3:3" x14ac:dyDescent="0.25">
      <c r="C2404" s="16"/>
    </row>
    <row r="2405" spans="3:3" x14ac:dyDescent="0.25">
      <c r="C2405" s="16"/>
    </row>
    <row r="2406" spans="3:3" x14ac:dyDescent="0.25">
      <c r="C2406" s="16"/>
    </row>
    <row r="2407" spans="3:3" x14ac:dyDescent="0.25">
      <c r="C2407" s="16"/>
    </row>
    <row r="2408" spans="3:3" x14ac:dyDescent="0.25">
      <c r="C2408" s="16"/>
    </row>
    <row r="2409" spans="3:3" x14ac:dyDescent="0.25">
      <c r="C2409" s="16"/>
    </row>
    <row r="2410" spans="3:3" x14ac:dyDescent="0.25">
      <c r="C2410" s="16"/>
    </row>
    <row r="2411" spans="3:3" x14ac:dyDescent="0.25">
      <c r="C2411" s="16"/>
    </row>
    <row r="2412" spans="3:3" x14ac:dyDescent="0.25">
      <c r="C2412" s="16"/>
    </row>
    <row r="2413" spans="3:3" x14ac:dyDescent="0.25">
      <c r="C2413" s="16"/>
    </row>
    <row r="2414" spans="3:3" x14ac:dyDescent="0.25">
      <c r="C2414" s="16"/>
    </row>
    <row r="2415" spans="3:3" x14ac:dyDescent="0.25">
      <c r="C2415" s="16"/>
    </row>
    <row r="2416" spans="3:3" x14ac:dyDescent="0.25">
      <c r="C2416" s="16"/>
    </row>
    <row r="2417" spans="3:3" x14ac:dyDescent="0.25">
      <c r="C2417" s="16"/>
    </row>
    <row r="2418" spans="3:3" x14ac:dyDescent="0.25">
      <c r="C2418" s="16"/>
    </row>
    <row r="2419" spans="3:3" x14ac:dyDescent="0.25">
      <c r="C2419" s="16"/>
    </row>
    <row r="2420" spans="3:3" x14ac:dyDescent="0.25">
      <c r="C2420" s="16"/>
    </row>
    <row r="2421" spans="3:3" x14ac:dyDescent="0.25">
      <c r="C2421" s="16"/>
    </row>
    <row r="2422" spans="3:3" x14ac:dyDescent="0.25">
      <c r="C2422" s="16"/>
    </row>
    <row r="2423" spans="3:3" x14ac:dyDescent="0.25">
      <c r="C2423" s="16"/>
    </row>
    <row r="2424" spans="3:3" x14ac:dyDescent="0.25">
      <c r="C2424" s="16"/>
    </row>
    <row r="2425" spans="3:3" x14ac:dyDescent="0.25">
      <c r="C2425" s="16"/>
    </row>
    <row r="2426" spans="3:3" x14ac:dyDescent="0.25">
      <c r="C2426" s="16"/>
    </row>
    <row r="2427" spans="3:3" x14ac:dyDescent="0.25">
      <c r="C2427" s="16"/>
    </row>
    <row r="2428" spans="3:3" x14ac:dyDescent="0.25">
      <c r="C2428" s="16"/>
    </row>
    <row r="2429" spans="3:3" x14ac:dyDescent="0.25">
      <c r="C2429" s="16"/>
    </row>
    <row r="2430" spans="3:3" x14ac:dyDescent="0.25">
      <c r="C2430" s="16"/>
    </row>
    <row r="2431" spans="3:3" x14ac:dyDescent="0.25">
      <c r="C2431" s="16"/>
    </row>
    <row r="2432" spans="3:3" x14ac:dyDescent="0.25">
      <c r="C2432" s="16"/>
    </row>
    <row r="2433" spans="3:3" x14ac:dyDescent="0.25">
      <c r="C2433" s="16"/>
    </row>
    <row r="2434" spans="3:3" x14ac:dyDescent="0.25">
      <c r="C2434" s="16"/>
    </row>
    <row r="2435" spans="3:3" x14ac:dyDescent="0.25">
      <c r="C2435" s="16"/>
    </row>
    <row r="2436" spans="3:3" x14ac:dyDescent="0.25">
      <c r="C2436" s="16"/>
    </row>
    <row r="2437" spans="3:3" x14ac:dyDescent="0.25">
      <c r="C2437" s="16"/>
    </row>
    <row r="2438" spans="3:3" x14ac:dyDescent="0.25">
      <c r="C2438" s="16"/>
    </row>
    <row r="2439" spans="3:3" x14ac:dyDescent="0.25">
      <c r="C2439" s="16"/>
    </row>
    <row r="2440" spans="3:3" x14ac:dyDescent="0.25">
      <c r="C2440" s="16"/>
    </row>
    <row r="2441" spans="3:3" x14ac:dyDescent="0.25">
      <c r="C2441" s="16"/>
    </row>
    <row r="2442" spans="3:3" x14ac:dyDescent="0.25">
      <c r="C2442" s="16"/>
    </row>
    <row r="2443" spans="3:3" x14ac:dyDescent="0.25">
      <c r="C2443" s="16"/>
    </row>
    <row r="2444" spans="3:3" x14ac:dyDescent="0.25">
      <c r="C2444" s="16"/>
    </row>
    <row r="2445" spans="3:3" x14ac:dyDescent="0.25">
      <c r="C2445" s="16"/>
    </row>
    <row r="2446" spans="3:3" x14ac:dyDescent="0.25">
      <c r="C2446" s="16"/>
    </row>
    <row r="2447" spans="3:3" x14ac:dyDescent="0.25">
      <c r="C2447" s="16"/>
    </row>
    <row r="2448" spans="3:3" x14ac:dyDescent="0.25">
      <c r="C2448" s="16"/>
    </row>
    <row r="2449" spans="3:3" x14ac:dyDescent="0.25">
      <c r="C2449" s="16"/>
    </row>
    <row r="2450" spans="3:3" x14ac:dyDescent="0.25">
      <c r="C2450" s="16"/>
    </row>
    <row r="2451" spans="3:3" x14ac:dyDescent="0.25">
      <c r="C2451" s="16"/>
    </row>
    <row r="2452" spans="3:3" x14ac:dyDescent="0.25">
      <c r="C2452" s="16"/>
    </row>
    <row r="2453" spans="3:3" x14ac:dyDescent="0.25">
      <c r="C2453" s="16"/>
    </row>
    <row r="2454" spans="3:3" x14ac:dyDescent="0.25">
      <c r="C2454" s="16"/>
    </row>
    <row r="2455" spans="3:3" x14ac:dyDescent="0.25">
      <c r="C2455" s="16"/>
    </row>
    <row r="2456" spans="3:3" x14ac:dyDescent="0.25">
      <c r="C2456" s="16"/>
    </row>
    <row r="2457" spans="3:3" x14ac:dyDescent="0.25">
      <c r="C2457" s="16"/>
    </row>
    <row r="2458" spans="3:3" x14ac:dyDescent="0.25">
      <c r="C2458" s="16"/>
    </row>
    <row r="2459" spans="3:3" x14ac:dyDescent="0.25">
      <c r="C2459" s="16"/>
    </row>
    <row r="2460" spans="3:3" x14ac:dyDescent="0.25">
      <c r="C2460" s="16"/>
    </row>
    <row r="2461" spans="3:3" x14ac:dyDescent="0.25">
      <c r="C2461" s="16"/>
    </row>
    <row r="2462" spans="3:3" x14ac:dyDescent="0.25">
      <c r="C2462" s="16"/>
    </row>
    <row r="2463" spans="3:3" x14ac:dyDescent="0.25">
      <c r="C2463" s="16"/>
    </row>
    <row r="2464" spans="3:3" x14ac:dyDescent="0.25">
      <c r="C2464" s="16"/>
    </row>
    <row r="2465" spans="3:3" x14ac:dyDescent="0.25">
      <c r="C2465" s="16"/>
    </row>
    <row r="2466" spans="3:3" x14ac:dyDescent="0.25">
      <c r="C2466" s="16"/>
    </row>
    <row r="2467" spans="3:3" x14ac:dyDescent="0.25">
      <c r="C2467" s="16"/>
    </row>
    <row r="2468" spans="3:3" x14ac:dyDescent="0.25">
      <c r="C2468" s="16"/>
    </row>
    <row r="2469" spans="3:3" x14ac:dyDescent="0.25">
      <c r="C2469" s="16"/>
    </row>
    <row r="2470" spans="3:3" x14ac:dyDescent="0.25">
      <c r="C2470" s="16"/>
    </row>
    <row r="2471" spans="3:3" x14ac:dyDescent="0.25">
      <c r="C2471" s="16"/>
    </row>
    <row r="2472" spans="3:3" x14ac:dyDescent="0.25">
      <c r="C2472" s="16"/>
    </row>
    <row r="2473" spans="3:3" x14ac:dyDescent="0.25">
      <c r="C2473" s="16"/>
    </row>
    <row r="2474" spans="3:3" x14ac:dyDescent="0.25">
      <c r="C2474" s="16"/>
    </row>
    <row r="2475" spans="3:3" x14ac:dyDescent="0.25">
      <c r="C2475" s="16"/>
    </row>
    <row r="2476" spans="3:3" x14ac:dyDescent="0.25">
      <c r="C2476" s="16"/>
    </row>
    <row r="2477" spans="3:3" x14ac:dyDescent="0.25">
      <c r="C2477" s="16"/>
    </row>
    <row r="2478" spans="3:3" x14ac:dyDescent="0.25">
      <c r="C2478" s="16"/>
    </row>
    <row r="2479" spans="3:3" x14ac:dyDescent="0.25">
      <c r="C2479" s="16"/>
    </row>
    <row r="2480" spans="3:3" x14ac:dyDescent="0.25">
      <c r="C2480" s="16"/>
    </row>
    <row r="2481" spans="3:3" x14ac:dyDescent="0.25">
      <c r="C2481" s="16"/>
    </row>
    <row r="2482" spans="3:3" x14ac:dyDescent="0.25">
      <c r="C2482" s="16"/>
    </row>
    <row r="2483" spans="3:3" x14ac:dyDescent="0.25">
      <c r="C2483" s="16"/>
    </row>
    <row r="2484" spans="3:3" x14ac:dyDescent="0.25">
      <c r="C2484" s="16"/>
    </row>
    <row r="2485" spans="3:3" x14ac:dyDescent="0.25">
      <c r="C2485" s="16"/>
    </row>
    <row r="2486" spans="3:3" x14ac:dyDescent="0.25">
      <c r="C2486" s="16"/>
    </row>
    <row r="2487" spans="3:3" x14ac:dyDescent="0.25">
      <c r="C2487" s="16"/>
    </row>
    <row r="2488" spans="3:3" x14ac:dyDescent="0.25">
      <c r="C2488" s="16"/>
    </row>
    <row r="2489" spans="3:3" x14ac:dyDescent="0.25">
      <c r="C2489" s="16"/>
    </row>
    <row r="2490" spans="3:3" x14ac:dyDescent="0.25">
      <c r="C2490" s="16"/>
    </row>
    <row r="2491" spans="3:3" x14ac:dyDescent="0.25">
      <c r="C2491" s="16"/>
    </row>
    <row r="2492" spans="3:3" x14ac:dyDescent="0.25">
      <c r="C2492" s="16"/>
    </row>
    <row r="2493" spans="3:3" x14ac:dyDescent="0.25">
      <c r="C2493" s="16"/>
    </row>
    <row r="2494" spans="3:3" x14ac:dyDescent="0.25">
      <c r="C2494" s="16"/>
    </row>
    <row r="2495" spans="3:3" x14ac:dyDescent="0.25">
      <c r="C2495" s="16"/>
    </row>
    <row r="2496" spans="3:3" x14ac:dyDescent="0.25">
      <c r="C2496" s="16"/>
    </row>
    <row r="2497" spans="3:3" x14ac:dyDescent="0.25">
      <c r="C2497" s="16"/>
    </row>
    <row r="2498" spans="3:3" x14ac:dyDescent="0.25">
      <c r="C2498" s="16"/>
    </row>
    <row r="2499" spans="3:3" x14ac:dyDescent="0.25">
      <c r="C2499" s="16"/>
    </row>
    <row r="2500" spans="3:3" x14ac:dyDescent="0.25">
      <c r="C2500" s="16"/>
    </row>
    <row r="2501" spans="3:3" x14ac:dyDescent="0.25">
      <c r="C2501" s="16"/>
    </row>
    <row r="2502" spans="3:3" x14ac:dyDescent="0.25">
      <c r="C2502" s="16"/>
    </row>
    <row r="2503" spans="3:3" x14ac:dyDescent="0.25">
      <c r="C2503" s="16"/>
    </row>
    <row r="2504" spans="3:3" x14ac:dyDescent="0.25">
      <c r="C2504" s="16"/>
    </row>
    <row r="2505" spans="3:3" x14ac:dyDescent="0.25">
      <c r="C2505" s="16"/>
    </row>
    <row r="2506" spans="3:3" x14ac:dyDescent="0.25">
      <c r="C2506" s="16"/>
    </row>
    <row r="2507" spans="3:3" x14ac:dyDescent="0.25">
      <c r="C2507" s="16"/>
    </row>
    <row r="2508" spans="3:3" x14ac:dyDescent="0.25">
      <c r="C2508" s="16"/>
    </row>
    <row r="2509" spans="3:3" x14ac:dyDescent="0.25">
      <c r="C2509" s="16"/>
    </row>
    <row r="2510" spans="3:3" x14ac:dyDescent="0.25">
      <c r="C2510" s="16"/>
    </row>
    <row r="2511" spans="3:3" x14ac:dyDescent="0.25">
      <c r="C2511" s="16"/>
    </row>
    <row r="2512" spans="3:3" x14ac:dyDescent="0.25">
      <c r="C2512" s="16"/>
    </row>
    <row r="2513" spans="3:3" x14ac:dyDescent="0.25">
      <c r="C2513" s="16"/>
    </row>
    <row r="2514" spans="3:3" x14ac:dyDescent="0.25">
      <c r="C2514" s="16"/>
    </row>
    <row r="2515" spans="3:3" x14ac:dyDescent="0.25">
      <c r="C2515" s="16"/>
    </row>
    <row r="2516" spans="3:3" x14ac:dyDescent="0.25">
      <c r="C2516" s="16"/>
    </row>
    <row r="2517" spans="3:3" x14ac:dyDescent="0.25">
      <c r="C2517" s="16"/>
    </row>
    <row r="2518" spans="3:3" x14ac:dyDescent="0.25">
      <c r="C2518" s="16"/>
    </row>
    <row r="2519" spans="3:3" x14ac:dyDescent="0.25">
      <c r="C2519" s="16"/>
    </row>
    <row r="2520" spans="3:3" x14ac:dyDescent="0.25">
      <c r="C2520" s="16"/>
    </row>
    <row r="2521" spans="3:3" x14ac:dyDescent="0.25">
      <c r="C2521" s="16"/>
    </row>
    <row r="2522" spans="3:3" x14ac:dyDescent="0.25">
      <c r="C2522" s="16"/>
    </row>
    <row r="2523" spans="3:3" x14ac:dyDescent="0.25">
      <c r="C2523" s="16"/>
    </row>
    <row r="2524" spans="3:3" x14ac:dyDescent="0.25">
      <c r="C2524" s="16"/>
    </row>
    <row r="2525" spans="3:3" x14ac:dyDescent="0.25">
      <c r="C2525" s="16"/>
    </row>
    <row r="2526" spans="3:3" x14ac:dyDescent="0.25">
      <c r="C2526" s="16"/>
    </row>
    <row r="2527" spans="3:3" x14ac:dyDescent="0.25">
      <c r="C2527" s="16"/>
    </row>
    <row r="2528" spans="3:3" x14ac:dyDescent="0.25">
      <c r="C2528" s="16"/>
    </row>
    <row r="2529" spans="3:3" x14ac:dyDescent="0.25">
      <c r="C2529" s="16"/>
    </row>
    <row r="2530" spans="3:3" x14ac:dyDescent="0.25">
      <c r="C2530" s="16"/>
    </row>
    <row r="2531" spans="3:3" x14ac:dyDescent="0.25">
      <c r="C2531" s="16"/>
    </row>
    <row r="2532" spans="3:3" x14ac:dyDescent="0.25">
      <c r="C2532" s="16"/>
    </row>
    <row r="2533" spans="3:3" x14ac:dyDescent="0.25">
      <c r="C2533" s="16"/>
    </row>
    <row r="2534" spans="3:3" x14ac:dyDescent="0.25">
      <c r="C2534" s="16"/>
    </row>
    <row r="2535" spans="3:3" x14ac:dyDescent="0.25">
      <c r="C2535" s="16"/>
    </row>
    <row r="2536" spans="3:3" x14ac:dyDescent="0.25">
      <c r="C2536" s="16"/>
    </row>
    <row r="2537" spans="3:3" x14ac:dyDescent="0.25">
      <c r="C2537" s="16"/>
    </row>
    <row r="2538" spans="3:3" x14ac:dyDescent="0.25">
      <c r="C2538" s="16"/>
    </row>
    <row r="2539" spans="3:3" x14ac:dyDescent="0.25">
      <c r="C2539" s="16"/>
    </row>
    <row r="2540" spans="3:3" x14ac:dyDescent="0.25">
      <c r="C2540" s="16"/>
    </row>
    <row r="2541" spans="3:3" x14ac:dyDescent="0.25">
      <c r="C2541" s="16"/>
    </row>
    <row r="2542" spans="3:3" x14ac:dyDescent="0.25">
      <c r="C2542" s="16"/>
    </row>
    <row r="2543" spans="3:3" x14ac:dyDescent="0.25">
      <c r="C2543" s="16"/>
    </row>
    <row r="2544" spans="3:3" x14ac:dyDescent="0.25">
      <c r="C2544" s="16"/>
    </row>
    <row r="2545" spans="3:3" x14ac:dyDescent="0.25">
      <c r="C2545" s="16"/>
    </row>
    <row r="2546" spans="3:3" x14ac:dyDescent="0.25">
      <c r="C2546" s="16"/>
    </row>
    <row r="2547" spans="3:3" x14ac:dyDescent="0.25">
      <c r="C2547" s="16"/>
    </row>
    <row r="2548" spans="3:3" x14ac:dyDescent="0.25">
      <c r="C2548" s="16"/>
    </row>
    <row r="2549" spans="3:3" x14ac:dyDescent="0.25">
      <c r="C2549" s="16"/>
    </row>
    <row r="2550" spans="3:3" x14ac:dyDescent="0.25">
      <c r="C2550" s="16"/>
    </row>
    <row r="2551" spans="3:3" x14ac:dyDescent="0.25">
      <c r="C2551" s="16"/>
    </row>
    <row r="2552" spans="3:3" x14ac:dyDescent="0.25">
      <c r="C2552" s="16"/>
    </row>
    <row r="2553" spans="3:3" x14ac:dyDescent="0.25">
      <c r="C2553" s="16"/>
    </row>
    <row r="2554" spans="3:3" x14ac:dyDescent="0.25">
      <c r="C2554" s="16"/>
    </row>
    <row r="2555" spans="3:3" x14ac:dyDescent="0.25">
      <c r="C2555" s="16"/>
    </row>
    <row r="2556" spans="3:3" x14ac:dyDescent="0.25">
      <c r="C2556" s="16"/>
    </row>
    <row r="2557" spans="3:3" x14ac:dyDescent="0.25">
      <c r="C2557" s="16"/>
    </row>
    <row r="2558" spans="3:3" x14ac:dyDescent="0.25">
      <c r="C2558" s="16"/>
    </row>
    <row r="2560" spans="3:3" x14ac:dyDescent="0.25">
      <c r="C2560" s="16"/>
    </row>
    <row r="2564" spans="3:3" x14ac:dyDescent="0.25">
      <c r="C2564" s="16"/>
    </row>
    <row r="2565" spans="3:3" x14ac:dyDescent="0.25">
      <c r="C2565" s="16"/>
    </row>
    <row r="2566" spans="3:3" x14ac:dyDescent="0.25">
      <c r="C2566" s="16"/>
    </row>
    <row r="2567" spans="3:3" x14ac:dyDescent="0.25">
      <c r="C2567" s="16"/>
    </row>
    <row r="2568" spans="3:3" x14ac:dyDescent="0.25">
      <c r="C2568" s="16"/>
    </row>
    <row r="2569" spans="3:3" x14ac:dyDescent="0.25">
      <c r="C2569" s="16"/>
    </row>
    <row r="2570" spans="3:3" x14ac:dyDescent="0.25">
      <c r="C2570" s="16"/>
    </row>
    <row r="2571" spans="3:3" x14ac:dyDescent="0.25">
      <c r="C2571" s="16"/>
    </row>
    <row r="2572" spans="3:3" x14ac:dyDescent="0.25">
      <c r="C2572" s="16"/>
    </row>
    <row r="2573" spans="3:3" x14ac:dyDescent="0.25">
      <c r="C2573" s="16"/>
    </row>
    <row r="2574" spans="3:3" x14ac:dyDescent="0.25">
      <c r="C2574" s="16"/>
    </row>
    <row r="2575" spans="3:3" x14ac:dyDescent="0.25">
      <c r="C2575" s="16"/>
    </row>
    <row r="2576" spans="3:3" x14ac:dyDescent="0.25">
      <c r="C2576" s="16"/>
    </row>
    <row r="2577" spans="3:3" x14ac:dyDescent="0.25">
      <c r="C2577" s="16"/>
    </row>
    <row r="2578" spans="3:3" x14ac:dyDescent="0.25">
      <c r="C2578" s="16"/>
    </row>
    <row r="2579" spans="3:3" x14ac:dyDescent="0.25">
      <c r="C2579" s="16"/>
    </row>
    <row r="2580" spans="3:3" x14ac:dyDescent="0.25">
      <c r="C2580" s="16"/>
    </row>
    <row r="2581" spans="3:3" x14ac:dyDescent="0.25">
      <c r="C2581" s="16"/>
    </row>
    <row r="2582" spans="3:3" x14ac:dyDescent="0.25">
      <c r="C2582" s="16"/>
    </row>
    <row r="2583" spans="3:3" x14ac:dyDescent="0.25">
      <c r="C2583" s="16"/>
    </row>
    <row r="2584" spans="3:3" x14ac:dyDescent="0.25">
      <c r="C2584" s="16"/>
    </row>
    <row r="2585" spans="3:3" x14ac:dyDescent="0.25">
      <c r="C2585" s="16"/>
    </row>
    <row r="2586" spans="3:3" x14ac:dyDescent="0.25">
      <c r="C2586" s="16"/>
    </row>
    <row r="2587" spans="3:3" x14ac:dyDescent="0.25">
      <c r="C2587" s="16"/>
    </row>
    <row r="2588" spans="3:3" x14ac:dyDescent="0.25">
      <c r="C2588" s="16"/>
    </row>
    <row r="2589" spans="3:3" x14ac:dyDescent="0.25">
      <c r="C2589" s="16"/>
    </row>
    <row r="2590" spans="3:3" x14ac:dyDescent="0.25">
      <c r="C2590" s="16"/>
    </row>
    <row r="2591" spans="3:3" x14ac:dyDescent="0.25">
      <c r="C2591" s="16"/>
    </row>
    <row r="2592" spans="3:3" x14ac:dyDescent="0.25">
      <c r="C2592" s="16"/>
    </row>
    <row r="2593" spans="3:3" x14ac:dyDescent="0.25">
      <c r="C2593" s="16"/>
    </row>
    <row r="2594" spans="3:3" x14ac:dyDescent="0.25">
      <c r="C2594" s="16"/>
    </row>
    <row r="2595" spans="3:3" x14ac:dyDescent="0.25">
      <c r="C2595" s="16"/>
    </row>
    <row r="2596" spans="3:3" x14ac:dyDescent="0.25">
      <c r="C2596" s="16"/>
    </row>
    <row r="2597" spans="3:3" x14ac:dyDescent="0.25">
      <c r="C2597" s="16"/>
    </row>
    <row r="2598" spans="3:3" x14ac:dyDescent="0.25">
      <c r="C2598" s="16"/>
    </row>
    <row r="2599" spans="3:3" x14ac:dyDescent="0.25">
      <c r="C2599" s="16"/>
    </row>
    <row r="2600" spans="3:3" x14ac:dyDescent="0.25">
      <c r="C2600" s="16"/>
    </row>
    <row r="2601" spans="3:3" x14ac:dyDescent="0.25">
      <c r="C2601" s="16"/>
    </row>
    <row r="2602" spans="3:3" x14ac:dyDescent="0.25">
      <c r="C2602" s="16"/>
    </row>
    <row r="2603" spans="3:3" x14ac:dyDescent="0.25">
      <c r="C2603" s="16"/>
    </row>
    <row r="2604" spans="3:3" x14ac:dyDescent="0.25">
      <c r="C2604" s="16"/>
    </row>
    <row r="2605" spans="3:3" x14ac:dyDescent="0.25">
      <c r="C2605" s="16"/>
    </row>
    <row r="2606" spans="3:3" x14ac:dyDescent="0.25">
      <c r="C2606" s="16"/>
    </row>
    <row r="2607" spans="3:3" x14ac:dyDescent="0.25">
      <c r="C2607" s="16"/>
    </row>
    <row r="2608" spans="3:3" x14ac:dyDescent="0.25">
      <c r="C2608" s="16"/>
    </row>
    <row r="2609" spans="3:3" x14ac:dyDescent="0.25">
      <c r="C2609" s="16"/>
    </row>
    <row r="2610" spans="3:3" x14ac:dyDescent="0.25">
      <c r="C2610" s="16"/>
    </row>
    <row r="2611" spans="3:3" x14ac:dyDescent="0.25">
      <c r="C2611" s="16"/>
    </row>
    <row r="2612" spans="3:3" x14ac:dyDescent="0.25">
      <c r="C2612" s="16"/>
    </row>
    <row r="2613" spans="3:3" x14ac:dyDescent="0.25">
      <c r="C2613" s="16"/>
    </row>
    <row r="2614" spans="3:3" x14ac:dyDescent="0.25">
      <c r="C2614" s="16"/>
    </row>
    <row r="2615" spans="3:3" x14ac:dyDescent="0.25">
      <c r="C2615" s="16"/>
    </row>
    <row r="2616" spans="3:3" x14ac:dyDescent="0.25">
      <c r="C2616" s="16"/>
    </row>
    <row r="2617" spans="3:3" x14ac:dyDescent="0.25">
      <c r="C2617" s="16"/>
    </row>
    <row r="2618" spans="3:3" x14ac:dyDescent="0.25">
      <c r="C2618" s="16"/>
    </row>
    <row r="2619" spans="3:3" x14ac:dyDescent="0.25">
      <c r="C2619" s="16"/>
    </row>
    <row r="2620" spans="3:3" x14ac:dyDescent="0.25">
      <c r="C2620" s="16"/>
    </row>
    <row r="2621" spans="3:3" x14ac:dyDescent="0.25">
      <c r="C2621" s="16"/>
    </row>
    <row r="2622" spans="3:3" x14ac:dyDescent="0.25">
      <c r="C2622" s="16"/>
    </row>
    <row r="2623" spans="3:3" x14ac:dyDescent="0.25">
      <c r="C2623" s="16"/>
    </row>
    <row r="2624" spans="3:3" x14ac:dyDescent="0.25">
      <c r="C2624" s="16"/>
    </row>
    <row r="2625" spans="3:3" x14ac:dyDescent="0.25">
      <c r="C2625" s="16"/>
    </row>
    <row r="2626" spans="3:3" x14ac:dyDescent="0.25">
      <c r="C2626" s="16"/>
    </row>
    <row r="2627" spans="3:3" x14ac:dyDescent="0.25">
      <c r="C2627" s="16"/>
    </row>
    <row r="2628" spans="3:3" x14ac:dyDescent="0.25">
      <c r="C2628" s="16"/>
    </row>
    <row r="2629" spans="3:3" x14ac:dyDescent="0.25">
      <c r="C2629" s="16"/>
    </row>
    <row r="2630" spans="3:3" x14ac:dyDescent="0.25">
      <c r="C2630" s="16"/>
    </row>
    <row r="2631" spans="3:3" x14ac:dyDescent="0.25">
      <c r="C2631" s="16"/>
    </row>
    <row r="2632" spans="3:3" x14ac:dyDescent="0.25">
      <c r="C2632" s="16"/>
    </row>
    <row r="2633" spans="3:3" x14ac:dyDescent="0.25">
      <c r="C2633" s="16"/>
    </row>
    <row r="2634" spans="3:3" x14ac:dyDescent="0.25">
      <c r="C2634" s="16"/>
    </row>
    <row r="2635" spans="3:3" x14ac:dyDescent="0.25">
      <c r="C2635" s="16"/>
    </row>
    <row r="2636" spans="3:3" x14ac:dyDescent="0.25">
      <c r="C2636" s="16"/>
    </row>
    <row r="2637" spans="3:3" x14ac:dyDescent="0.25">
      <c r="C2637" s="16"/>
    </row>
    <row r="2638" spans="3:3" x14ac:dyDescent="0.25">
      <c r="C2638" s="16"/>
    </row>
    <row r="2639" spans="3:3" x14ac:dyDescent="0.25">
      <c r="C2639" s="16"/>
    </row>
    <row r="2640" spans="3:3" x14ac:dyDescent="0.25">
      <c r="C2640" s="16"/>
    </row>
    <row r="2641" spans="3:3" x14ac:dyDescent="0.25">
      <c r="C2641" s="16"/>
    </row>
    <row r="2642" spans="3:3" x14ac:dyDescent="0.25">
      <c r="C2642" s="16"/>
    </row>
    <row r="2643" spans="3:3" x14ac:dyDescent="0.25">
      <c r="C2643" s="16"/>
    </row>
    <row r="2644" spans="3:3" x14ac:dyDescent="0.25">
      <c r="C2644" s="16"/>
    </row>
    <row r="2645" spans="3:3" x14ac:dyDescent="0.25">
      <c r="C2645" s="16"/>
    </row>
    <row r="2646" spans="3:3" x14ac:dyDescent="0.25">
      <c r="C2646" s="16"/>
    </row>
    <row r="2647" spans="3:3" x14ac:dyDescent="0.25">
      <c r="C2647" s="16"/>
    </row>
    <row r="2648" spans="3:3" x14ac:dyDescent="0.25">
      <c r="C2648" s="16"/>
    </row>
    <row r="2649" spans="3:3" x14ac:dyDescent="0.25">
      <c r="C2649" s="16"/>
    </row>
    <row r="2650" spans="3:3" x14ac:dyDescent="0.25">
      <c r="C2650" s="16"/>
    </row>
    <row r="2651" spans="3:3" x14ac:dyDescent="0.25">
      <c r="C2651" s="16"/>
    </row>
    <row r="2652" spans="3:3" x14ac:dyDescent="0.25">
      <c r="C2652" s="16"/>
    </row>
    <row r="2653" spans="3:3" x14ac:dyDescent="0.25">
      <c r="C2653" s="16"/>
    </row>
    <row r="2654" spans="3:3" x14ac:dyDescent="0.25">
      <c r="C2654" s="16"/>
    </row>
    <row r="2655" spans="3:3" x14ac:dyDescent="0.25">
      <c r="C2655" s="16"/>
    </row>
    <row r="2656" spans="3:3" x14ac:dyDescent="0.25">
      <c r="C2656" s="16"/>
    </row>
    <row r="2657" spans="3:3" x14ac:dyDescent="0.25">
      <c r="C2657" s="16"/>
    </row>
    <row r="2658" spans="3:3" x14ac:dyDescent="0.25">
      <c r="C2658" s="16"/>
    </row>
    <row r="2659" spans="3:3" x14ac:dyDescent="0.25">
      <c r="C2659" s="16"/>
    </row>
    <row r="2660" spans="3:3" x14ac:dyDescent="0.25">
      <c r="C2660" s="16"/>
    </row>
    <row r="2661" spans="3:3" x14ac:dyDescent="0.25">
      <c r="C2661" s="16"/>
    </row>
    <row r="2662" spans="3:3" x14ac:dyDescent="0.25">
      <c r="C2662" s="16"/>
    </row>
    <row r="2663" spans="3:3" x14ac:dyDescent="0.25">
      <c r="C2663" s="16"/>
    </row>
    <row r="2664" spans="3:3" x14ac:dyDescent="0.25">
      <c r="C2664" s="16"/>
    </row>
    <row r="2665" spans="3:3" x14ac:dyDescent="0.25">
      <c r="C2665" s="16"/>
    </row>
    <row r="2666" spans="3:3" x14ac:dyDescent="0.25">
      <c r="C2666" s="16"/>
    </row>
    <row r="2667" spans="3:3" x14ac:dyDescent="0.25">
      <c r="C2667" s="16"/>
    </row>
    <row r="2668" spans="3:3" x14ac:dyDescent="0.25">
      <c r="C2668" s="16"/>
    </row>
    <row r="2669" spans="3:3" x14ac:dyDescent="0.25">
      <c r="C2669" s="16"/>
    </row>
    <row r="2670" spans="3:3" x14ac:dyDescent="0.25">
      <c r="C2670" s="16"/>
    </row>
    <row r="2671" spans="3:3" x14ac:dyDescent="0.25">
      <c r="C2671" s="16"/>
    </row>
    <row r="2672" spans="3:3" x14ac:dyDescent="0.25">
      <c r="C2672" s="16"/>
    </row>
    <row r="2673" spans="3:3" x14ac:dyDescent="0.25">
      <c r="C2673" s="16"/>
    </row>
    <row r="2674" spans="3:3" x14ac:dyDescent="0.25">
      <c r="C2674" s="16"/>
    </row>
    <row r="2675" spans="3:3" x14ac:dyDescent="0.25">
      <c r="C2675" s="16"/>
    </row>
    <row r="2676" spans="3:3" x14ac:dyDescent="0.25">
      <c r="C2676" s="16"/>
    </row>
    <row r="2677" spans="3:3" x14ac:dyDescent="0.25">
      <c r="C2677" s="16"/>
    </row>
    <row r="2678" spans="3:3" x14ac:dyDescent="0.25">
      <c r="C2678" s="16"/>
    </row>
    <row r="2679" spans="3:3" x14ac:dyDescent="0.25">
      <c r="C2679" s="16"/>
    </row>
    <row r="2680" spans="3:3" x14ac:dyDescent="0.25">
      <c r="C2680" s="16"/>
    </row>
    <row r="2681" spans="3:3" x14ac:dyDescent="0.25">
      <c r="C2681" s="16"/>
    </row>
    <row r="2682" spans="3:3" x14ac:dyDescent="0.25">
      <c r="C2682" s="16"/>
    </row>
    <row r="2683" spans="3:3" x14ac:dyDescent="0.25">
      <c r="C2683" s="16"/>
    </row>
    <row r="2684" spans="3:3" x14ac:dyDescent="0.25">
      <c r="C2684" s="16"/>
    </row>
    <row r="2685" spans="3:3" x14ac:dyDescent="0.25">
      <c r="C2685" s="16"/>
    </row>
    <row r="2686" spans="3:3" x14ac:dyDescent="0.25">
      <c r="C2686" s="16"/>
    </row>
    <row r="2687" spans="3:3" x14ac:dyDescent="0.25">
      <c r="C2687" s="16"/>
    </row>
    <row r="2688" spans="3:3" x14ac:dyDescent="0.25">
      <c r="C2688" s="16"/>
    </row>
    <row r="2689" spans="3:3" x14ac:dyDescent="0.25">
      <c r="C2689" s="16"/>
    </row>
    <row r="2690" spans="3:3" x14ac:dyDescent="0.25">
      <c r="C2690" s="16"/>
    </row>
    <row r="2691" spans="3:3" x14ac:dyDescent="0.25">
      <c r="C2691" s="16"/>
    </row>
    <row r="2692" spans="3:3" x14ac:dyDescent="0.25">
      <c r="C2692" s="16"/>
    </row>
    <row r="2693" spans="3:3" x14ac:dyDescent="0.25">
      <c r="C2693" s="16"/>
    </row>
    <row r="2694" spans="3:3" x14ac:dyDescent="0.25">
      <c r="C2694" s="16"/>
    </row>
    <row r="2695" spans="3:3" x14ac:dyDescent="0.25">
      <c r="C2695" s="16"/>
    </row>
    <row r="2696" spans="3:3" x14ac:dyDescent="0.25">
      <c r="C2696" s="16"/>
    </row>
    <row r="2697" spans="3:3" x14ac:dyDescent="0.25">
      <c r="C2697" s="16"/>
    </row>
    <row r="2698" spans="3:3" x14ac:dyDescent="0.25">
      <c r="C2698" s="16"/>
    </row>
    <row r="2699" spans="3:3" x14ac:dyDescent="0.25">
      <c r="C2699" s="16"/>
    </row>
    <row r="2700" spans="3:3" x14ac:dyDescent="0.25">
      <c r="C2700" s="16"/>
    </row>
    <row r="2701" spans="3:3" x14ac:dyDescent="0.25">
      <c r="C2701" s="16"/>
    </row>
    <row r="2702" spans="3:3" x14ac:dyDescent="0.25">
      <c r="C2702" s="16"/>
    </row>
    <row r="2703" spans="3:3" x14ac:dyDescent="0.25">
      <c r="C2703" s="16"/>
    </row>
    <row r="2704" spans="3:3" x14ac:dyDescent="0.25">
      <c r="C2704" s="16"/>
    </row>
    <row r="2705" spans="3:3" x14ac:dyDescent="0.25">
      <c r="C2705" s="16"/>
    </row>
    <row r="2706" spans="3:3" x14ac:dyDescent="0.25">
      <c r="C2706" s="16"/>
    </row>
    <row r="2707" spans="3:3" x14ac:dyDescent="0.25">
      <c r="C2707" s="16"/>
    </row>
    <row r="2708" spans="3:3" x14ac:dyDescent="0.25">
      <c r="C2708" s="16"/>
    </row>
    <row r="2709" spans="3:3" x14ac:dyDescent="0.25">
      <c r="C2709" s="16"/>
    </row>
    <row r="2710" spans="3:3" x14ac:dyDescent="0.25">
      <c r="C2710" s="16"/>
    </row>
    <row r="2711" spans="3:3" x14ac:dyDescent="0.25">
      <c r="C2711" s="16"/>
    </row>
    <row r="2712" spans="3:3" x14ac:dyDescent="0.25">
      <c r="C2712" s="16"/>
    </row>
    <row r="2713" spans="3:3" x14ac:dyDescent="0.25">
      <c r="C2713" s="16"/>
    </row>
    <row r="2714" spans="3:3" x14ac:dyDescent="0.25">
      <c r="C2714" s="16"/>
    </row>
    <row r="2715" spans="3:3" x14ac:dyDescent="0.25">
      <c r="C2715" s="16"/>
    </row>
    <row r="2716" spans="3:3" x14ac:dyDescent="0.25">
      <c r="C2716" s="16"/>
    </row>
    <row r="2717" spans="3:3" x14ac:dyDescent="0.25">
      <c r="C2717" s="16"/>
    </row>
    <row r="2718" spans="3:3" x14ac:dyDescent="0.25">
      <c r="C2718" s="16"/>
    </row>
    <row r="2719" spans="3:3" x14ac:dyDescent="0.25">
      <c r="C2719" s="16"/>
    </row>
    <row r="2720" spans="3:3" x14ac:dyDescent="0.25">
      <c r="C2720" s="16"/>
    </row>
    <row r="2721" spans="3:3" x14ac:dyDescent="0.25">
      <c r="C2721" s="16"/>
    </row>
    <row r="2722" spans="3:3" x14ac:dyDescent="0.25">
      <c r="C2722" s="16"/>
    </row>
    <row r="2723" spans="3:3" x14ac:dyDescent="0.25">
      <c r="C2723" s="16"/>
    </row>
    <row r="2724" spans="3:3" x14ac:dyDescent="0.25">
      <c r="C2724" s="16"/>
    </row>
    <row r="2725" spans="3:3" x14ac:dyDescent="0.25">
      <c r="C2725" s="16"/>
    </row>
    <row r="2726" spans="3:3" x14ac:dyDescent="0.25">
      <c r="C2726" s="16"/>
    </row>
    <row r="2727" spans="3:3" x14ac:dyDescent="0.25">
      <c r="C2727" s="16"/>
    </row>
    <row r="2728" spans="3:3" x14ac:dyDescent="0.25">
      <c r="C2728" s="16"/>
    </row>
    <row r="2729" spans="3:3" x14ac:dyDescent="0.25">
      <c r="C2729" s="16"/>
    </row>
    <row r="2730" spans="3:3" x14ac:dyDescent="0.25">
      <c r="C2730" s="16"/>
    </row>
    <row r="2731" spans="3:3" x14ac:dyDescent="0.25">
      <c r="C2731" s="16"/>
    </row>
    <row r="2732" spans="3:3" x14ac:dyDescent="0.25">
      <c r="C2732" s="16"/>
    </row>
    <row r="2733" spans="3:3" x14ac:dyDescent="0.25">
      <c r="C2733" s="16"/>
    </row>
    <row r="2734" spans="3:3" x14ac:dyDescent="0.25">
      <c r="C2734" s="16"/>
    </row>
    <row r="2735" spans="3:3" x14ac:dyDescent="0.25">
      <c r="C2735" s="16"/>
    </row>
    <row r="2736" spans="3:3" x14ac:dyDescent="0.25">
      <c r="C2736" s="16"/>
    </row>
    <row r="2737" spans="3:3" x14ac:dyDescent="0.25">
      <c r="C2737" s="16"/>
    </row>
    <row r="2738" spans="3:3" x14ac:dyDescent="0.25">
      <c r="C2738" s="16"/>
    </row>
    <row r="2739" spans="3:3" x14ac:dyDescent="0.25">
      <c r="C2739" s="16"/>
    </row>
    <row r="2740" spans="3:3" x14ac:dyDescent="0.25">
      <c r="C2740" s="16"/>
    </row>
    <row r="2741" spans="3:3" x14ac:dyDescent="0.25">
      <c r="C2741" s="16"/>
    </row>
    <row r="2742" spans="3:3" x14ac:dyDescent="0.25">
      <c r="C2742" s="16"/>
    </row>
    <row r="2743" spans="3:3" x14ac:dyDescent="0.25">
      <c r="C2743" s="16"/>
    </row>
    <row r="2744" spans="3:3" x14ac:dyDescent="0.25">
      <c r="C2744" s="16"/>
    </row>
    <row r="2745" spans="3:3" x14ac:dyDescent="0.25">
      <c r="C2745" s="16"/>
    </row>
    <row r="2746" spans="3:3" x14ac:dyDescent="0.25">
      <c r="C2746" s="16"/>
    </row>
    <row r="2747" spans="3:3" x14ac:dyDescent="0.25">
      <c r="C2747" s="16"/>
    </row>
    <row r="2748" spans="3:3" x14ac:dyDescent="0.25">
      <c r="C2748" s="16"/>
    </row>
    <row r="2749" spans="3:3" x14ac:dyDescent="0.25">
      <c r="C2749" s="16"/>
    </row>
    <row r="2750" spans="3:3" x14ac:dyDescent="0.25">
      <c r="C2750" s="16"/>
    </row>
    <row r="2751" spans="3:3" x14ac:dyDescent="0.25">
      <c r="C2751" s="16"/>
    </row>
    <row r="2752" spans="3:3" x14ac:dyDescent="0.25">
      <c r="C2752" s="16"/>
    </row>
    <row r="2753" spans="3:3" x14ac:dyDescent="0.25">
      <c r="C2753" s="16"/>
    </row>
    <row r="2754" spans="3:3" x14ac:dyDescent="0.25">
      <c r="C2754" s="16"/>
    </row>
    <row r="2755" spans="3:3" x14ac:dyDescent="0.25">
      <c r="C2755" s="16"/>
    </row>
    <row r="2756" spans="3:3" x14ac:dyDescent="0.25">
      <c r="C2756" s="16"/>
    </row>
    <row r="2757" spans="3:3" x14ac:dyDescent="0.25">
      <c r="C2757" s="16"/>
    </row>
    <row r="2758" spans="3:3" x14ac:dyDescent="0.25">
      <c r="C2758" s="16"/>
    </row>
    <row r="2759" spans="3:3" x14ac:dyDescent="0.25">
      <c r="C2759" s="16"/>
    </row>
    <row r="2760" spans="3:3" x14ac:dyDescent="0.25">
      <c r="C2760" s="16"/>
    </row>
    <row r="2761" spans="3:3" x14ac:dyDescent="0.25">
      <c r="C2761" s="16"/>
    </row>
    <row r="2762" spans="3:3" x14ac:dyDescent="0.25">
      <c r="C2762" s="16"/>
    </row>
    <row r="2763" spans="3:3" x14ac:dyDescent="0.25">
      <c r="C2763" s="16"/>
    </row>
    <row r="2764" spans="3:3" x14ac:dyDescent="0.25">
      <c r="C2764" s="16"/>
    </row>
    <row r="2765" spans="3:3" x14ac:dyDescent="0.25">
      <c r="C2765" s="16"/>
    </row>
    <row r="2766" spans="3:3" x14ac:dyDescent="0.25">
      <c r="C2766" s="16"/>
    </row>
    <row r="2767" spans="3:3" x14ac:dyDescent="0.25">
      <c r="C2767" s="16"/>
    </row>
    <row r="2768" spans="3:3" x14ac:dyDescent="0.25">
      <c r="C2768" s="16"/>
    </row>
    <row r="2769" spans="3:3" x14ac:dyDescent="0.25">
      <c r="C2769" s="16"/>
    </row>
    <row r="2770" spans="3:3" x14ac:dyDescent="0.25">
      <c r="C2770" s="16"/>
    </row>
    <row r="2771" spans="3:3" x14ac:dyDescent="0.25">
      <c r="C2771" s="16"/>
    </row>
    <row r="2772" spans="3:3" x14ac:dyDescent="0.25">
      <c r="C2772" s="16"/>
    </row>
    <row r="2773" spans="3:3" x14ac:dyDescent="0.25">
      <c r="C2773" s="16"/>
    </row>
    <row r="2774" spans="3:3" x14ac:dyDescent="0.25">
      <c r="C2774" s="16"/>
    </row>
    <row r="2775" spans="3:3" x14ac:dyDescent="0.25">
      <c r="C2775" s="16"/>
    </row>
    <row r="2776" spans="3:3" x14ac:dyDescent="0.25">
      <c r="C2776" s="16"/>
    </row>
    <row r="2777" spans="3:3" x14ac:dyDescent="0.25">
      <c r="C2777" s="16"/>
    </row>
    <row r="2778" spans="3:3" x14ac:dyDescent="0.25">
      <c r="C2778" s="16"/>
    </row>
    <row r="2779" spans="3:3" x14ac:dyDescent="0.25">
      <c r="C2779" s="16"/>
    </row>
    <row r="2780" spans="3:3" x14ac:dyDescent="0.25">
      <c r="C2780" s="16"/>
    </row>
    <row r="2781" spans="3:3" x14ac:dyDescent="0.25">
      <c r="C2781" s="16"/>
    </row>
    <row r="2782" spans="3:3" x14ac:dyDescent="0.25">
      <c r="C2782" s="16"/>
    </row>
    <row r="2783" spans="3:3" x14ac:dyDescent="0.25">
      <c r="C2783" s="16"/>
    </row>
    <row r="2784" spans="3:3" x14ac:dyDescent="0.25">
      <c r="C2784" s="16"/>
    </row>
    <row r="2785" spans="3:3" x14ac:dyDescent="0.25">
      <c r="C2785" s="16"/>
    </row>
    <row r="2786" spans="3:3" x14ac:dyDescent="0.25">
      <c r="C2786" s="16"/>
    </row>
    <row r="2787" spans="3:3" x14ac:dyDescent="0.25">
      <c r="C2787" s="16"/>
    </row>
    <row r="2788" spans="3:3" x14ac:dyDescent="0.25">
      <c r="C2788" s="16"/>
    </row>
    <row r="2789" spans="3:3" x14ac:dyDescent="0.25">
      <c r="C2789" s="16"/>
    </row>
    <row r="2790" spans="3:3" x14ac:dyDescent="0.25">
      <c r="C2790" s="16"/>
    </row>
    <row r="2791" spans="3:3" x14ac:dyDescent="0.25">
      <c r="C2791" s="16"/>
    </row>
    <row r="2792" spans="3:3" x14ac:dyDescent="0.25">
      <c r="C2792" s="16"/>
    </row>
    <row r="2793" spans="3:3" x14ac:dyDescent="0.25">
      <c r="C2793" s="16"/>
    </row>
    <row r="2794" spans="3:3" x14ac:dyDescent="0.25">
      <c r="C2794" s="16"/>
    </row>
    <row r="2795" spans="3:3" x14ac:dyDescent="0.25">
      <c r="C2795" s="16"/>
    </row>
    <row r="2796" spans="3:3" x14ac:dyDescent="0.25">
      <c r="C2796" s="16"/>
    </row>
    <row r="2797" spans="3:3" x14ac:dyDescent="0.25">
      <c r="C2797" s="16"/>
    </row>
    <row r="2798" spans="3:3" x14ac:dyDescent="0.25">
      <c r="C2798" s="16"/>
    </row>
    <row r="2799" spans="3:3" x14ac:dyDescent="0.25">
      <c r="C2799" s="16"/>
    </row>
    <row r="2800" spans="3:3" x14ac:dyDescent="0.25">
      <c r="C2800" s="16"/>
    </row>
    <row r="2801" spans="3:3" x14ac:dyDescent="0.25">
      <c r="C2801" s="16"/>
    </row>
    <row r="2802" spans="3:3" x14ac:dyDescent="0.25">
      <c r="C2802" s="16"/>
    </row>
    <row r="2803" spans="3:3" x14ac:dyDescent="0.25">
      <c r="C2803" s="16"/>
    </row>
    <row r="2804" spans="3:3" x14ac:dyDescent="0.25">
      <c r="C2804" s="16"/>
    </row>
    <row r="2805" spans="3:3" x14ac:dyDescent="0.25">
      <c r="C2805" s="16"/>
    </row>
    <row r="2806" spans="3:3" x14ac:dyDescent="0.25">
      <c r="C2806" s="16"/>
    </row>
    <row r="2807" spans="3:3" x14ac:dyDescent="0.25">
      <c r="C2807" s="16"/>
    </row>
    <row r="2808" spans="3:3" x14ac:dyDescent="0.25">
      <c r="C2808" s="16"/>
    </row>
    <row r="2809" spans="3:3" x14ac:dyDescent="0.25">
      <c r="C2809" s="16"/>
    </row>
    <row r="2810" spans="3:3" x14ac:dyDescent="0.25">
      <c r="C2810" s="16"/>
    </row>
    <row r="2811" spans="3:3" x14ac:dyDescent="0.25">
      <c r="C2811" s="16"/>
    </row>
    <row r="2812" spans="3:3" x14ac:dyDescent="0.25">
      <c r="C2812" s="16"/>
    </row>
    <row r="2813" spans="3:3" x14ac:dyDescent="0.25">
      <c r="C2813" s="16"/>
    </row>
    <row r="2814" spans="3:3" x14ac:dyDescent="0.25">
      <c r="C2814" s="16"/>
    </row>
    <row r="2815" spans="3:3" x14ac:dyDescent="0.25">
      <c r="C2815" s="16"/>
    </row>
    <row r="2816" spans="3:3" x14ac:dyDescent="0.25">
      <c r="C2816" s="16"/>
    </row>
    <row r="2817" spans="3:3" x14ac:dyDescent="0.25">
      <c r="C2817" s="16"/>
    </row>
    <row r="2818" spans="3:3" x14ac:dyDescent="0.25">
      <c r="C2818" s="16"/>
    </row>
    <row r="2819" spans="3:3" x14ac:dyDescent="0.25">
      <c r="C2819" s="16"/>
    </row>
    <row r="2820" spans="3:3" x14ac:dyDescent="0.25">
      <c r="C2820" s="16"/>
    </row>
    <row r="2821" spans="3:3" x14ac:dyDescent="0.25">
      <c r="C2821" s="16"/>
    </row>
    <row r="2822" spans="3:3" x14ac:dyDescent="0.25">
      <c r="C2822" s="16"/>
    </row>
    <row r="2823" spans="3:3" x14ac:dyDescent="0.25">
      <c r="C2823" s="16"/>
    </row>
    <row r="2824" spans="3:3" x14ac:dyDescent="0.25">
      <c r="C2824" s="16"/>
    </row>
    <row r="2825" spans="3:3" x14ac:dyDescent="0.25">
      <c r="C2825" s="16"/>
    </row>
    <row r="2826" spans="3:3" x14ac:dyDescent="0.25">
      <c r="C2826" s="16"/>
    </row>
    <row r="2827" spans="3:3" x14ac:dyDescent="0.25">
      <c r="C2827" s="16"/>
    </row>
    <row r="2828" spans="3:3" x14ac:dyDescent="0.25">
      <c r="C2828" s="16"/>
    </row>
    <row r="2829" spans="3:3" x14ac:dyDescent="0.25">
      <c r="C2829" s="16"/>
    </row>
    <row r="2830" spans="3:3" x14ac:dyDescent="0.25">
      <c r="C2830" s="16"/>
    </row>
    <row r="2831" spans="3:3" x14ac:dyDescent="0.25">
      <c r="C2831" s="16"/>
    </row>
    <row r="2832" spans="3:3" x14ac:dyDescent="0.25">
      <c r="C2832" s="16"/>
    </row>
    <row r="2833" spans="3:3" x14ac:dyDescent="0.25">
      <c r="C2833" s="16"/>
    </row>
    <row r="2834" spans="3:3" x14ac:dyDescent="0.25">
      <c r="C2834" s="16"/>
    </row>
    <row r="2835" spans="3:3" x14ac:dyDescent="0.25">
      <c r="C2835" s="16"/>
    </row>
    <row r="2836" spans="3:3" x14ac:dyDescent="0.25">
      <c r="C2836" s="16"/>
    </row>
    <row r="2837" spans="3:3" x14ac:dyDescent="0.25">
      <c r="C2837" s="16"/>
    </row>
    <row r="2838" spans="3:3" x14ac:dyDescent="0.25">
      <c r="C2838" s="16"/>
    </row>
    <row r="2839" spans="3:3" x14ac:dyDescent="0.25">
      <c r="C2839" s="16"/>
    </row>
    <row r="2840" spans="3:3" x14ac:dyDescent="0.25">
      <c r="C2840" s="16"/>
    </row>
    <row r="2841" spans="3:3" x14ac:dyDescent="0.25">
      <c r="C2841" s="16"/>
    </row>
    <row r="2842" spans="3:3" x14ac:dyDescent="0.25">
      <c r="C2842" s="16"/>
    </row>
    <row r="2843" spans="3:3" x14ac:dyDescent="0.25">
      <c r="C2843" s="16"/>
    </row>
    <row r="2844" spans="3:3" x14ac:dyDescent="0.25">
      <c r="C2844" s="16"/>
    </row>
    <row r="2845" spans="3:3" x14ac:dyDescent="0.25">
      <c r="C2845" s="16"/>
    </row>
    <row r="2846" spans="3:3" x14ac:dyDescent="0.25">
      <c r="C2846" s="16"/>
    </row>
    <row r="2847" spans="3:3" x14ac:dyDescent="0.25">
      <c r="C2847" s="16"/>
    </row>
    <row r="2848" spans="3:3" x14ac:dyDescent="0.25">
      <c r="C2848" s="16"/>
    </row>
    <row r="2849" spans="3:3" x14ac:dyDescent="0.25">
      <c r="C2849" s="16"/>
    </row>
    <row r="2850" spans="3:3" x14ac:dyDescent="0.25">
      <c r="C2850" s="16"/>
    </row>
    <row r="2851" spans="3:3" x14ac:dyDescent="0.25">
      <c r="C2851" s="16"/>
    </row>
    <row r="2852" spans="3:3" x14ac:dyDescent="0.25">
      <c r="C2852" s="16"/>
    </row>
    <row r="2853" spans="3:3" x14ac:dyDescent="0.25">
      <c r="C2853" s="16"/>
    </row>
    <row r="2854" spans="3:3" x14ac:dyDescent="0.25">
      <c r="C2854" s="16"/>
    </row>
    <row r="2855" spans="3:3" x14ac:dyDescent="0.25">
      <c r="C2855" s="16"/>
    </row>
    <row r="2856" spans="3:3" x14ac:dyDescent="0.25">
      <c r="C2856" s="16"/>
    </row>
    <row r="2857" spans="3:3" x14ac:dyDescent="0.25">
      <c r="C2857" s="16"/>
    </row>
    <row r="2858" spans="3:3" x14ac:dyDescent="0.25">
      <c r="C2858" s="16"/>
    </row>
    <row r="2859" spans="3:3" x14ac:dyDescent="0.25">
      <c r="C2859" s="16"/>
    </row>
    <row r="2860" spans="3:3" x14ac:dyDescent="0.25">
      <c r="C2860" s="16"/>
    </row>
    <row r="2861" spans="3:3" x14ac:dyDescent="0.25">
      <c r="C2861" s="16"/>
    </row>
    <row r="2862" spans="3:3" x14ac:dyDescent="0.25">
      <c r="C2862" s="16"/>
    </row>
    <row r="2863" spans="3:3" x14ac:dyDescent="0.25">
      <c r="C2863" s="16"/>
    </row>
    <row r="2864" spans="3:3" x14ac:dyDescent="0.25">
      <c r="C2864" s="16"/>
    </row>
    <row r="2865" spans="3:3" x14ac:dyDescent="0.25">
      <c r="C2865" s="16"/>
    </row>
    <row r="2866" spans="3:3" x14ac:dyDescent="0.25">
      <c r="C2866" s="16"/>
    </row>
    <row r="2867" spans="3:3" x14ac:dyDescent="0.25">
      <c r="C2867" s="16"/>
    </row>
    <row r="2868" spans="3:3" x14ac:dyDescent="0.25">
      <c r="C2868" s="16"/>
    </row>
    <row r="2869" spans="3:3" x14ac:dyDescent="0.25">
      <c r="C2869" s="16"/>
    </row>
    <row r="2870" spans="3:3" x14ac:dyDescent="0.25">
      <c r="C2870" s="16"/>
    </row>
    <row r="2871" spans="3:3" x14ac:dyDescent="0.25">
      <c r="C2871" s="16"/>
    </row>
    <row r="2872" spans="3:3" x14ac:dyDescent="0.25">
      <c r="C2872" s="16"/>
    </row>
    <row r="2873" spans="3:3" x14ac:dyDescent="0.25">
      <c r="C2873" s="16"/>
    </row>
    <row r="2874" spans="3:3" x14ac:dyDescent="0.25">
      <c r="C2874" s="16"/>
    </row>
    <row r="2875" spans="3:3" x14ac:dyDescent="0.25">
      <c r="C2875" s="16"/>
    </row>
    <row r="2876" spans="3:3" x14ac:dyDescent="0.25">
      <c r="C2876" s="16"/>
    </row>
    <row r="2877" spans="3:3" x14ac:dyDescent="0.25">
      <c r="C2877" s="16"/>
    </row>
    <row r="2878" spans="3:3" x14ac:dyDescent="0.25">
      <c r="C2878" s="16"/>
    </row>
    <row r="2879" spans="3:3" x14ac:dyDescent="0.25">
      <c r="C2879" s="16"/>
    </row>
    <row r="2880" spans="3:3" x14ac:dyDescent="0.25">
      <c r="C2880" s="16"/>
    </row>
    <row r="2881" spans="3:3" x14ac:dyDescent="0.25">
      <c r="C2881" s="16"/>
    </row>
    <row r="2882" spans="3:3" x14ac:dyDescent="0.25">
      <c r="C2882" s="16"/>
    </row>
    <row r="2883" spans="3:3" x14ac:dyDescent="0.25">
      <c r="C2883" s="16"/>
    </row>
    <row r="2884" spans="3:3" x14ac:dyDescent="0.25">
      <c r="C2884" s="16"/>
    </row>
    <row r="2885" spans="3:3" x14ac:dyDescent="0.25">
      <c r="C2885" s="16"/>
    </row>
    <row r="2886" spans="3:3" x14ac:dyDescent="0.25">
      <c r="C2886" s="16"/>
    </row>
    <row r="2887" spans="3:3" x14ac:dyDescent="0.25">
      <c r="C2887" s="16"/>
    </row>
    <row r="2888" spans="3:3" x14ac:dyDescent="0.25">
      <c r="C2888" s="16"/>
    </row>
    <row r="2889" spans="3:3" x14ac:dyDescent="0.25">
      <c r="C2889" s="16"/>
    </row>
    <row r="2890" spans="3:3" x14ac:dyDescent="0.25">
      <c r="C2890" s="16"/>
    </row>
    <row r="2891" spans="3:3" x14ac:dyDescent="0.25">
      <c r="C2891" s="16"/>
    </row>
    <row r="2892" spans="3:3" x14ac:dyDescent="0.25">
      <c r="C2892" s="16"/>
    </row>
    <row r="2893" spans="3:3" x14ac:dyDescent="0.25">
      <c r="C2893" s="16"/>
    </row>
    <row r="2894" spans="3:3" x14ac:dyDescent="0.25">
      <c r="C2894" s="16"/>
    </row>
    <row r="2895" spans="3:3" x14ac:dyDescent="0.25">
      <c r="C2895" s="16"/>
    </row>
    <row r="2896" spans="3:3" x14ac:dyDescent="0.25">
      <c r="C2896" s="16"/>
    </row>
    <row r="2897" spans="3:3" x14ac:dyDescent="0.25">
      <c r="C2897" s="16"/>
    </row>
    <row r="2898" spans="3:3" x14ac:dyDescent="0.25">
      <c r="C2898" s="16"/>
    </row>
    <row r="2899" spans="3:3" x14ac:dyDescent="0.25">
      <c r="C2899" s="16"/>
    </row>
    <row r="2900" spans="3:3" x14ac:dyDescent="0.25">
      <c r="C2900" s="16"/>
    </row>
    <row r="2901" spans="3:3" x14ac:dyDescent="0.25">
      <c r="C2901" s="16"/>
    </row>
    <row r="2902" spans="3:3" x14ac:dyDescent="0.25">
      <c r="C2902" s="16"/>
    </row>
    <row r="2903" spans="3:3" x14ac:dyDescent="0.25">
      <c r="C2903" s="16"/>
    </row>
    <row r="2904" spans="3:3" x14ac:dyDescent="0.25">
      <c r="C2904" s="16"/>
    </row>
    <row r="2905" spans="3:3" x14ac:dyDescent="0.25">
      <c r="C2905" s="16"/>
    </row>
    <row r="2906" spans="3:3" x14ac:dyDescent="0.25">
      <c r="C2906" s="16"/>
    </row>
    <row r="2907" spans="3:3" x14ac:dyDescent="0.25">
      <c r="C2907" s="16"/>
    </row>
    <row r="2908" spans="3:3" x14ac:dyDescent="0.25">
      <c r="C2908" s="16"/>
    </row>
    <row r="2909" spans="3:3" x14ac:dyDescent="0.25">
      <c r="C2909" s="16"/>
    </row>
    <row r="2910" spans="3:3" x14ac:dyDescent="0.25">
      <c r="C2910" s="16"/>
    </row>
    <row r="2911" spans="3:3" x14ac:dyDescent="0.25">
      <c r="C2911" s="16"/>
    </row>
    <row r="2912" spans="3:3" x14ac:dyDescent="0.25">
      <c r="C2912" s="16"/>
    </row>
    <row r="2913" spans="3:3" x14ac:dyDescent="0.25">
      <c r="C2913" s="16"/>
    </row>
    <row r="2914" spans="3:3" x14ac:dyDescent="0.25">
      <c r="C2914" s="16"/>
    </row>
    <row r="2915" spans="3:3" x14ac:dyDescent="0.25">
      <c r="C2915" s="16"/>
    </row>
    <row r="2916" spans="3:3" x14ac:dyDescent="0.25">
      <c r="C2916" s="16"/>
    </row>
    <row r="2917" spans="3:3" x14ac:dyDescent="0.25">
      <c r="C2917" s="16"/>
    </row>
    <row r="2918" spans="3:3" x14ac:dyDescent="0.25">
      <c r="C2918" s="16"/>
    </row>
    <row r="2919" spans="3:3" x14ac:dyDescent="0.25">
      <c r="C2919" s="16"/>
    </row>
    <row r="2920" spans="3:3" x14ac:dyDescent="0.25">
      <c r="C2920" s="16"/>
    </row>
    <row r="2921" spans="3:3" x14ac:dyDescent="0.25">
      <c r="C2921" s="16"/>
    </row>
    <row r="2922" spans="3:3" x14ac:dyDescent="0.25">
      <c r="C2922" s="16"/>
    </row>
    <row r="2923" spans="3:3" x14ac:dyDescent="0.25">
      <c r="C2923" s="16"/>
    </row>
    <row r="2924" spans="3:3" x14ac:dyDescent="0.25">
      <c r="C2924" s="16"/>
    </row>
    <row r="2925" spans="3:3" x14ac:dyDescent="0.25">
      <c r="C2925" s="16"/>
    </row>
    <row r="2926" spans="3:3" x14ac:dyDescent="0.25">
      <c r="C2926" s="16"/>
    </row>
    <row r="2927" spans="3:3" x14ac:dyDescent="0.25">
      <c r="C2927" s="16"/>
    </row>
    <row r="2928" spans="3:3" x14ac:dyDescent="0.25">
      <c r="C2928" s="16"/>
    </row>
    <row r="2929" spans="3:3" x14ac:dyDescent="0.25">
      <c r="C2929" s="16"/>
    </row>
    <row r="2930" spans="3:3" x14ac:dyDescent="0.25">
      <c r="C2930" s="16"/>
    </row>
    <row r="2931" spans="3:3" x14ac:dyDescent="0.25">
      <c r="C2931" s="16"/>
    </row>
    <row r="2932" spans="3:3" x14ac:dyDescent="0.25">
      <c r="C2932" s="16"/>
    </row>
    <row r="2933" spans="3:3" x14ac:dyDescent="0.25">
      <c r="C2933" s="16"/>
    </row>
    <row r="2934" spans="3:3" x14ac:dyDescent="0.25">
      <c r="C2934" s="16"/>
    </row>
    <row r="2935" spans="3:3" x14ac:dyDescent="0.25">
      <c r="C2935" s="16"/>
    </row>
    <row r="2936" spans="3:3" x14ac:dyDescent="0.25">
      <c r="C2936" s="16"/>
    </row>
    <row r="2937" spans="3:3" x14ac:dyDescent="0.25">
      <c r="C2937" s="16"/>
    </row>
    <row r="2938" spans="3:3" x14ac:dyDescent="0.25">
      <c r="C2938" s="16"/>
    </row>
    <row r="2939" spans="3:3" x14ac:dyDescent="0.25">
      <c r="C2939" s="16"/>
    </row>
    <row r="2940" spans="3:3" x14ac:dyDescent="0.25">
      <c r="C2940" s="16"/>
    </row>
    <row r="2941" spans="3:3" x14ac:dyDescent="0.25">
      <c r="C2941" s="16"/>
    </row>
    <row r="2942" spans="3:3" x14ac:dyDescent="0.25">
      <c r="C2942" s="16"/>
    </row>
    <row r="2943" spans="3:3" x14ac:dyDescent="0.25">
      <c r="C2943" s="16"/>
    </row>
    <row r="2944" spans="3:3" x14ac:dyDescent="0.25">
      <c r="C2944" s="16"/>
    </row>
    <row r="2945" spans="3:3" x14ac:dyDescent="0.25">
      <c r="C2945" s="16"/>
    </row>
    <row r="2946" spans="3:3" x14ac:dyDescent="0.25">
      <c r="C2946" s="16"/>
    </row>
    <row r="2947" spans="3:3" x14ac:dyDescent="0.25">
      <c r="C2947" s="16"/>
    </row>
    <row r="2948" spans="3:3" x14ac:dyDescent="0.25">
      <c r="C2948" s="16"/>
    </row>
    <row r="2949" spans="3:3" x14ac:dyDescent="0.25">
      <c r="C2949" s="16"/>
    </row>
    <row r="2950" spans="3:3" x14ac:dyDescent="0.25">
      <c r="C2950" s="16"/>
    </row>
    <row r="2951" spans="3:3" x14ac:dyDescent="0.25">
      <c r="C2951" s="16"/>
    </row>
    <row r="2952" spans="3:3" x14ac:dyDescent="0.25">
      <c r="C2952" s="16"/>
    </row>
    <row r="2953" spans="3:3" x14ac:dyDescent="0.25">
      <c r="C2953" s="16"/>
    </row>
    <row r="2954" spans="3:3" x14ac:dyDescent="0.25">
      <c r="C2954" s="16"/>
    </row>
    <row r="2955" spans="3:3" x14ac:dyDescent="0.25">
      <c r="C2955" s="16"/>
    </row>
    <row r="2956" spans="3:3" x14ac:dyDescent="0.25">
      <c r="C2956" s="16"/>
    </row>
    <row r="2957" spans="3:3" x14ac:dyDescent="0.25">
      <c r="C2957" s="16"/>
    </row>
    <row r="2958" spans="3:3" x14ac:dyDescent="0.25">
      <c r="C2958" s="16"/>
    </row>
    <row r="2959" spans="3:3" x14ac:dyDescent="0.25">
      <c r="C2959" s="16"/>
    </row>
    <row r="2960" spans="3:3" x14ac:dyDescent="0.25">
      <c r="C2960" s="16"/>
    </row>
    <row r="2961" spans="3:3" x14ac:dyDescent="0.25">
      <c r="C2961" s="16"/>
    </row>
    <row r="2962" spans="3:3" x14ac:dyDescent="0.25">
      <c r="C2962" s="16"/>
    </row>
    <row r="2963" spans="3:3" x14ac:dyDescent="0.25">
      <c r="C2963" s="16"/>
    </row>
    <row r="2964" spans="3:3" x14ac:dyDescent="0.25">
      <c r="C2964" s="16"/>
    </row>
    <row r="2965" spans="3:3" x14ac:dyDescent="0.25">
      <c r="C2965" s="16"/>
    </row>
    <row r="2966" spans="3:3" x14ac:dyDescent="0.25">
      <c r="C2966" s="16"/>
    </row>
    <row r="2967" spans="3:3" x14ac:dyDescent="0.25">
      <c r="C2967" s="16"/>
    </row>
    <row r="2968" spans="3:3" x14ac:dyDescent="0.25">
      <c r="C2968" s="16"/>
    </row>
    <row r="2969" spans="3:3" x14ac:dyDescent="0.25">
      <c r="C2969" s="16"/>
    </row>
    <row r="2970" spans="3:3" x14ac:dyDescent="0.25">
      <c r="C2970" s="16"/>
    </row>
    <row r="2971" spans="3:3" x14ac:dyDescent="0.25">
      <c r="C2971" s="16"/>
    </row>
    <row r="2972" spans="3:3" x14ac:dyDescent="0.25">
      <c r="C2972" s="16"/>
    </row>
    <row r="2973" spans="3:3" x14ac:dyDescent="0.25">
      <c r="C2973" s="16"/>
    </row>
    <row r="2974" spans="3:3" x14ac:dyDescent="0.25">
      <c r="C2974" s="16"/>
    </row>
    <row r="2975" spans="3:3" x14ac:dyDescent="0.25">
      <c r="C2975" s="16"/>
    </row>
    <row r="2976" spans="3:3" x14ac:dyDescent="0.25">
      <c r="C2976" s="16"/>
    </row>
    <row r="2977" spans="3:3" x14ac:dyDescent="0.25">
      <c r="C2977" s="16"/>
    </row>
    <row r="2978" spans="3:3" x14ac:dyDescent="0.25">
      <c r="C2978" s="16"/>
    </row>
    <row r="2979" spans="3:3" x14ac:dyDescent="0.25">
      <c r="C2979" s="16"/>
    </row>
    <row r="2980" spans="3:3" x14ac:dyDescent="0.25">
      <c r="C2980" s="16"/>
    </row>
    <row r="2981" spans="3:3" x14ac:dyDescent="0.25">
      <c r="C2981" s="16"/>
    </row>
    <row r="2982" spans="3:3" x14ac:dyDescent="0.25">
      <c r="C2982" s="16"/>
    </row>
    <row r="2983" spans="3:3" x14ac:dyDescent="0.25">
      <c r="C2983" s="16"/>
    </row>
    <row r="2984" spans="3:3" x14ac:dyDescent="0.25">
      <c r="C2984" s="16"/>
    </row>
    <row r="2985" spans="3:3" x14ac:dyDescent="0.25">
      <c r="C2985" s="16"/>
    </row>
    <row r="2986" spans="3:3" x14ac:dyDescent="0.25">
      <c r="C2986" s="16"/>
    </row>
    <row r="2987" spans="3:3" x14ac:dyDescent="0.25">
      <c r="C2987" s="16"/>
    </row>
    <row r="2988" spans="3:3" x14ac:dyDescent="0.25">
      <c r="C2988" s="16"/>
    </row>
    <row r="2989" spans="3:3" x14ac:dyDescent="0.25">
      <c r="C2989" s="16"/>
    </row>
    <row r="2990" spans="3:3" x14ac:dyDescent="0.25">
      <c r="C2990" s="16"/>
    </row>
    <row r="2991" spans="3:3" x14ac:dyDescent="0.25">
      <c r="C2991" s="16"/>
    </row>
    <row r="2992" spans="3:3" x14ac:dyDescent="0.25">
      <c r="C2992" s="16"/>
    </row>
    <row r="2993" spans="3:3" x14ac:dyDescent="0.25">
      <c r="C2993" s="16"/>
    </row>
    <row r="2994" spans="3:3" x14ac:dyDescent="0.25">
      <c r="C2994" s="16"/>
    </row>
    <row r="2995" spans="3:3" x14ac:dyDescent="0.25">
      <c r="C2995" s="16"/>
    </row>
    <row r="2996" spans="3:3" x14ac:dyDescent="0.25">
      <c r="C2996" s="16"/>
    </row>
    <row r="2997" spans="3:3" x14ac:dyDescent="0.25">
      <c r="C2997" s="16"/>
    </row>
    <row r="2998" spans="3:3" x14ac:dyDescent="0.25">
      <c r="C2998" s="16"/>
    </row>
    <row r="2999" spans="3:3" x14ac:dyDescent="0.25">
      <c r="C2999" s="16"/>
    </row>
    <row r="3000" spans="3:3" x14ac:dyDescent="0.25">
      <c r="C3000" s="16"/>
    </row>
    <row r="3001" spans="3:3" x14ac:dyDescent="0.25">
      <c r="C3001" s="16"/>
    </row>
    <row r="3002" spans="3:3" x14ac:dyDescent="0.25">
      <c r="C3002" s="16"/>
    </row>
    <row r="3003" spans="3:3" x14ac:dyDescent="0.25">
      <c r="C3003" s="16"/>
    </row>
    <row r="3004" spans="3:3" x14ac:dyDescent="0.25">
      <c r="C3004" s="16"/>
    </row>
    <row r="3005" spans="3:3" x14ac:dyDescent="0.25">
      <c r="C3005" s="16"/>
    </row>
    <row r="3006" spans="3:3" x14ac:dyDescent="0.25">
      <c r="C3006" s="16"/>
    </row>
    <row r="3007" spans="3:3" x14ac:dyDescent="0.25">
      <c r="C3007" s="16"/>
    </row>
    <row r="3008" spans="3:3" x14ac:dyDescent="0.25">
      <c r="C3008" s="16"/>
    </row>
    <row r="3009" spans="3:3" x14ac:dyDescent="0.25">
      <c r="C3009" s="16"/>
    </row>
    <row r="3010" spans="3:3" x14ac:dyDescent="0.25">
      <c r="C3010" s="16"/>
    </row>
    <row r="3011" spans="3:3" x14ac:dyDescent="0.25">
      <c r="C3011" s="16"/>
    </row>
    <row r="3012" spans="3:3" x14ac:dyDescent="0.25">
      <c r="C3012" s="16"/>
    </row>
    <row r="3013" spans="3:3" x14ac:dyDescent="0.25">
      <c r="C3013" s="16"/>
    </row>
    <row r="3014" spans="3:3" x14ac:dyDescent="0.25">
      <c r="C3014" s="16"/>
    </row>
    <row r="3015" spans="3:3" x14ac:dyDescent="0.25">
      <c r="C3015" s="16"/>
    </row>
    <row r="3016" spans="3:3" x14ac:dyDescent="0.25">
      <c r="C3016" s="16"/>
    </row>
    <row r="3017" spans="3:3" x14ac:dyDescent="0.25">
      <c r="C3017" s="16"/>
    </row>
    <row r="3018" spans="3:3" x14ac:dyDescent="0.25">
      <c r="C3018" s="16"/>
    </row>
    <row r="3019" spans="3:3" x14ac:dyDescent="0.25">
      <c r="C3019" s="16"/>
    </row>
    <row r="3020" spans="3:3" x14ac:dyDescent="0.25">
      <c r="C3020" s="16"/>
    </row>
    <row r="3021" spans="3:3" x14ac:dyDescent="0.25">
      <c r="C3021" s="16"/>
    </row>
    <row r="3022" spans="3:3" x14ac:dyDescent="0.25">
      <c r="C3022" s="16"/>
    </row>
    <row r="3023" spans="3:3" x14ac:dyDescent="0.25">
      <c r="C3023" s="16"/>
    </row>
    <row r="3024" spans="3:3" x14ac:dyDescent="0.25">
      <c r="C3024" s="16"/>
    </row>
    <row r="3025" spans="3:3" x14ac:dyDescent="0.25">
      <c r="C3025" s="16"/>
    </row>
    <row r="3026" spans="3:3" x14ac:dyDescent="0.25">
      <c r="C3026" s="16"/>
    </row>
    <row r="3027" spans="3:3" x14ac:dyDescent="0.25">
      <c r="C3027" s="16"/>
    </row>
    <row r="3028" spans="3:3" x14ac:dyDescent="0.25">
      <c r="C3028" s="16"/>
    </row>
    <row r="3029" spans="3:3" x14ac:dyDescent="0.25">
      <c r="C3029" s="16"/>
    </row>
    <row r="3030" spans="3:3" x14ac:dyDescent="0.25">
      <c r="C3030" s="16"/>
    </row>
    <row r="3031" spans="3:3" x14ac:dyDescent="0.25">
      <c r="C3031" s="16"/>
    </row>
    <row r="3032" spans="3:3" x14ac:dyDescent="0.25">
      <c r="C3032" s="16"/>
    </row>
    <row r="3033" spans="3:3" x14ac:dyDescent="0.25">
      <c r="C3033" s="16"/>
    </row>
    <row r="3034" spans="3:3" x14ac:dyDescent="0.25">
      <c r="C3034" s="16"/>
    </row>
    <row r="3035" spans="3:3" x14ac:dyDescent="0.25">
      <c r="C3035" s="16"/>
    </row>
    <row r="3036" spans="3:3" x14ac:dyDescent="0.25">
      <c r="C3036" s="16"/>
    </row>
    <row r="3037" spans="3:3" x14ac:dyDescent="0.25">
      <c r="C3037" s="16"/>
    </row>
    <row r="3038" spans="3:3" x14ac:dyDescent="0.25">
      <c r="C3038" s="16"/>
    </row>
    <row r="3039" spans="3:3" x14ac:dyDescent="0.25">
      <c r="C3039" s="16"/>
    </row>
    <row r="3040" spans="3:3" x14ac:dyDescent="0.25">
      <c r="C3040" s="16"/>
    </row>
    <row r="3041" spans="3:3" x14ac:dyDescent="0.25">
      <c r="C3041" s="16"/>
    </row>
    <row r="3042" spans="3:3" x14ac:dyDescent="0.25">
      <c r="C3042" s="16"/>
    </row>
    <row r="3043" spans="3:3" x14ac:dyDescent="0.25">
      <c r="C3043" s="16"/>
    </row>
    <row r="3044" spans="3:3" x14ac:dyDescent="0.25">
      <c r="C3044" s="16"/>
    </row>
    <row r="3045" spans="3:3" x14ac:dyDescent="0.25">
      <c r="C3045" s="16"/>
    </row>
    <row r="3046" spans="3:3" x14ac:dyDescent="0.25">
      <c r="C3046" s="16"/>
    </row>
    <row r="3047" spans="3:3" x14ac:dyDescent="0.25">
      <c r="C3047" s="16"/>
    </row>
    <row r="3048" spans="3:3" x14ac:dyDescent="0.25">
      <c r="C3048" s="16"/>
    </row>
    <row r="3049" spans="3:3" x14ac:dyDescent="0.25">
      <c r="C3049" s="16"/>
    </row>
    <row r="3050" spans="3:3" x14ac:dyDescent="0.25">
      <c r="C3050" s="16"/>
    </row>
    <row r="3051" spans="3:3" x14ac:dyDescent="0.25">
      <c r="C3051" s="16"/>
    </row>
    <row r="3052" spans="3:3" x14ac:dyDescent="0.25">
      <c r="C3052" s="16"/>
    </row>
    <row r="3053" spans="3:3" x14ac:dyDescent="0.25">
      <c r="C3053" s="16"/>
    </row>
    <row r="3054" spans="3:3" x14ac:dyDescent="0.25">
      <c r="C3054" s="16"/>
    </row>
    <row r="3055" spans="3:3" x14ac:dyDescent="0.25">
      <c r="C3055" s="16"/>
    </row>
    <row r="3056" spans="3:3" x14ac:dyDescent="0.25">
      <c r="C3056" s="16"/>
    </row>
    <row r="3057" spans="3:3" x14ac:dyDescent="0.25">
      <c r="C3057" s="16"/>
    </row>
    <row r="3058" spans="3:3" x14ac:dyDescent="0.25">
      <c r="C3058" s="16"/>
    </row>
    <row r="3059" spans="3:3" x14ac:dyDescent="0.25">
      <c r="C3059" s="16"/>
    </row>
    <row r="3060" spans="3:3" x14ac:dyDescent="0.25">
      <c r="C3060" s="16"/>
    </row>
    <row r="3061" spans="3:3" x14ac:dyDescent="0.25">
      <c r="C3061" s="16"/>
    </row>
    <row r="3062" spans="3:3" x14ac:dyDescent="0.25">
      <c r="C3062" s="16"/>
    </row>
    <row r="3063" spans="3:3" x14ac:dyDescent="0.25">
      <c r="C3063" s="16"/>
    </row>
    <row r="3064" spans="3:3" x14ac:dyDescent="0.25">
      <c r="C3064" s="16"/>
    </row>
    <row r="3065" spans="3:3" x14ac:dyDescent="0.25">
      <c r="C3065" s="16"/>
    </row>
    <row r="3066" spans="3:3" x14ac:dyDescent="0.25">
      <c r="C3066" s="16"/>
    </row>
    <row r="3067" spans="3:3" x14ac:dyDescent="0.25">
      <c r="C3067" s="16"/>
    </row>
    <row r="3068" spans="3:3" x14ac:dyDescent="0.25">
      <c r="C3068" s="16"/>
    </row>
    <row r="3069" spans="3:3" x14ac:dyDescent="0.25">
      <c r="C3069" s="16"/>
    </row>
    <row r="3070" spans="3:3" x14ac:dyDescent="0.25">
      <c r="C3070" s="16"/>
    </row>
    <row r="3071" spans="3:3" x14ac:dyDescent="0.25">
      <c r="C3071" s="16"/>
    </row>
    <row r="3072" spans="3:3" x14ac:dyDescent="0.25">
      <c r="C3072" s="16"/>
    </row>
    <row r="3073" spans="3:3" x14ac:dyDescent="0.25">
      <c r="C3073" s="16"/>
    </row>
    <row r="3074" spans="3:3" x14ac:dyDescent="0.25">
      <c r="C3074" s="16"/>
    </row>
    <row r="3075" spans="3:3" x14ac:dyDescent="0.25">
      <c r="C3075" s="16"/>
    </row>
    <row r="3076" spans="3:3" x14ac:dyDescent="0.25">
      <c r="C3076" s="16"/>
    </row>
    <row r="3077" spans="3:3" x14ac:dyDescent="0.25">
      <c r="C3077" s="16"/>
    </row>
    <row r="3078" spans="3:3" x14ac:dyDescent="0.25">
      <c r="C3078" s="16"/>
    </row>
    <row r="3079" spans="3:3" x14ac:dyDescent="0.25">
      <c r="C3079" s="16"/>
    </row>
    <row r="3080" spans="3:3" x14ac:dyDescent="0.25">
      <c r="C3080" s="16"/>
    </row>
    <row r="3081" spans="3:3" x14ac:dyDescent="0.25">
      <c r="C3081" s="16"/>
    </row>
    <row r="3082" spans="3:3" x14ac:dyDescent="0.25">
      <c r="C3082" s="16"/>
    </row>
    <row r="3083" spans="3:3" x14ac:dyDescent="0.25">
      <c r="C3083" s="16"/>
    </row>
    <row r="3084" spans="3:3" x14ac:dyDescent="0.25">
      <c r="C3084" s="16"/>
    </row>
    <row r="3085" spans="3:3" x14ac:dyDescent="0.25">
      <c r="C3085" s="16"/>
    </row>
    <row r="3086" spans="3:3" x14ac:dyDescent="0.25">
      <c r="C3086" s="16"/>
    </row>
    <row r="3087" spans="3:3" x14ac:dyDescent="0.25">
      <c r="C3087" s="16"/>
    </row>
    <row r="3088" spans="3:3" x14ac:dyDescent="0.25">
      <c r="C3088" s="16"/>
    </row>
    <row r="3089" spans="3:3" x14ac:dyDescent="0.25">
      <c r="C3089" s="16"/>
    </row>
    <row r="3090" spans="3:3" x14ac:dyDescent="0.25">
      <c r="C3090" s="16"/>
    </row>
    <row r="3091" spans="3:3" x14ac:dyDescent="0.25">
      <c r="C3091" s="16"/>
    </row>
    <row r="3092" spans="3:3" x14ac:dyDescent="0.25">
      <c r="C3092" s="16"/>
    </row>
    <row r="3093" spans="3:3" x14ac:dyDescent="0.25">
      <c r="C3093" s="16"/>
    </row>
    <row r="3094" spans="3:3" x14ac:dyDescent="0.25">
      <c r="C3094" s="16"/>
    </row>
    <row r="3095" spans="3:3" x14ac:dyDescent="0.25">
      <c r="C3095" s="16"/>
    </row>
    <row r="3096" spans="3:3" x14ac:dyDescent="0.25">
      <c r="C3096" s="16"/>
    </row>
    <row r="3097" spans="3:3" x14ac:dyDescent="0.25">
      <c r="C3097" s="16"/>
    </row>
    <row r="3098" spans="3:3" x14ac:dyDescent="0.25">
      <c r="C3098" s="16"/>
    </row>
    <row r="3099" spans="3:3" x14ac:dyDescent="0.25">
      <c r="C3099" s="16"/>
    </row>
    <row r="3100" spans="3:3" x14ac:dyDescent="0.25">
      <c r="C3100" s="16"/>
    </row>
    <row r="3101" spans="3:3" x14ac:dyDescent="0.25">
      <c r="C3101" s="16"/>
    </row>
    <row r="3102" spans="3:3" x14ac:dyDescent="0.25">
      <c r="C3102" s="16"/>
    </row>
    <row r="3103" spans="3:3" x14ac:dyDescent="0.25">
      <c r="C3103" s="16"/>
    </row>
    <row r="3104" spans="3:3" x14ac:dyDescent="0.25">
      <c r="C3104" s="16"/>
    </row>
    <row r="3105" spans="3:3" x14ac:dyDescent="0.25">
      <c r="C3105" s="16"/>
    </row>
    <row r="3106" spans="3:3" x14ac:dyDescent="0.25">
      <c r="C3106" s="16"/>
    </row>
    <row r="3107" spans="3:3" x14ac:dyDescent="0.25">
      <c r="C3107" s="16"/>
    </row>
    <row r="3108" spans="3:3" x14ac:dyDescent="0.25">
      <c r="C3108" s="16"/>
    </row>
    <row r="3109" spans="3:3" x14ac:dyDescent="0.25">
      <c r="C3109" s="16"/>
    </row>
    <row r="3110" spans="3:3" x14ac:dyDescent="0.25">
      <c r="C3110" s="16"/>
    </row>
    <row r="3111" spans="3:3" x14ac:dyDescent="0.25">
      <c r="C3111" s="16"/>
    </row>
    <row r="3112" spans="3:3" x14ac:dyDescent="0.25">
      <c r="C3112" s="16"/>
    </row>
    <row r="3113" spans="3:3" x14ac:dyDescent="0.25">
      <c r="C3113" s="16"/>
    </row>
    <row r="3114" spans="3:3" x14ac:dyDescent="0.25">
      <c r="C3114" s="16"/>
    </row>
    <row r="3115" spans="3:3" x14ac:dyDescent="0.25">
      <c r="C3115" s="16"/>
    </row>
    <row r="3116" spans="3:3" x14ac:dyDescent="0.25">
      <c r="C3116" s="16"/>
    </row>
    <row r="3117" spans="3:3" x14ac:dyDescent="0.25">
      <c r="C3117" s="16"/>
    </row>
    <row r="3118" spans="3:3" x14ac:dyDescent="0.25">
      <c r="C3118" s="16"/>
    </row>
    <row r="3119" spans="3:3" x14ac:dyDescent="0.25">
      <c r="C3119" s="16"/>
    </row>
    <row r="3120" spans="3:3" x14ac:dyDescent="0.25">
      <c r="C3120" s="16"/>
    </row>
    <row r="3121" spans="3:3" x14ac:dyDescent="0.25">
      <c r="C3121" s="16"/>
    </row>
    <row r="3122" spans="3:3" x14ac:dyDescent="0.25">
      <c r="C3122" s="16"/>
    </row>
    <row r="3123" spans="3:3" x14ac:dyDescent="0.25">
      <c r="C3123" s="16"/>
    </row>
    <row r="3124" spans="3:3" x14ac:dyDescent="0.25">
      <c r="C3124" s="16"/>
    </row>
    <row r="3125" spans="3:3" x14ac:dyDescent="0.25">
      <c r="C3125" s="16"/>
    </row>
    <row r="3126" spans="3:3" x14ac:dyDescent="0.25">
      <c r="C3126" s="16"/>
    </row>
    <row r="3127" spans="3:3" x14ac:dyDescent="0.25">
      <c r="C3127" s="16"/>
    </row>
    <row r="3128" spans="3:3" x14ac:dyDescent="0.25">
      <c r="C3128" s="16"/>
    </row>
    <row r="3129" spans="3:3" x14ac:dyDescent="0.25">
      <c r="C3129" s="16"/>
    </row>
    <row r="3130" spans="3:3" x14ac:dyDescent="0.25">
      <c r="C3130" s="16"/>
    </row>
    <row r="3131" spans="3:3" x14ac:dyDescent="0.25">
      <c r="C3131" s="16"/>
    </row>
    <row r="3132" spans="3:3" x14ac:dyDescent="0.25">
      <c r="C3132" s="16"/>
    </row>
    <row r="3133" spans="3:3" x14ac:dyDescent="0.25">
      <c r="C3133" s="16"/>
    </row>
    <row r="3134" spans="3:3" x14ac:dyDescent="0.25">
      <c r="C3134" s="16"/>
    </row>
    <row r="3135" spans="3:3" x14ac:dyDescent="0.25">
      <c r="C3135" s="16"/>
    </row>
    <row r="3136" spans="3:3" x14ac:dyDescent="0.25">
      <c r="C3136" s="16"/>
    </row>
    <row r="3137" spans="3:3" x14ac:dyDescent="0.25">
      <c r="C3137" s="16"/>
    </row>
    <row r="3138" spans="3:3" x14ac:dyDescent="0.25">
      <c r="C3138" s="16"/>
    </row>
    <row r="3139" spans="3:3" x14ac:dyDescent="0.25">
      <c r="C3139" s="16"/>
    </row>
    <row r="3140" spans="3:3" x14ac:dyDescent="0.25">
      <c r="C3140" s="16"/>
    </row>
    <row r="3141" spans="3:3" x14ac:dyDescent="0.25">
      <c r="C3141" s="16"/>
    </row>
    <row r="3142" spans="3:3" x14ac:dyDescent="0.25">
      <c r="C3142" s="16"/>
    </row>
    <row r="3143" spans="3:3" x14ac:dyDescent="0.25">
      <c r="C3143" s="16"/>
    </row>
    <row r="3144" spans="3:3" x14ac:dyDescent="0.25">
      <c r="C3144" s="16"/>
    </row>
    <row r="3145" spans="3:3" x14ac:dyDescent="0.25">
      <c r="C3145" s="16"/>
    </row>
    <row r="3146" spans="3:3" x14ac:dyDescent="0.25">
      <c r="C3146" s="16"/>
    </row>
    <row r="3147" spans="3:3" x14ac:dyDescent="0.25">
      <c r="C3147" s="16"/>
    </row>
    <row r="3148" spans="3:3" x14ac:dyDescent="0.25">
      <c r="C3148" s="16"/>
    </row>
    <row r="3149" spans="3:3" x14ac:dyDescent="0.25">
      <c r="C3149" s="16"/>
    </row>
    <row r="3150" spans="3:3" x14ac:dyDescent="0.25">
      <c r="C3150" s="16"/>
    </row>
    <row r="3151" spans="3:3" x14ac:dyDescent="0.25">
      <c r="C3151" s="16"/>
    </row>
    <row r="3152" spans="3:3" x14ac:dyDescent="0.25">
      <c r="C3152" s="16"/>
    </row>
    <row r="3153" spans="3:3" x14ac:dyDescent="0.25">
      <c r="C3153" s="16"/>
    </row>
    <row r="3154" spans="3:3" x14ac:dyDescent="0.25">
      <c r="C3154" s="16"/>
    </row>
    <row r="3155" spans="3:3" x14ac:dyDescent="0.25">
      <c r="C3155" s="16"/>
    </row>
    <row r="3156" spans="3:3" x14ac:dyDescent="0.25">
      <c r="C3156" s="16"/>
    </row>
    <row r="3157" spans="3:3" x14ac:dyDescent="0.25">
      <c r="C3157" s="16"/>
    </row>
    <row r="3158" spans="3:3" x14ac:dyDescent="0.25">
      <c r="C3158" s="16"/>
    </row>
    <row r="3159" spans="3:3" x14ac:dyDescent="0.25">
      <c r="C3159" s="16"/>
    </row>
    <row r="3160" spans="3:3" x14ac:dyDescent="0.25">
      <c r="C3160" s="16"/>
    </row>
    <row r="3161" spans="3:3" x14ac:dyDescent="0.25">
      <c r="C3161" s="16"/>
    </row>
    <row r="3162" spans="3:3" x14ac:dyDescent="0.25">
      <c r="C3162" s="16"/>
    </row>
    <row r="3163" spans="3:3" x14ac:dyDescent="0.25">
      <c r="C3163" s="16"/>
    </row>
    <row r="3164" spans="3:3" x14ac:dyDescent="0.25">
      <c r="C3164" s="16"/>
    </row>
    <row r="3165" spans="3:3" x14ac:dyDescent="0.25">
      <c r="C3165" s="16"/>
    </row>
    <row r="3166" spans="3:3" x14ac:dyDescent="0.25">
      <c r="C3166" s="16"/>
    </row>
    <row r="3167" spans="3:3" x14ac:dyDescent="0.25">
      <c r="C3167" s="16"/>
    </row>
    <row r="3168" spans="3:3" x14ac:dyDescent="0.25">
      <c r="C3168" s="16"/>
    </row>
    <row r="3169" spans="3:3" x14ac:dyDescent="0.25">
      <c r="C3169" s="16"/>
    </row>
    <row r="3170" spans="3:3" x14ac:dyDescent="0.25">
      <c r="C3170" s="16"/>
    </row>
    <row r="3171" spans="3:3" x14ac:dyDescent="0.25">
      <c r="C3171" s="16"/>
    </row>
    <row r="3172" spans="3:3" x14ac:dyDescent="0.25">
      <c r="C3172" s="16"/>
    </row>
    <row r="3173" spans="3:3" x14ac:dyDescent="0.25">
      <c r="C3173" s="16"/>
    </row>
    <row r="3174" spans="3:3" x14ac:dyDescent="0.25">
      <c r="C3174" s="16"/>
    </row>
    <row r="3175" spans="3:3" x14ac:dyDescent="0.25">
      <c r="C3175" s="16"/>
    </row>
    <row r="3176" spans="3:3" x14ac:dyDescent="0.25">
      <c r="C3176" s="16"/>
    </row>
    <row r="3177" spans="3:3" x14ac:dyDescent="0.25">
      <c r="C3177" s="16"/>
    </row>
    <row r="3178" spans="3:3" x14ac:dyDescent="0.25">
      <c r="C3178" s="16"/>
    </row>
    <row r="3179" spans="3:3" x14ac:dyDescent="0.25">
      <c r="C3179" s="16"/>
    </row>
    <row r="3180" spans="3:3" x14ac:dyDescent="0.25">
      <c r="C3180" s="16"/>
    </row>
    <row r="3181" spans="3:3" x14ac:dyDescent="0.25">
      <c r="C3181" s="16"/>
    </row>
    <row r="3182" spans="3:3" x14ac:dyDescent="0.25">
      <c r="C3182" s="16"/>
    </row>
    <row r="3183" spans="3:3" x14ac:dyDescent="0.25">
      <c r="C3183" s="16"/>
    </row>
    <row r="3184" spans="3:3" x14ac:dyDescent="0.25">
      <c r="C3184" s="16"/>
    </row>
    <row r="3185" spans="3:3" x14ac:dyDescent="0.25">
      <c r="C3185" s="16"/>
    </row>
    <row r="3186" spans="3:3" x14ac:dyDescent="0.25">
      <c r="C3186" s="16"/>
    </row>
    <row r="3187" spans="3:3" x14ac:dyDescent="0.25">
      <c r="C3187" s="16"/>
    </row>
    <row r="3188" spans="3:3" x14ac:dyDescent="0.25">
      <c r="C3188" s="16"/>
    </row>
    <row r="3189" spans="3:3" x14ac:dyDescent="0.25">
      <c r="C3189" s="16"/>
    </row>
    <row r="3190" spans="3:3" x14ac:dyDescent="0.25">
      <c r="C3190" s="16"/>
    </row>
    <row r="3191" spans="3:3" x14ac:dyDescent="0.25">
      <c r="C3191" s="16"/>
    </row>
    <row r="3192" spans="3:3" x14ac:dyDescent="0.25">
      <c r="C3192" s="16"/>
    </row>
    <row r="3193" spans="3:3" x14ac:dyDescent="0.25">
      <c r="C3193" s="16"/>
    </row>
    <row r="3194" spans="3:3" x14ac:dyDescent="0.25">
      <c r="C3194" s="16"/>
    </row>
    <row r="3195" spans="3:3" x14ac:dyDescent="0.25">
      <c r="C3195" s="16"/>
    </row>
    <row r="3196" spans="3:3" x14ac:dyDescent="0.25">
      <c r="C3196" s="16"/>
    </row>
    <row r="3197" spans="3:3" x14ac:dyDescent="0.25">
      <c r="C3197" s="16"/>
    </row>
    <row r="3198" spans="3:3" x14ac:dyDescent="0.25">
      <c r="C3198" s="16"/>
    </row>
    <row r="3199" spans="3:3" x14ac:dyDescent="0.25">
      <c r="C3199" s="16"/>
    </row>
    <row r="3200" spans="3:3" x14ac:dyDescent="0.25">
      <c r="C3200" s="16"/>
    </row>
    <row r="3201" spans="3:3" x14ac:dyDescent="0.25">
      <c r="C3201" s="16"/>
    </row>
    <row r="3202" spans="3:3" x14ac:dyDescent="0.25">
      <c r="C3202" s="16"/>
    </row>
    <row r="3203" spans="3:3" x14ac:dyDescent="0.25">
      <c r="C3203" s="16"/>
    </row>
    <row r="3204" spans="3:3" x14ac:dyDescent="0.25">
      <c r="C3204" s="16"/>
    </row>
    <row r="3205" spans="3:3" x14ac:dyDescent="0.25">
      <c r="C3205" s="16"/>
    </row>
    <row r="3206" spans="3:3" x14ac:dyDescent="0.25">
      <c r="C3206" s="16"/>
    </row>
    <row r="3207" spans="3:3" x14ac:dyDescent="0.25">
      <c r="C3207" s="16"/>
    </row>
    <row r="3208" spans="3:3" x14ac:dyDescent="0.25">
      <c r="C3208" s="16"/>
    </row>
    <row r="3209" spans="3:3" x14ac:dyDescent="0.25">
      <c r="C3209" s="16"/>
    </row>
    <row r="3210" spans="3:3" x14ac:dyDescent="0.25">
      <c r="C3210" s="16"/>
    </row>
    <row r="3211" spans="3:3" x14ac:dyDescent="0.25">
      <c r="C3211" s="16"/>
    </row>
    <row r="3212" spans="3:3" x14ac:dyDescent="0.25">
      <c r="C3212" s="16"/>
    </row>
    <row r="3213" spans="3:3" x14ac:dyDescent="0.25">
      <c r="C3213" s="16"/>
    </row>
    <row r="3214" spans="3:3" x14ac:dyDescent="0.25">
      <c r="C3214" s="16"/>
    </row>
    <row r="3215" spans="3:3" x14ac:dyDescent="0.25">
      <c r="C3215" s="16"/>
    </row>
    <row r="3216" spans="3:3" x14ac:dyDescent="0.25">
      <c r="C3216" s="16"/>
    </row>
    <row r="3217" spans="3:3" x14ac:dyDescent="0.25">
      <c r="C3217" s="16"/>
    </row>
    <row r="3218" spans="3:3" x14ac:dyDescent="0.25">
      <c r="C3218" s="16"/>
    </row>
    <row r="3219" spans="3:3" x14ac:dyDescent="0.25">
      <c r="C3219" s="16"/>
    </row>
    <row r="3220" spans="3:3" x14ac:dyDescent="0.25">
      <c r="C3220" s="16"/>
    </row>
    <row r="3221" spans="3:3" x14ac:dyDescent="0.25">
      <c r="C3221" s="16"/>
    </row>
    <row r="3222" spans="3:3" x14ac:dyDescent="0.25">
      <c r="C3222" s="16"/>
    </row>
    <row r="3223" spans="3:3" x14ac:dyDescent="0.25">
      <c r="C3223" s="16"/>
    </row>
    <row r="3224" spans="3:3" x14ac:dyDescent="0.25">
      <c r="C3224" s="16"/>
    </row>
    <row r="3225" spans="3:3" x14ac:dyDescent="0.25">
      <c r="C3225" s="16"/>
    </row>
    <row r="3226" spans="3:3" x14ac:dyDescent="0.25">
      <c r="C3226" s="16"/>
    </row>
    <row r="3227" spans="3:3" x14ac:dyDescent="0.25">
      <c r="C3227" s="16"/>
    </row>
    <row r="3228" spans="3:3" x14ac:dyDescent="0.25">
      <c r="C3228" s="16"/>
    </row>
    <row r="3229" spans="3:3" x14ac:dyDescent="0.25">
      <c r="C3229" s="16"/>
    </row>
    <row r="3230" spans="3:3" x14ac:dyDescent="0.25">
      <c r="C3230" s="16"/>
    </row>
    <row r="3231" spans="3:3" x14ac:dyDescent="0.25">
      <c r="C3231" s="16"/>
    </row>
    <row r="3232" spans="3:3" x14ac:dyDescent="0.25">
      <c r="C3232" s="16"/>
    </row>
    <row r="3233" spans="3:3" x14ac:dyDescent="0.25">
      <c r="C3233" s="16"/>
    </row>
    <row r="3234" spans="3:3" x14ac:dyDescent="0.25">
      <c r="C3234" s="16"/>
    </row>
    <row r="3235" spans="3:3" x14ac:dyDescent="0.25">
      <c r="C3235" s="16"/>
    </row>
    <row r="3236" spans="3:3" x14ac:dyDescent="0.25">
      <c r="C3236" s="16"/>
    </row>
    <row r="3237" spans="3:3" x14ac:dyDescent="0.25">
      <c r="C3237" s="16"/>
    </row>
    <row r="3238" spans="3:3" x14ac:dyDescent="0.25">
      <c r="C3238" s="16"/>
    </row>
    <row r="3239" spans="3:3" x14ac:dyDescent="0.25">
      <c r="C3239" s="16"/>
    </row>
    <row r="3240" spans="3:3" x14ac:dyDescent="0.25">
      <c r="C3240" s="16"/>
    </row>
    <row r="3241" spans="3:3" x14ac:dyDescent="0.25">
      <c r="C3241" s="16"/>
    </row>
    <row r="3242" spans="3:3" x14ac:dyDescent="0.25">
      <c r="C3242" s="16"/>
    </row>
    <row r="3243" spans="3:3" x14ac:dyDescent="0.25">
      <c r="C3243" s="16"/>
    </row>
    <row r="3244" spans="3:3" x14ac:dyDescent="0.25">
      <c r="C3244" s="16"/>
    </row>
    <row r="3245" spans="3:3" x14ac:dyDescent="0.25">
      <c r="C3245" s="16"/>
    </row>
    <row r="3246" spans="3:3" x14ac:dyDescent="0.25">
      <c r="C3246" s="16"/>
    </row>
    <row r="3247" spans="3:3" x14ac:dyDescent="0.25">
      <c r="C3247" s="16"/>
    </row>
    <row r="3248" spans="3:3" x14ac:dyDescent="0.25">
      <c r="C3248" s="16"/>
    </row>
    <row r="3249" spans="3:3" x14ac:dyDescent="0.25">
      <c r="C3249" s="16"/>
    </row>
    <row r="3250" spans="3:3" x14ac:dyDescent="0.25">
      <c r="C3250" s="16"/>
    </row>
    <row r="3251" spans="3:3" x14ac:dyDescent="0.25">
      <c r="C3251" s="16"/>
    </row>
    <row r="3252" spans="3:3" x14ac:dyDescent="0.25">
      <c r="C3252" s="16"/>
    </row>
    <row r="3253" spans="3:3" x14ac:dyDescent="0.25">
      <c r="C3253" s="16"/>
    </row>
    <row r="3254" spans="3:3" x14ac:dyDescent="0.25">
      <c r="C3254" s="16"/>
    </row>
    <row r="3255" spans="3:3" x14ac:dyDescent="0.25">
      <c r="C3255" s="16"/>
    </row>
    <row r="3256" spans="3:3" x14ac:dyDescent="0.25">
      <c r="C3256" s="16"/>
    </row>
    <row r="3257" spans="3:3" x14ac:dyDescent="0.25">
      <c r="C3257" s="16"/>
    </row>
    <row r="3258" spans="3:3" x14ac:dyDescent="0.25">
      <c r="C3258" s="16"/>
    </row>
    <row r="3259" spans="3:3" x14ac:dyDescent="0.25">
      <c r="C3259" s="16"/>
    </row>
    <row r="3260" spans="3:3" x14ac:dyDescent="0.25">
      <c r="C3260" s="16"/>
    </row>
    <row r="3261" spans="3:3" x14ac:dyDescent="0.25">
      <c r="C3261" s="16"/>
    </row>
    <row r="3262" spans="3:3" x14ac:dyDescent="0.25">
      <c r="C3262" s="16"/>
    </row>
    <row r="3263" spans="3:3" x14ac:dyDescent="0.25">
      <c r="C3263" s="16"/>
    </row>
    <row r="3264" spans="3:3" x14ac:dyDescent="0.25">
      <c r="C3264" s="16"/>
    </row>
    <row r="3265" spans="3:3" x14ac:dyDescent="0.25">
      <c r="C3265" s="16"/>
    </row>
    <row r="3266" spans="3:3" x14ac:dyDescent="0.25">
      <c r="C3266" s="16"/>
    </row>
    <row r="3267" spans="3:3" x14ac:dyDescent="0.25">
      <c r="C3267" s="16"/>
    </row>
    <row r="3268" spans="3:3" x14ac:dyDescent="0.25">
      <c r="C3268" s="16"/>
    </row>
    <row r="3269" spans="3:3" x14ac:dyDescent="0.25">
      <c r="C3269" s="16"/>
    </row>
    <row r="3270" spans="3:3" x14ac:dyDescent="0.25">
      <c r="C3270" s="16"/>
    </row>
    <row r="3271" spans="3:3" x14ac:dyDescent="0.25">
      <c r="C3271" s="16"/>
    </row>
    <row r="3272" spans="3:3" x14ac:dyDescent="0.25">
      <c r="C3272" s="16"/>
    </row>
    <row r="3273" spans="3:3" x14ac:dyDescent="0.25">
      <c r="C3273" s="16"/>
    </row>
    <row r="3274" spans="3:3" x14ac:dyDescent="0.25">
      <c r="C3274" s="16"/>
    </row>
    <row r="3275" spans="3:3" x14ac:dyDescent="0.25">
      <c r="C3275" s="16"/>
    </row>
    <row r="3276" spans="3:3" x14ac:dyDescent="0.25">
      <c r="C3276" s="16"/>
    </row>
    <row r="3277" spans="3:3" x14ac:dyDescent="0.25">
      <c r="C3277" s="16"/>
    </row>
    <row r="3278" spans="3:3" x14ac:dyDescent="0.25">
      <c r="C3278" s="16"/>
    </row>
    <row r="3279" spans="3:3" x14ac:dyDescent="0.25">
      <c r="C3279" s="16"/>
    </row>
    <row r="3280" spans="3:3" x14ac:dyDescent="0.25">
      <c r="C3280" s="16"/>
    </row>
    <row r="3281" spans="3:3" x14ac:dyDescent="0.25">
      <c r="C3281" s="16"/>
    </row>
    <row r="3282" spans="3:3" x14ac:dyDescent="0.25">
      <c r="C3282" s="16"/>
    </row>
    <row r="3283" spans="3:3" x14ac:dyDescent="0.25">
      <c r="C3283" s="16"/>
    </row>
    <row r="3284" spans="3:3" x14ac:dyDescent="0.25">
      <c r="C3284" s="16"/>
    </row>
    <row r="3285" spans="3:3" x14ac:dyDescent="0.25">
      <c r="C3285" s="16"/>
    </row>
    <row r="3286" spans="3:3" x14ac:dyDescent="0.25">
      <c r="C3286" s="16"/>
    </row>
    <row r="3287" spans="3:3" x14ac:dyDescent="0.25">
      <c r="C3287" s="16"/>
    </row>
    <row r="3288" spans="3:3" x14ac:dyDescent="0.25">
      <c r="C3288" s="16"/>
    </row>
    <row r="3289" spans="3:3" x14ac:dyDescent="0.25">
      <c r="C3289" s="16"/>
    </row>
    <row r="3290" spans="3:3" x14ac:dyDescent="0.25">
      <c r="C3290" s="16"/>
    </row>
    <row r="3291" spans="3:3" x14ac:dyDescent="0.25">
      <c r="C3291" s="16"/>
    </row>
    <row r="3292" spans="3:3" x14ac:dyDescent="0.25">
      <c r="C3292" s="16"/>
    </row>
    <row r="3293" spans="3:3" x14ac:dyDescent="0.25">
      <c r="C3293" s="16"/>
    </row>
    <row r="3294" spans="3:3" x14ac:dyDescent="0.25">
      <c r="C3294" s="16"/>
    </row>
    <row r="3295" spans="3:3" x14ac:dyDescent="0.25">
      <c r="C3295" s="16"/>
    </row>
    <row r="3296" spans="3:3" x14ac:dyDescent="0.25">
      <c r="C3296" s="16"/>
    </row>
    <row r="3297" spans="3:3" x14ac:dyDescent="0.25">
      <c r="C3297" s="16"/>
    </row>
    <row r="3298" spans="3:3" x14ac:dyDescent="0.25">
      <c r="C3298" s="16"/>
    </row>
    <row r="3299" spans="3:3" x14ac:dyDescent="0.25">
      <c r="C3299" s="16"/>
    </row>
    <row r="3300" spans="3:3" x14ac:dyDescent="0.25">
      <c r="C3300" s="16"/>
    </row>
    <row r="3301" spans="3:3" x14ac:dyDescent="0.25">
      <c r="C3301" s="16"/>
    </row>
    <row r="3302" spans="3:3" x14ac:dyDescent="0.25">
      <c r="C3302" s="16"/>
    </row>
    <row r="3303" spans="3:3" x14ac:dyDescent="0.25">
      <c r="C3303" s="16"/>
    </row>
    <row r="3304" spans="3:3" x14ac:dyDescent="0.25">
      <c r="C3304" s="16"/>
    </row>
    <row r="3305" spans="3:3" x14ac:dyDescent="0.25">
      <c r="C3305" s="16"/>
    </row>
    <row r="3306" spans="3:3" x14ac:dyDescent="0.25">
      <c r="C3306" s="16"/>
    </row>
    <row r="3307" spans="3:3" x14ac:dyDescent="0.25">
      <c r="C3307" s="16"/>
    </row>
    <row r="3308" spans="3:3" x14ac:dyDescent="0.25">
      <c r="C3308" s="16"/>
    </row>
    <row r="3309" spans="3:3" x14ac:dyDescent="0.25">
      <c r="C3309" s="16"/>
    </row>
    <row r="3310" spans="3:3" x14ac:dyDescent="0.25">
      <c r="C3310" s="16"/>
    </row>
    <row r="3311" spans="3:3" x14ac:dyDescent="0.25">
      <c r="C3311" s="16"/>
    </row>
    <row r="3312" spans="3:3" x14ac:dyDescent="0.25">
      <c r="C3312" s="16"/>
    </row>
    <row r="3313" spans="3:3" x14ac:dyDescent="0.25">
      <c r="C3313" s="16"/>
    </row>
    <row r="3314" spans="3:3" x14ac:dyDescent="0.25">
      <c r="C3314" s="16"/>
    </row>
    <row r="3315" spans="3:3" x14ac:dyDescent="0.25">
      <c r="C3315" s="16"/>
    </row>
    <row r="3316" spans="3:3" x14ac:dyDescent="0.25">
      <c r="C3316" s="16"/>
    </row>
    <row r="3317" spans="3:3" x14ac:dyDescent="0.25">
      <c r="C3317" s="16"/>
    </row>
    <row r="3318" spans="3:3" x14ac:dyDescent="0.25">
      <c r="C3318" s="16"/>
    </row>
    <row r="3319" spans="3:3" x14ac:dyDescent="0.25">
      <c r="C3319" s="16"/>
    </row>
    <row r="3320" spans="3:3" x14ac:dyDescent="0.25">
      <c r="C3320" s="16"/>
    </row>
    <row r="3321" spans="3:3" x14ac:dyDescent="0.25">
      <c r="C3321" s="16"/>
    </row>
    <row r="3322" spans="3:3" x14ac:dyDescent="0.25">
      <c r="C3322" s="16"/>
    </row>
    <row r="3323" spans="3:3" x14ac:dyDescent="0.25">
      <c r="C3323" s="16"/>
    </row>
    <row r="3324" spans="3:3" x14ac:dyDescent="0.25">
      <c r="C3324" s="16"/>
    </row>
    <row r="3325" spans="3:3" x14ac:dyDescent="0.25">
      <c r="C3325" s="16"/>
    </row>
    <row r="3326" spans="3:3" x14ac:dyDescent="0.25">
      <c r="C3326" s="16"/>
    </row>
    <row r="3327" spans="3:3" x14ac:dyDescent="0.25">
      <c r="C3327" s="16"/>
    </row>
    <row r="3328" spans="3:3" x14ac:dyDescent="0.25">
      <c r="C3328" s="16"/>
    </row>
    <row r="3329" spans="3:3" x14ac:dyDescent="0.25">
      <c r="C3329" s="16"/>
    </row>
    <row r="3330" spans="3:3" x14ac:dyDescent="0.25">
      <c r="C3330" s="16"/>
    </row>
    <row r="3331" spans="3:3" x14ac:dyDescent="0.25">
      <c r="C3331" s="16"/>
    </row>
    <row r="3332" spans="3:3" x14ac:dyDescent="0.25">
      <c r="C3332" s="16"/>
    </row>
    <row r="3333" spans="3:3" x14ac:dyDescent="0.25">
      <c r="C3333" s="16"/>
    </row>
    <row r="3334" spans="3:3" x14ac:dyDescent="0.25">
      <c r="C3334" s="16"/>
    </row>
    <row r="3335" spans="3:3" x14ac:dyDescent="0.25">
      <c r="C3335" s="16"/>
    </row>
    <row r="3336" spans="3:3" x14ac:dyDescent="0.25">
      <c r="C3336" s="16"/>
    </row>
    <row r="3337" spans="3:3" x14ac:dyDescent="0.25">
      <c r="C3337" s="16"/>
    </row>
    <row r="3338" spans="3:3" x14ac:dyDescent="0.25">
      <c r="C3338" s="16"/>
    </row>
    <row r="3339" spans="3:3" x14ac:dyDescent="0.25">
      <c r="C3339" s="16"/>
    </row>
    <row r="3340" spans="3:3" x14ac:dyDescent="0.25">
      <c r="C3340" s="16"/>
    </row>
    <row r="3341" spans="3:3" x14ac:dyDescent="0.25">
      <c r="C3341" s="16"/>
    </row>
    <row r="3342" spans="3:3" x14ac:dyDescent="0.25">
      <c r="C3342" s="16"/>
    </row>
    <row r="3343" spans="3:3" x14ac:dyDescent="0.25">
      <c r="C3343" s="16"/>
    </row>
    <row r="3344" spans="3:3" x14ac:dyDescent="0.25">
      <c r="C3344" s="16"/>
    </row>
    <row r="3345" spans="3:3" x14ac:dyDescent="0.25">
      <c r="C3345" s="16"/>
    </row>
    <row r="3346" spans="3:3" x14ac:dyDescent="0.25">
      <c r="C3346" s="16"/>
    </row>
    <row r="3347" spans="3:3" x14ac:dyDescent="0.25">
      <c r="C3347" s="16"/>
    </row>
    <row r="3348" spans="3:3" x14ac:dyDescent="0.25">
      <c r="C3348" s="16"/>
    </row>
    <row r="3349" spans="3:3" x14ac:dyDescent="0.25">
      <c r="C3349" s="16"/>
    </row>
    <row r="3350" spans="3:3" x14ac:dyDescent="0.25">
      <c r="C3350" s="16"/>
    </row>
    <row r="3351" spans="3:3" x14ac:dyDescent="0.25">
      <c r="C3351" s="16"/>
    </row>
    <row r="3352" spans="3:3" x14ac:dyDescent="0.25">
      <c r="C3352" s="16"/>
    </row>
    <row r="3353" spans="3:3" x14ac:dyDescent="0.25">
      <c r="C3353" s="16"/>
    </row>
    <row r="3354" spans="3:3" x14ac:dyDescent="0.25">
      <c r="C3354" s="16"/>
    </row>
    <row r="3355" spans="3:3" x14ac:dyDescent="0.25">
      <c r="C3355" s="16"/>
    </row>
    <row r="3356" spans="3:3" x14ac:dyDescent="0.25">
      <c r="C3356" s="16"/>
    </row>
    <row r="3357" spans="3:3" x14ac:dyDescent="0.25">
      <c r="C3357" s="16"/>
    </row>
    <row r="3358" spans="3:3" x14ac:dyDescent="0.25">
      <c r="C3358" s="16"/>
    </row>
    <row r="3359" spans="3:3" x14ac:dyDescent="0.25">
      <c r="C3359" s="16"/>
    </row>
    <row r="3360" spans="3:3" x14ac:dyDescent="0.25">
      <c r="C3360" s="16"/>
    </row>
    <row r="3361" spans="3:3" x14ac:dyDescent="0.25">
      <c r="C3361" s="16"/>
    </row>
    <row r="3362" spans="3:3" x14ac:dyDescent="0.25">
      <c r="C3362" s="16"/>
    </row>
    <row r="3363" spans="3:3" x14ac:dyDescent="0.25">
      <c r="C3363" s="16"/>
    </row>
    <row r="3364" spans="3:3" x14ac:dyDescent="0.25">
      <c r="C3364" s="16"/>
    </row>
    <row r="3365" spans="3:3" x14ac:dyDescent="0.25">
      <c r="C3365" s="16"/>
    </row>
    <row r="3366" spans="3:3" x14ac:dyDescent="0.25">
      <c r="C3366" s="16"/>
    </row>
    <row r="3367" spans="3:3" x14ac:dyDescent="0.25">
      <c r="C3367" s="16"/>
    </row>
    <row r="3368" spans="3:3" x14ac:dyDescent="0.25">
      <c r="C3368" s="16"/>
    </row>
    <row r="3369" spans="3:3" x14ac:dyDescent="0.25">
      <c r="C3369" s="16"/>
    </row>
    <row r="3370" spans="3:3" x14ac:dyDescent="0.25">
      <c r="C3370" s="16"/>
    </row>
    <row r="3371" spans="3:3" x14ac:dyDescent="0.25">
      <c r="C3371" s="16"/>
    </row>
    <row r="3372" spans="3:3" x14ac:dyDescent="0.25">
      <c r="C3372" s="16"/>
    </row>
    <row r="3373" spans="3:3" x14ac:dyDescent="0.25">
      <c r="C3373" s="16"/>
    </row>
    <row r="3374" spans="3:3" x14ac:dyDescent="0.25">
      <c r="C3374" s="16"/>
    </row>
    <row r="3375" spans="3:3" x14ac:dyDescent="0.25">
      <c r="C3375" s="16"/>
    </row>
    <row r="3376" spans="3:3" x14ac:dyDescent="0.25">
      <c r="C3376" s="16"/>
    </row>
    <row r="3377" spans="3:3" x14ac:dyDescent="0.25">
      <c r="C3377" s="16"/>
    </row>
    <row r="3378" spans="3:3" x14ac:dyDescent="0.25">
      <c r="C3378" s="16"/>
    </row>
    <row r="3379" spans="3:3" x14ac:dyDescent="0.25">
      <c r="C3379" s="16"/>
    </row>
    <row r="3380" spans="3:3" x14ac:dyDescent="0.25">
      <c r="C3380" s="16"/>
    </row>
    <row r="3381" spans="3:3" x14ac:dyDescent="0.25">
      <c r="C3381" s="16"/>
    </row>
    <row r="3382" spans="3:3" x14ac:dyDescent="0.25">
      <c r="C3382" s="16"/>
    </row>
    <row r="3383" spans="3:3" x14ac:dyDescent="0.25">
      <c r="C3383" s="16"/>
    </row>
    <row r="3384" spans="3:3" x14ac:dyDescent="0.25">
      <c r="C3384" s="16"/>
    </row>
    <row r="3385" spans="3:3" x14ac:dyDescent="0.25">
      <c r="C3385" s="16"/>
    </row>
    <row r="3386" spans="3:3" x14ac:dyDescent="0.25">
      <c r="C3386" s="16"/>
    </row>
    <row r="3387" spans="3:3" x14ac:dyDescent="0.25">
      <c r="C3387" s="16"/>
    </row>
    <row r="3388" spans="3:3" x14ac:dyDescent="0.25">
      <c r="C3388" s="16"/>
    </row>
    <row r="3389" spans="3:3" x14ac:dyDescent="0.25">
      <c r="C3389" s="16"/>
    </row>
    <row r="3390" spans="3:3" x14ac:dyDescent="0.25">
      <c r="C3390" s="16"/>
    </row>
    <row r="3391" spans="3:3" x14ac:dyDescent="0.25">
      <c r="C3391" s="16"/>
    </row>
    <row r="3392" spans="3:3" x14ac:dyDescent="0.25">
      <c r="C3392" s="16"/>
    </row>
    <row r="3393" spans="3:3" x14ac:dyDescent="0.25">
      <c r="C3393" s="16"/>
    </row>
    <row r="3394" spans="3:3" x14ac:dyDescent="0.25">
      <c r="C3394" s="16"/>
    </row>
    <row r="3395" spans="3:3" x14ac:dyDescent="0.25">
      <c r="C3395" s="16"/>
    </row>
    <row r="3396" spans="3:3" x14ac:dyDescent="0.25">
      <c r="C3396" s="16"/>
    </row>
    <row r="3397" spans="3:3" x14ac:dyDescent="0.25">
      <c r="C3397" s="16"/>
    </row>
    <row r="3398" spans="3:3" x14ac:dyDescent="0.25">
      <c r="C3398" s="16"/>
    </row>
    <row r="3399" spans="3:3" x14ac:dyDescent="0.25">
      <c r="C3399" s="16"/>
    </row>
    <row r="3400" spans="3:3" x14ac:dyDescent="0.25">
      <c r="C3400" s="16"/>
    </row>
    <row r="3401" spans="3:3" x14ac:dyDescent="0.25">
      <c r="C3401" s="16"/>
    </row>
    <row r="3402" spans="3:3" x14ac:dyDescent="0.25">
      <c r="C3402" s="16"/>
    </row>
    <row r="3403" spans="3:3" x14ac:dyDescent="0.25">
      <c r="C3403" s="16"/>
    </row>
    <row r="3404" spans="3:3" x14ac:dyDescent="0.25">
      <c r="C3404" s="16"/>
    </row>
    <row r="3405" spans="3:3" x14ac:dyDescent="0.25">
      <c r="C3405" s="16"/>
    </row>
    <row r="3406" spans="3:3" x14ac:dyDescent="0.25">
      <c r="C3406" s="16"/>
    </row>
    <row r="3407" spans="3:3" x14ac:dyDescent="0.25">
      <c r="C3407" s="16"/>
    </row>
    <row r="3408" spans="3:3" x14ac:dyDescent="0.25">
      <c r="C3408" s="16"/>
    </row>
    <row r="3409" spans="3:3" x14ac:dyDescent="0.25">
      <c r="C3409" s="16"/>
    </row>
    <row r="3410" spans="3:3" x14ac:dyDescent="0.25">
      <c r="C3410" s="16"/>
    </row>
    <row r="3411" spans="3:3" x14ac:dyDescent="0.25">
      <c r="C3411" s="16"/>
    </row>
    <row r="3412" spans="3:3" x14ac:dyDescent="0.25">
      <c r="C3412" s="16"/>
    </row>
    <row r="3413" spans="3:3" x14ac:dyDescent="0.25">
      <c r="C3413" s="16"/>
    </row>
    <row r="3414" spans="3:3" x14ac:dyDescent="0.25">
      <c r="C3414" s="16"/>
    </row>
    <row r="3415" spans="3:3" x14ac:dyDescent="0.25">
      <c r="C3415" s="16"/>
    </row>
    <row r="3416" spans="3:3" x14ac:dyDescent="0.25">
      <c r="C3416" s="16"/>
    </row>
    <row r="3417" spans="3:3" x14ac:dyDescent="0.25">
      <c r="C3417" s="16"/>
    </row>
    <row r="3418" spans="3:3" x14ac:dyDescent="0.25">
      <c r="C3418" s="16"/>
    </row>
    <row r="3419" spans="3:3" x14ac:dyDescent="0.25">
      <c r="C3419" s="16"/>
    </row>
    <row r="3420" spans="3:3" x14ac:dyDescent="0.25">
      <c r="C3420" s="16"/>
    </row>
    <row r="3421" spans="3:3" x14ac:dyDescent="0.25">
      <c r="C3421" s="16"/>
    </row>
    <row r="3422" spans="3:3" x14ac:dyDescent="0.25">
      <c r="C3422" s="16"/>
    </row>
    <row r="3423" spans="3:3" x14ac:dyDescent="0.25">
      <c r="C3423" s="16"/>
    </row>
    <row r="3424" spans="3:3" x14ac:dyDescent="0.25">
      <c r="C3424" s="16"/>
    </row>
    <row r="3425" spans="3:3" x14ac:dyDescent="0.25">
      <c r="C3425" s="16"/>
    </row>
    <row r="3426" spans="3:3" x14ac:dyDescent="0.25">
      <c r="C3426" s="16"/>
    </row>
    <row r="3427" spans="3:3" x14ac:dyDescent="0.25">
      <c r="C3427" s="16"/>
    </row>
    <row r="3428" spans="3:3" x14ac:dyDescent="0.25">
      <c r="C3428" s="16"/>
    </row>
    <row r="3429" spans="3:3" x14ac:dyDescent="0.25">
      <c r="C3429" s="16"/>
    </row>
    <row r="3430" spans="3:3" x14ac:dyDescent="0.25">
      <c r="C3430" s="16"/>
    </row>
    <row r="3431" spans="3:3" x14ac:dyDescent="0.25">
      <c r="C3431" s="16"/>
    </row>
    <row r="3432" spans="3:3" x14ac:dyDescent="0.25">
      <c r="C3432" s="16"/>
    </row>
    <row r="3433" spans="3:3" x14ac:dyDescent="0.25">
      <c r="C3433" s="16"/>
    </row>
    <row r="3434" spans="3:3" x14ac:dyDescent="0.25">
      <c r="C3434" s="16"/>
    </row>
    <row r="3435" spans="3:3" x14ac:dyDescent="0.25">
      <c r="C3435" s="16"/>
    </row>
    <row r="3436" spans="3:3" x14ac:dyDescent="0.25">
      <c r="C3436" s="16"/>
    </row>
    <row r="3437" spans="3:3" x14ac:dyDescent="0.25">
      <c r="C3437" s="16"/>
    </row>
    <row r="3438" spans="3:3" x14ac:dyDescent="0.25">
      <c r="C3438" s="16"/>
    </row>
    <row r="3439" spans="3:3" x14ac:dyDescent="0.25">
      <c r="C3439" s="16"/>
    </row>
    <row r="3440" spans="3:3" x14ac:dyDescent="0.25">
      <c r="C3440" s="16"/>
    </row>
    <row r="3441" spans="3:3" x14ac:dyDescent="0.25">
      <c r="C3441" s="16"/>
    </row>
    <row r="3442" spans="3:3" x14ac:dyDescent="0.25">
      <c r="C3442" s="16"/>
    </row>
    <row r="3443" spans="3:3" x14ac:dyDescent="0.25">
      <c r="C3443" s="16"/>
    </row>
    <row r="3444" spans="3:3" x14ac:dyDescent="0.25">
      <c r="C3444" s="16"/>
    </row>
    <row r="3445" spans="3:3" x14ac:dyDescent="0.25">
      <c r="C3445" s="16"/>
    </row>
    <row r="3446" spans="3:3" x14ac:dyDescent="0.25">
      <c r="C3446" s="16"/>
    </row>
    <row r="3447" spans="3:3" x14ac:dyDescent="0.25">
      <c r="C3447" s="16"/>
    </row>
    <row r="3448" spans="3:3" x14ac:dyDescent="0.25">
      <c r="C3448" s="16"/>
    </row>
    <row r="3449" spans="3:3" x14ac:dyDescent="0.25">
      <c r="C3449" s="16"/>
    </row>
    <row r="3450" spans="3:3" x14ac:dyDescent="0.25">
      <c r="C3450" s="16"/>
    </row>
    <row r="3451" spans="3:3" x14ac:dyDescent="0.25">
      <c r="C3451" s="16"/>
    </row>
    <row r="3452" spans="3:3" x14ac:dyDescent="0.25">
      <c r="C3452" s="16"/>
    </row>
    <row r="3453" spans="3:3" x14ac:dyDescent="0.25">
      <c r="C3453" s="16"/>
    </row>
    <row r="3454" spans="3:3" x14ac:dyDescent="0.25">
      <c r="C3454" s="16"/>
    </row>
    <row r="3455" spans="3:3" x14ac:dyDescent="0.25">
      <c r="C3455" s="16"/>
    </row>
    <row r="3456" spans="3:3" x14ac:dyDescent="0.25">
      <c r="C3456" s="16"/>
    </row>
    <row r="3457" spans="3:3" x14ac:dyDescent="0.25">
      <c r="C3457" s="16"/>
    </row>
    <row r="3458" spans="3:3" x14ac:dyDescent="0.25">
      <c r="C3458" s="16"/>
    </row>
    <row r="3459" spans="3:3" x14ac:dyDescent="0.25">
      <c r="C3459" s="16"/>
    </row>
    <row r="3460" spans="3:3" x14ac:dyDescent="0.25">
      <c r="C3460" s="16"/>
    </row>
    <row r="3461" spans="3:3" x14ac:dyDescent="0.25">
      <c r="C3461" s="16"/>
    </row>
    <row r="3462" spans="3:3" x14ac:dyDescent="0.25">
      <c r="C3462" s="16"/>
    </row>
    <row r="3463" spans="3:3" x14ac:dyDescent="0.25">
      <c r="C3463" s="16"/>
    </row>
    <row r="3464" spans="3:3" x14ac:dyDescent="0.25">
      <c r="C3464" s="16"/>
    </row>
    <row r="3465" spans="3:3" x14ac:dyDescent="0.25">
      <c r="C3465" s="16"/>
    </row>
    <row r="3466" spans="3:3" x14ac:dyDescent="0.25">
      <c r="C3466" s="16"/>
    </row>
    <row r="3467" spans="3:3" x14ac:dyDescent="0.25">
      <c r="C3467" s="16"/>
    </row>
    <row r="3468" spans="3:3" x14ac:dyDescent="0.25">
      <c r="C3468" s="16"/>
    </row>
    <row r="3469" spans="3:3" x14ac:dyDescent="0.25">
      <c r="C3469" s="16"/>
    </row>
    <row r="3470" spans="3:3" x14ac:dyDescent="0.25">
      <c r="C3470" s="16"/>
    </row>
    <row r="3471" spans="3:3" x14ac:dyDescent="0.25">
      <c r="C3471" s="16"/>
    </row>
    <row r="3472" spans="3:3" x14ac:dyDescent="0.25">
      <c r="C3472" s="16"/>
    </row>
    <row r="3473" spans="3:3" x14ac:dyDescent="0.25">
      <c r="C3473" s="16"/>
    </row>
    <row r="3474" spans="3:3" x14ac:dyDescent="0.25">
      <c r="C3474" s="16"/>
    </row>
    <row r="3475" spans="3:3" x14ac:dyDescent="0.25">
      <c r="C3475" s="16"/>
    </row>
    <row r="3476" spans="3:3" x14ac:dyDescent="0.25">
      <c r="C3476" s="16"/>
    </row>
    <row r="3477" spans="3:3" x14ac:dyDescent="0.25">
      <c r="C3477" s="16"/>
    </row>
    <row r="3478" spans="3:3" x14ac:dyDescent="0.25">
      <c r="C3478" s="16"/>
    </row>
    <row r="3479" spans="3:3" x14ac:dyDescent="0.25">
      <c r="C3479" s="16"/>
    </row>
    <row r="3480" spans="3:3" x14ac:dyDescent="0.25">
      <c r="C3480" s="16"/>
    </row>
    <row r="3481" spans="3:3" x14ac:dyDescent="0.25">
      <c r="C3481" s="16"/>
    </row>
    <row r="3482" spans="3:3" x14ac:dyDescent="0.25">
      <c r="C3482" s="16"/>
    </row>
    <row r="3483" spans="3:3" x14ac:dyDescent="0.25">
      <c r="C3483" s="16"/>
    </row>
    <row r="3484" spans="3:3" x14ac:dyDescent="0.25">
      <c r="C3484" s="16"/>
    </row>
    <row r="3485" spans="3:3" x14ac:dyDescent="0.25">
      <c r="C3485" s="16"/>
    </row>
    <row r="3486" spans="3:3" x14ac:dyDescent="0.25">
      <c r="C3486" s="16"/>
    </row>
    <row r="3487" spans="3:3" x14ac:dyDescent="0.25">
      <c r="C3487" s="16"/>
    </row>
    <row r="3488" spans="3:3" x14ac:dyDescent="0.25">
      <c r="C3488" s="16"/>
    </row>
    <row r="3489" spans="3:3" x14ac:dyDescent="0.25">
      <c r="C3489" s="16"/>
    </row>
    <row r="3490" spans="3:3" x14ac:dyDescent="0.25">
      <c r="C3490" s="16"/>
    </row>
    <row r="3491" spans="3:3" x14ac:dyDescent="0.25">
      <c r="C3491" s="16"/>
    </row>
    <row r="3492" spans="3:3" x14ac:dyDescent="0.25">
      <c r="C3492" s="16"/>
    </row>
    <row r="3493" spans="3:3" x14ac:dyDescent="0.25">
      <c r="C3493" s="16"/>
    </row>
    <row r="3494" spans="3:3" x14ac:dyDescent="0.25">
      <c r="C3494" s="16"/>
    </row>
    <row r="3495" spans="3:3" x14ac:dyDescent="0.25">
      <c r="C3495" s="16"/>
    </row>
    <row r="3496" spans="3:3" x14ac:dyDescent="0.25">
      <c r="C3496" s="16"/>
    </row>
    <row r="3497" spans="3:3" x14ac:dyDescent="0.25">
      <c r="C3497" s="16"/>
    </row>
    <row r="3498" spans="3:3" x14ac:dyDescent="0.25">
      <c r="C3498" s="16"/>
    </row>
    <row r="3499" spans="3:3" x14ac:dyDescent="0.25">
      <c r="C3499" s="16"/>
    </row>
    <row r="3500" spans="3:3" x14ac:dyDescent="0.25">
      <c r="C3500" s="16"/>
    </row>
    <row r="3501" spans="3:3" x14ac:dyDescent="0.25">
      <c r="C3501" s="16"/>
    </row>
    <row r="3502" spans="3:3" x14ac:dyDescent="0.25">
      <c r="C3502" s="16"/>
    </row>
    <row r="3503" spans="3:3" x14ac:dyDescent="0.25">
      <c r="C3503" s="16"/>
    </row>
    <row r="3504" spans="3:3" x14ac:dyDescent="0.25">
      <c r="C3504" s="16"/>
    </row>
    <row r="3505" spans="3:3" x14ac:dyDescent="0.25">
      <c r="C3505" s="16"/>
    </row>
    <row r="3506" spans="3:3" x14ac:dyDescent="0.25">
      <c r="C3506" s="16"/>
    </row>
    <row r="3507" spans="3:3" x14ac:dyDescent="0.25">
      <c r="C3507" s="16"/>
    </row>
    <row r="3508" spans="3:3" x14ac:dyDescent="0.25">
      <c r="C3508" s="16"/>
    </row>
    <row r="3509" spans="3:3" x14ac:dyDescent="0.25">
      <c r="C3509" s="16"/>
    </row>
    <row r="3510" spans="3:3" x14ac:dyDescent="0.25">
      <c r="C3510" s="16"/>
    </row>
    <row r="3511" spans="3:3" x14ac:dyDescent="0.25">
      <c r="C3511" s="16"/>
    </row>
    <row r="3512" spans="3:3" x14ac:dyDescent="0.25">
      <c r="C3512" s="16"/>
    </row>
    <row r="3513" spans="3:3" x14ac:dyDescent="0.25">
      <c r="C3513" s="16"/>
    </row>
    <row r="3514" spans="3:3" x14ac:dyDescent="0.25">
      <c r="C3514" s="16"/>
    </row>
    <row r="3515" spans="3:3" x14ac:dyDescent="0.25">
      <c r="C3515" s="16"/>
    </row>
    <row r="3516" spans="3:3" x14ac:dyDescent="0.25">
      <c r="C3516" s="16"/>
    </row>
    <row r="3517" spans="3:3" x14ac:dyDescent="0.25">
      <c r="C3517" s="16"/>
    </row>
    <row r="3518" spans="3:3" x14ac:dyDescent="0.25">
      <c r="C3518" s="16"/>
    </row>
    <row r="3519" spans="3:3" x14ac:dyDescent="0.25">
      <c r="C3519" s="16"/>
    </row>
    <row r="3520" spans="3:3" x14ac:dyDescent="0.25">
      <c r="C3520" s="16"/>
    </row>
    <row r="3521" spans="3:3" x14ac:dyDescent="0.25">
      <c r="C3521" s="16"/>
    </row>
    <row r="3522" spans="3:3" x14ac:dyDescent="0.25">
      <c r="C3522" s="16"/>
    </row>
    <row r="3523" spans="3:3" x14ac:dyDescent="0.25">
      <c r="C3523" s="16"/>
    </row>
    <row r="3524" spans="3:3" x14ac:dyDescent="0.25">
      <c r="C3524" s="16"/>
    </row>
    <row r="3525" spans="3:3" x14ac:dyDescent="0.25">
      <c r="C3525" s="16"/>
    </row>
    <row r="3526" spans="3:3" x14ac:dyDescent="0.25">
      <c r="C3526" s="16"/>
    </row>
    <row r="3527" spans="3:3" x14ac:dyDescent="0.25">
      <c r="C3527" s="16"/>
    </row>
    <row r="3528" spans="3:3" x14ac:dyDescent="0.25">
      <c r="C3528" s="16"/>
    </row>
    <row r="3529" spans="3:3" x14ac:dyDescent="0.25">
      <c r="C3529" s="16"/>
    </row>
    <row r="3530" spans="3:3" x14ac:dyDescent="0.25">
      <c r="C3530" s="16"/>
    </row>
    <row r="3531" spans="3:3" x14ac:dyDescent="0.25">
      <c r="C3531" s="16"/>
    </row>
    <row r="3532" spans="3:3" x14ac:dyDescent="0.25">
      <c r="C3532" s="16"/>
    </row>
    <row r="3533" spans="3:3" x14ac:dyDescent="0.25">
      <c r="C3533" s="16"/>
    </row>
    <row r="3534" spans="3:3" x14ac:dyDescent="0.25">
      <c r="C3534" s="16"/>
    </row>
    <row r="3535" spans="3:3" x14ac:dyDescent="0.25">
      <c r="C3535" s="16"/>
    </row>
    <row r="3536" spans="3:3" x14ac:dyDescent="0.25">
      <c r="C3536" s="16"/>
    </row>
    <row r="3537" spans="3:3" x14ac:dyDescent="0.25">
      <c r="C3537" s="16"/>
    </row>
    <row r="3538" spans="3:3" x14ac:dyDescent="0.25">
      <c r="C3538" s="16"/>
    </row>
    <row r="3539" spans="3:3" x14ac:dyDescent="0.25">
      <c r="C3539" s="16"/>
    </row>
    <row r="3540" spans="3:3" x14ac:dyDescent="0.25">
      <c r="C3540" s="16"/>
    </row>
    <row r="3541" spans="3:3" x14ac:dyDescent="0.25">
      <c r="C3541" s="16"/>
    </row>
    <row r="3542" spans="3:3" x14ac:dyDescent="0.25">
      <c r="C3542" s="16"/>
    </row>
    <row r="3543" spans="3:3" x14ac:dyDescent="0.25">
      <c r="C3543" s="16"/>
    </row>
    <row r="3544" spans="3:3" x14ac:dyDescent="0.25">
      <c r="C3544" s="16"/>
    </row>
    <row r="3545" spans="3:3" x14ac:dyDescent="0.25">
      <c r="C3545" s="16"/>
    </row>
    <row r="3546" spans="3:3" x14ac:dyDescent="0.25">
      <c r="C3546" s="16"/>
    </row>
    <row r="3547" spans="3:3" x14ac:dyDescent="0.25">
      <c r="C3547" s="16"/>
    </row>
    <row r="3548" spans="3:3" x14ac:dyDescent="0.25">
      <c r="C3548" s="16"/>
    </row>
    <row r="3549" spans="3:3" x14ac:dyDescent="0.25">
      <c r="C3549" s="16"/>
    </row>
    <row r="3550" spans="3:3" x14ac:dyDescent="0.25">
      <c r="C3550" s="16"/>
    </row>
    <row r="3551" spans="3:3" x14ac:dyDescent="0.25">
      <c r="C3551" s="16"/>
    </row>
    <row r="3552" spans="3:3" x14ac:dyDescent="0.25">
      <c r="C3552" s="16"/>
    </row>
    <row r="3553" spans="3:3" x14ac:dyDescent="0.25">
      <c r="C3553" s="16"/>
    </row>
    <row r="3554" spans="3:3" x14ac:dyDescent="0.25">
      <c r="C3554" s="16"/>
    </row>
    <row r="3555" spans="3:3" x14ac:dyDescent="0.25">
      <c r="C3555" s="16"/>
    </row>
    <row r="3556" spans="3:3" x14ac:dyDescent="0.25">
      <c r="C3556" s="16"/>
    </row>
    <row r="3557" spans="3:3" x14ac:dyDescent="0.25">
      <c r="C3557" s="16"/>
    </row>
    <row r="3558" spans="3:3" x14ac:dyDescent="0.25">
      <c r="C3558" s="16"/>
    </row>
    <row r="3559" spans="3:3" x14ac:dyDescent="0.25">
      <c r="C3559" s="16"/>
    </row>
    <row r="3560" spans="3:3" x14ac:dyDescent="0.25">
      <c r="C3560" s="16"/>
    </row>
    <row r="3561" spans="3:3" x14ac:dyDescent="0.25">
      <c r="C3561" s="16"/>
    </row>
    <row r="3562" spans="3:3" x14ac:dyDescent="0.25">
      <c r="C3562" s="16"/>
    </row>
    <row r="3563" spans="3:3" x14ac:dyDescent="0.25">
      <c r="C3563" s="16"/>
    </row>
    <row r="3564" spans="3:3" x14ac:dyDescent="0.25">
      <c r="C3564" s="16"/>
    </row>
    <row r="3565" spans="3:3" x14ac:dyDescent="0.25">
      <c r="C3565" s="16"/>
    </row>
    <row r="3566" spans="3:3" x14ac:dyDescent="0.25">
      <c r="C3566" s="16"/>
    </row>
    <row r="3567" spans="3:3" x14ac:dyDescent="0.25">
      <c r="C3567" s="16"/>
    </row>
    <row r="3568" spans="3:3" x14ac:dyDescent="0.25">
      <c r="C3568" s="16"/>
    </row>
    <row r="3569" spans="3:3" x14ac:dyDescent="0.25">
      <c r="C3569" s="16"/>
    </row>
    <row r="3570" spans="3:3" x14ac:dyDescent="0.25">
      <c r="C3570" s="16"/>
    </row>
    <row r="3571" spans="3:3" x14ac:dyDescent="0.25">
      <c r="C3571" s="16"/>
    </row>
    <row r="3572" spans="3:3" x14ac:dyDescent="0.25">
      <c r="C3572" s="16"/>
    </row>
    <row r="3573" spans="3:3" x14ac:dyDescent="0.25">
      <c r="C3573" s="16"/>
    </row>
    <row r="3574" spans="3:3" x14ac:dyDescent="0.25">
      <c r="C3574" s="16"/>
    </row>
    <row r="3575" spans="3:3" x14ac:dyDescent="0.25">
      <c r="C3575" s="16"/>
    </row>
    <row r="3576" spans="3:3" x14ac:dyDescent="0.25">
      <c r="C3576" s="16"/>
    </row>
    <row r="3577" spans="3:3" x14ac:dyDescent="0.25">
      <c r="C3577" s="16"/>
    </row>
    <row r="3578" spans="3:3" x14ac:dyDescent="0.25">
      <c r="C3578" s="16"/>
    </row>
    <row r="3579" spans="3:3" x14ac:dyDescent="0.25">
      <c r="C3579" s="16"/>
    </row>
    <row r="3580" spans="3:3" x14ac:dyDescent="0.25">
      <c r="C3580" s="16"/>
    </row>
    <row r="3581" spans="3:3" x14ac:dyDescent="0.25">
      <c r="C3581" s="16"/>
    </row>
    <row r="3582" spans="3:3" x14ac:dyDescent="0.25">
      <c r="C3582" s="16"/>
    </row>
    <row r="3583" spans="3:3" x14ac:dyDescent="0.25">
      <c r="C3583" s="16"/>
    </row>
    <row r="3584" spans="3:3" x14ac:dyDescent="0.25">
      <c r="C3584" s="16"/>
    </row>
    <row r="3585" spans="3:3" x14ac:dyDescent="0.25">
      <c r="C3585" s="16"/>
    </row>
    <row r="3586" spans="3:3" x14ac:dyDescent="0.25">
      <c r="C3586" s="16"/>
    </row>
    <row r="3587" spans="3:3" x14ac:dyDescent="0.25">
      <c r="C3587" s="16"/>
    </row>
    <row r="3588" spans="3:3" x14ac:dyDescent="0.25">
      <c r="C3588" s="16"/>
    </row>
    <row r="3589" spans="3:3" x14ac:dyDescent="0.25">
      <c r="C3589" s="16"/>
    </row>
    <row r="3590" spans="3:3" x14ac:dyDescent="0.25">
      <c r="C3590" s="16"/>
    </row>
    <row r="3591" spans="3:3" x14ac:dyDescent="0.25">
      <c r="C3591" s="16"/>
    </row>
    <row r="3592" spans="3:3" x14ac:dyDescent="0.25">
      <c r="C3592" s="16"/>
    </row>
    <row r="3593" spans="3:3" x14ac:dyDescent="0.25">
      <c r="C3593" s="16"/>
    </row>
    <row r="3594" spans="3:3" x14ac:dyDescent="0.25">
      <c r="C3594" s="16"/>
    </row>
    <row r="3595" spans="3:3" x14ac:dyDescent="0.25">
      <c r="C3595" s="16"/>
    </row>
    <row r="3596" spans="3:3" x14ac:dyDescent="0.25">
      <c r="C3596" s="16"/>
    </row>
    <row r="3597" spans="3:3" x14ac:dyDescent="0.25">
      <c r="C3597" s="16"/>
    </row>
    <row r="3598" spans="3:3" x14ac:dyDescent="0.25">
      <c r="C3598" s="16"/>
    </row>
    <row r="3599" spans="3:3" x14ac:dyDescent="0.25">
      <c r="C3599" s="16"/>
    </row>
    <row r="3600" spans="3:3" x14ac:dyDescent="0.25">
      <c r="C3600" s="16"/>
    </row>
    <row r="3601" spans="3:3" x14ac:dyDescent="0.25">
      <c r="C3601" s="16"/>
    </row>
    <row r="3602" spans="3:3" x14ac:dyDescent="0.25">
      <c r="C3602" s="16"/>
    </row>
    <row r="3603" spans="3:3" x14ac:dyDescent="0.25">
      <c r="C3603" s="16"/>
    </row>
    <row r="3604" spans="3:3" x14ac:dyDescent="0.25">
      <c r="C3604" s="16"/>
    </row>
    <row r="3605" spans="3:3" x14ac:dyDescent="0.25">
      <c r="C3605" s="16"/>
    </row>
    <row r="3606" spans="3:3" x14ac:dyDescent="0.25">
      <c r="C3606" s="16"/>
    </row>
    <row r="3607" spans="3:3" x14ac:dyDescent="0.25">
      <c r="C3607" s="16"/>
    </row>
    <row r="3608" spans="3:3" x14ac:dyDescent="0.25">
      <c r="C3608" s="16"/>
    </row>
    <row r="3609" spans="3:3" x14ac:dyDescent="0.25">
      <c r="C3609" s="16"/>
    </row>
    <row r="3610" spans="3:3" x14ac:dyDescent="0.25">
      <c r="C3610" s="16"/>
    </row>
    <row r="3611" spans="3:3" x14ac:dyDescent="0.25">
      <c r="C3611" s="16"/>
    </row>
    <row r="3612" spans="3:3" x14ac:dyDescent="0.25">
      <c r="C3612" s="16"/>
    </row>
    <row r="3613" spans="3:3" x14ac:dyDescent="0.25">
      <c r="C3613" s="16"/>
    </row>
    <row r="3614" spans="3:3" x14ac:dyDescent="0.25">
      <c r="C3614" s="16"/>
    </row>
    <row r="3615" spans="3:3" x14ac:dyDescent="0.25">
      <c r="C3615" s="16"/>
    </row>
    <row r="3616" spans="3:3" x14ac:dyDescent="0.25">
      <c r="C3616" s="16"/>
    </row>
    <row r="3617" spans="3:3" x14ac:dyDescent="0.25">
      <c r="C3617" s="16"/>
    </row>
    <row r="3618" spans="3:3" x14ac:dyDescent="0.25">
      <c r="C3618" s="16"/>
    </row>
    <row r="3619" spans="3:3" x14ac:dyDescent="0.25">
      <c r="C3619" s="16"/>
    </row>
    <row r="3620" spans="3:3" x14ac:dyDescent="0.25">
      <c r="C3620" s="16"/>
    </row>
    <row r="3621" spans="3:3" x14ac:dyDescent="0.25">
      <c r="C3621" s="16"/>
    </row>
    <row r="3622" spans="3:3" x14ac:dyDescent="0.25">
      <c r="C3622" s="16"/>
    </row>
    <row r="3623" spans="3:3" x14ac:dyDescent="0.25">
      <c r="C3623" s="16"/>
    </row>
    <row r="3624" spans="3:3" x14ac:dyDescent="0.25">
      <c r="C3624" s="16"/>
    </row>
    <row r="3625" spans="3:3" x14ac:dyDescent="0.25">
      <c r="C3625" s="16"/>
    </row>
    <row r="3626" spans="3:3" x14ac:dyDescent="0.25">
      <c r="C3626" s="16"/>
    </row>
    <row r="3627" spans="3:3" x14ac:dyDescent="0.25">
      <c r="C3627" s="16"/>
    </row>
    <row r="3628" spans="3:3" x14ac:dyDescent="0.25">
      <c r="C3628" s="16"/>
    </row>
    <row r="3629" spans="3:3" x14ac:dyDescent="0.25">
      <c r="C3629" s="16"/>
    </row>
    <row r="3630" spans="3:3" x14ac:dyDescent="0.25">
      <c r="C3630" s="16"/>
    </row>
    <row r="3631" spans="3:3" x14ac:dyDescent="0.25">
      <c r="C3631" s="16"/>
    </row>
    <row r="3632" spans="3:3" x14ac:dyDescent="0.25">
      <c r="C3632" s="16"/>
    </row>
    <row r="3633" spans="3:3" x14ac:dyDescent="0.25">
      <c r="C3633" s="16"/>
    </row>
    <row r="3634" spans="3:3" x14ac:dyDescent="0.25">
      <c r="C3634" s="16"/>
    </row>
    <row r="3635" spans="3:3" x14ac:dyDescent="0.25">
      <c r="C3635" s="16"/>
    </row>
    <row r="3636" spans="3:3" x14ac:dyDescent="0.25">
      <c r="C3636" s="16"/>
    </row>
    <row r="3637" spans="3:3" x14ac:dyDescent="0.25">
      <c r="C3637" s="16"/>
    </row>
    <row r="3638" spans="3:3" x14ac:dyDescent="0.25">
      <c r="C3638" s="16"/>
    </row>
    <row r="3639" spans="3:3" x14ac:dyDescent="0.25">
      <c r="C3639" s="16"/>
    </row>
    <row r="3640" spans="3:3" x14ac:dyDescent="0.25">
      <c r="C3640" s="16"/>
    </row>
    <row r="3641" spans="3:3" x14ac:dyDescent="0.25">
      <c r="C3641" s="16"/>
    </row>
    <row r="3642" spans="3:3" x14ac:dyDescent="0.25">
      <c r="C3642" s="16"/>
    </row>
    <row r="3643" spans="3:3" x14ac:dyDescent="0.25">
      <c r="C3643" s="16"/>
    </row>
    <row r="3644" spans="3:3" x14ac:dyDescent="0.25">
      <c r="C3644" s="16"/>
    </row>
    <row r="3645" spans="3:3" x14ac:dyDescent="0.25">
      <c r="C3645" s="16"/>
    </row>
    <row r="3646" spans="3:3" x14ac:dyDescent="0.25">
      <c r="C3646" s="16"/>
    </row>
    <row r="3647" spans="3:3" x14ac:dyDescent="0.25">
      <c r="C3647" s="16"/>
    </row>
    <row r="3648" spans="3:3" x14ac:dyDescent="0.25">
      <c r="C3648" s="16"/>
    </row>
    <row r="3649" spans="3:3" x14ac:dyDescent="0.25">
      <c r="C3649" s="16"/>
    </row>
    <row r="3650" spans="3:3" x14ac:dyDescent="0.25">
      <c r="C3650" s="16"/>
    </row>
    <row r="3651" spans="3:3" x14ac:dyDescent="0.25">
      <c r="C3651" s="16"/>
    </row>
    <row r="3652" spans="3:3" x14ac:dyDescent="0.25">
      <c r="C3652" s="16"/>
    </row>
    <row r="3653" spans="3:3" x14ac:dyDescent="0.25">
      <c r="C3653" s="16"/>
    </row>
    <row r="3654" spans="3:3" x14ac:dyDescent="0.25">
      <c r="C3654" s="16"/>
    </row>
    <row r="3655" spans="3:3" x14ac:dyDescent="0.25">
      <c r="C3655" s="16"/>
    </row>
    <row r="3656" spans="3:3" x14ac:dyDescent="0.25">
      <c r="C3656" s="16"/>
    </row>
    <row r="3657" spans="3:3" x14ac:dyDescent="0.25">
      <c r="C3657" s="16"/>
    </row>
    <row r="3658" spans="3:3" x14ac:dyDescent="0.25">
      <c r="C3658" s="16"/>
    </row>
    <row r="3659" spans="3:3" x14ac:dyDescent="0.25">
      <c r="C3659" s="16"/>
    </row>
    <row r="3660" spans="3:3" x14ac:dyDescent="0.25">
      <c r="C3660" s="16"/>
    </row>
    <row r="3661" spans="3:3" x14ac:dyDescent="0.25">
      <c r="C3661" s="16"/>
    </row>
    <row r="3662" spans="3:3" x14ac:dyDescent="0.25">
      <c r="C3662" s="16"/>
    </row>
    <row r="3663" spans="3:3" x14ac:dyDescent="0.25">
      <c r="C3663" s="16"/>
    </row>
    <row r="3664" spans="3:3" x14ac:dyDescent="0.25">
      <c r="C3664" s="16"/>
    </row>
    <row r="3665" spans="3:3" x14ac:dyDescent="0.25">
      <c r="C3665" s="16"/>
    </row>
    <row r="3666" spans="3:3" x14ac:dyDescent="0.25">
      <c r="C3666" s="16"/>
    </row>
    <row r="3667" spans="3:3" x14ac:dyDescent="0.25">
      <c r="C3667" s="16"/>
    </row>
    <row r="3668" spans="3:3" x14ac:dyDescent="0.25">
      <c r="C3668" s="16"/>
    </row>
    <row r="3669" spans="3:3" x14ac:dyDescent="0.25">
      <c r="C3669" s="16"/>
    </row>
    <row r="3670" spans="3:3" x14ac:dyDescent="0.25">
      <c r="C3670" s="16"/>
    </row>
    <row r="3671" spans="3:3" x14ac:dyDescent="0.25">
      <c r="C3671" s="16"/>
    </row>
    <row r="3672" spans="3:3" x14ac:dyDescent="0.25">
      <c r="C3672" s="16"/>
    </row>
    <row r="3673" spans="3:3" x14ac:dyDescent="0.25">
      <c r="C3673" s="16"/>
    </row>
    <row r="3674" spans="3:3" x14ac:dyDescent="0.25">
      <c r="C3674" s="16"/>
    </row>
    <row r="3675" spans="3:3" x14ac:dyDescent="0.25">
      <c r="C3675" s="16"/>
    </row>
    <row r="3676" spans="3:3" x14ac:dyDescent="0.25">
      <c r="C3676" s="16"/>
    </row>
    <row r="3677" spans="3:3" x14ac:dyDescent="0.25">
      <c r="C3677" s="16"/>
    </row>
    <row r="3678" spans="3:3" x14ac:dyDescent="0.25">
      <c r="C3678" s="16"/>
    </row>
    <row r="3679" spans="3:3" x14ac:dyDescent="0.25">
      <c r="C3679" s="16"/>
    </row>
    <row r="3680" spans="3:3" x14ac:dyDescent="0.25">
      <c r="C3680" s="16"/>
    </row>
    <row r="3681" spans="3:3" x14ac:dyDescent="0.25">
      <c r="C3681" s="16"/>
    </row>
    <row r="3682" spans="3:3" x14ac:dyDescent="0.25">
      <c r="C3682" s="16"/>
    </row>
    <row r="3683" spans="3:3" x14ac:dyDescent="0.25">
      <c r="C3683" s="16"/>
    </row>
    <row r="3684" spans="3:3" x14ac:dyDescent="0.25">
      <c r="C3684" s="16"/>
    </row>
    <row r="3685" spans="3:3" x14ac:dyDescent="0.25">
      <c r="C3685" s="16"/>
    </row>
    <row r="3686" spans="3:3" x14ac:dyDescent="0.25">
      <c r="C3686" s="16"/>
    </row>
    <row r="3687" spans="3:3" x14ac:dyDescent="0.25">
      <c r="C3687" s="16"/>
    </row>
    <row r="3688" spans="3:3" x14ac:dyDescent="0.25">
      <c r="C3688" s="16"/>
    </row>
    <row r="3689" spans="3:3" x14ac:dyDescent="0.25">
      <c r="C3689" s="16"/>
    </row>
    <row r="3690" spans="3:3" x14ac:dyDescent="0.25">
      <c r="C3690" s="16"/>
    </row>
    <row r="3691" spans="3:3" x14ac:dyDescent="0.25">
      <c r="C3691" s="16"/>
    </row>
    <row r="3692" spans="3:3" x14ac:dyDescent="0.25">
      <c r="C3692" s="16"/>
    </row>
    <row r="3693" spans="3:3" x14ac:dyDescent="0.25">
      <c r="C3693" s="16"/>
    </row>
    <row r="3694" spans="3:3" x14ac:dyDescent="0.25">
      <c r="C3694" s="16"/>
    </row>
    <row r="3695" spans="3:3" x14ac:dyDescent="0.25">
      <c r="C3695" s="16"/>
    </row>
    <row r="3696" spans="3:3" x14ac:dyDescent="0.25">
      <c r="C3696" s="16"/>
    </row>
    <row r="3697" spans="3:3" x14ac:dyDescent="0.25">
      <c r="C3697" s="16"/>
    </row>
    <row r="3698" spans="3:3" x14ac:dyDescent="0.25">
      <c r="C3698" s="16"/>
    </row>
    <row r="3699" spans="3:3" x14ac:dyDescent="0.25">
      <c r="C3699" s="16"/>
    </row>
    <row r="3700" spans="3:3" x14ac:dyDescent="0.25">
      <c r="C3700" s="16"/>
    </row>
    <row r="3701" spans="3:3" x14ac:dyDescent="0.25">
      <c r="C3701" s="16"/>
    </row>
    <row r="3702" spans="3:3" x14ac:dyDescent="0.25">
      <c r="C3702" s="16"/>
    </row>
    <row r="3703" spans="3:3" x14ac:dyDescent="0.25">
      <c r="C3703" s="16"/>
    </row>
    <row r="3704" spans="3:3" x14ac:dyDescent="0.25">
      <c r="C3704" s="16"/>
    </row>
    <row r="3705" spans="3:3" x14ac:dyDescent="0.25">
      <c r="C3705" s="16"/>
    </row>
    <row r="3706" spans="3:3" x14ac:dyDescent="0.25">
      <c r="C3706" s="16"/>
    </row>
    <row r="3707" spans="3:3" x14ac:dyDescent="0.25">
      <c r="C3707" s="16"/>
    </row>
    <row r="3708" spans="3:3" x14ac:dyDescent="0.25">
      <c r="C3708" s="16"/>
    </row>
    <row r="3709" spans="3:3" x14ac:dyDescent="0.25">
      <c r="C3709" s="16"/>
    </row>
    <row r="3710" spans="3:3" x14ac:dyDescent="0.25">
      <c r="C3710" s="16"/>
    </row>
    <row r="3711" spans="3:3" x14ac:dyDescent="0.25">
      <c r="C3711" s="16"/>
    </row>
    <row r="3712" spans="3:3" x14ac:dyDescent="0.25">
      <c r="C3712" s="16"/>
    </row>
    <row r="3713" spans="3:3" x14ac:dyDescent="0.25">
      <c r="C3713" s="16"/>
    </row>
    <row r="3714" spans="3:3" x14ac:dyDescent="0.25">
      <c r="C3714" s="16"/>
    </row>
    <row r="3715" spans="3:3" x14ac:dyDescent="0.25">
      <c r="C3715" s="16"/>
    </row>
    <row r="3716" spans="3:3" x14ac:dyDescent="0.25">
      <c r="C3716" s="16"/>
    </row>
    <row r="3717" spans="3:3" x14ac:dyDescent="0.25">
      <c r="C3717" s="16"/>
    </row>
    <row r="3718" spans="3:3" x14ac:dyDescent="0.25">
      <c r="C3718" s="16"/>
    </row>
    <row r="3719" spans="3:3" x14ac:dyDescent="0.25">
      <c r="C3719" s="16"/>
    </row>
    <row r="3720" spans="3:3" x14ac:dyDescent="0.25">
      <c r="C3720" s="16"/>
    </row>
    <row r="3721" spans="3:3" x14ac:dyDescent="0.25">
      <c r="C3721" s="16"/>
    </row>
    <row r="3722" spans="3:3" x14ac:dyDescent="0.25">
      <c r="C3722" s="16"/>
    </row>
    <row r="3723" spans="3:3" x14ac:dyDescent="0.25">
      <c r="C3723" s="16"/>
    </row>
    <row r="3724" spans="3:3" x14ac:dyDescent="0.25">
      <c r="C3724" s="16"/>
    </row>
    <row r="3725" spans="3:3" x14ac:dyDescent="0.25">
      <c r="C3725" s="16"/>
    </row>
    <row r="3726" spans="3:3" x14ac:dyDescent="0.25">
      <c r="C3726" s="16"/>
    </row>
    <row r="3727" spans="3:3" x14ac:dyDescent="0.25">
      <c r="C3727" s="16"/>
    </row>
    <row r="3728" spans="3:3" x14ac:dyDescent="0.25">
      <c r="C3728" s="16"/>
    </row>
    <row r="3729" spans="3:3" x14ac:dyDescent="0.25">
      <c r="C3729" s="16"/>
    </row>
    <row r="3730" spans="3:3" x14ac:dyDescent="0.25">
      <c r="C3730" s="16"/>
    </row>
    <row r="3731" spans="3:3" x14ac:dyDescent="0.25">
      <c r="C3731" s="16"/>
    </row>
    <row r="3732" spans="3:3" x14ac:dyDescent="0.25">
      <c r="C3732" s="16"/>
    </row>
    <row r="3733" spans="3:3" x14ac:dyDescent="0.25">
      <c r="C3733" s="16"/>
    </row>
    <row r="3734" spans="3:3" x14ac:dyDescent="0.25">
      <c r="C3734" s="16"/>
    </row>
    <row r="3735" spans="3:3" x14ac:dyDescent="0.25">
      <c r="C3735" s="16"/>
    </row>
    <row r="3736" spans="3:3" x14ac:dyDescent="0.25">
      <c r="C3736" s="16"/>
    </row>
    <row r="3737" spans="3:3" x14ac:dyDescent="0.25">
      <c r="C3737" s="16"/>
    </row>
    <row r="3738" spans="3:3" x14ac:dyDescent="0.25">
      <c r="C3738" s="16"/>
    </row>
    <row r="3739" spans="3:3" x14ac:dyDescent="0.25">
      <c r="C3739" s="16"/>
    </row>
    <row r="3740" spans="3:3" x14ac:dyDescent="0.25">
      <c r="C3740" s="16"/>
    </row>
    <row r="3741" spans="3:3" x14ac:dyDescent="0.25">
      <c r="C3741" s="16"/>
    </row>
    <row r="3742" spans="3:3" x14ac:dyDescent="0.25">
      <c r="C3742" s="16"/>
    </row>
    <row r="3743" spans="3:3" x14ac:dyDescent="0.25">
      <c r="C3743" s="16"/>
    </row>
    <row r="3744" spans="3:3" x14ac:dyDescent="0.25">
      <c r="C3744" s="16"/>
    </row>
    <row r="3745" spans="3:3" x14ac:dyDescent="0.25">
      <c r="C3745" s="16"/>
    </row>
    <row r="3746" spans="3:3" x14ac:dyDescent="0.25">
      <c r="C3746" s="16"/>
    </row>
    <row r="3747" spans="3:3" x14ac:dyDescent="0.25">
      <c r="C3747" s="16"/>
    </row>
    <row r="3748" spans="3:3" x14ac:dyDescent="0.25">
      <c r="C3748" s="16"/>
    </row>
    <row r="3749" spans="3:3" x14ac:dyDescent="0.25">
      <c r="C3749" s="16"/>
    </row>
    <row r="3750" spans="3:3" x14ac:dyDescent="0.25">
      <c r="C3750" s="16"/>
    </row>
    <row r="3751" spans="3:3" x14ac:dyDescent="0.25">
      <c r="C3751" s="16"/>
    </row>
    <row r="3752" spans="3:3" x14ac:dyDescent="0.25">
      <c r="C3752" s="16"/>
    </row>
    <row r="3753" spans="3:3" x14ac:dyDescent="0.25">
      <c r="C3753" s="16"/>
    </row>
    <row r="3754" spans="3:3" x14ac:dyDescent="0.25">
      <c r="C3754" s="16"/>
    </row>
    <row r="3755" spans="3:3" x14ac:dyDescent="0.25">
      <c r="C3755" s="16"/>
    </row>
    <row r="3756" spans="3:3" x14ac:dyDescent="0.25">
      <c r="C3756" s="16"/>
    </row>
    <row r="3757" spans="3:3" x14ac:dyDescent="0.25">
      <c r="C3757" s="16"/>
    </row>
    <row r="3758" spans="3:3" x14ac:dyDescent="0.25">
      <c r="C3758" s="16"/>
    </row>
    <row r="3759" spans="3:3" x14ac:dyDescent="0.25">
      <c r="C3759" s="16"/>
    </row>
    <row r="3760" spans="3:3" x14ac:dyDescent="0.25">
      <c r="C3760" s="16"/>
    </row>
    <row r="3761" spans="3:3" x14ac:dyDescent="0.25">
      <c r="C3761" s="16"/>
    </row>
    <row r="3762" spans="3:3" x14ac:dyDescent="0.25">
      <c r="C3762" s="16"/>
    </row>
    <row r="3763" spans="3:3" x14ac:dyDescent="0.25">
      <c r="C3763" s="16"/>
    </row>
    <row r="3764" spans="3:3" x14ac:dyDescent="0.25">
      <c r="C3764" s="16"/>
    </row>
    <row r="3765" spans="3:3" x14ac:dyDescent="0.25">
      <c r="C3765" s="16"/>
    </row>
    <row r="3766" spans="3:3" x14ac:dyDescent="0.25">
      <c r="C3766" s="16"/>
    </row>
    <row r="3767" spans="3:3" x14ac:dyDescent="0.25">
      <c r="C3767" s="16"/>
    </row>
    <row r="3768" spans="3:3" x14ac:dyDescent="0.25">
      <c r="C3768" s="16"/>
    </row>
    <row r="3769" spans="3:3" x14ac:dyDescent="0.25">
      <c r="C3769" s="16"/>
    </row>
    <row r="3770" spans="3:3" x14ac:dyDescent="0.25">
      <c r="C3770" s="16"/>
    </row>
    <row r="3771" spans="3:3" x14ac:dyDescent="0.25">
      <c r="C3771" s="16"/>
    </row>
    <row r="3772" spans="3:3" x14ac:dyDescent="0.25">
      <c r="C3772" s="16"/>
    </row>
    <row r="3773" spans="3:3" x14ac:dyDescent="0.25">
      <c r="C3773" s="16"/>
    </row>
    <row r="3774" spans="3:3" x14ac:dyDescent="0.25">
      <c r="C3774" s="16"/>
    </row>
    <row r="3775" spans="3:3" x14ac:dyDescent="0.25">
      <c r="C3775" s="16"/>
    </row>
    <row r="3776" spans="3:3" x14ac:dyDescent="0.25">
      <c r="C3776" s="16"/>
    </row>
    <row r="3777" spans="3:3" x14ac:dyDescent="0.25">
      <c r="C3777" s="16"/>
    </row>
    <row r="3778" spans="3:3" x14ac:dyDescent="0.25">
      <c r="C3778" s="16"/>
    </row>
    <row r="3779" spans="3:3" x14ac:dyDescent="0.25">
      <c r="C3779" s="16"/>
    </row>
    <row r="3780" spans="3:3" x14ac:dyDescent="0.25">
      <c r="C3780" s="16"/>
    </row>
    <row r="3781" spans="3:3" x14ac:dyDescent="0.25">
      <c r="C3781" s="16"/>
    </row>
    <row r="3782" spans="3:3" x14ac:dyDescent="0.25">
      <c r="C3782" s="16"/>
    </row>
    <row r="3783" spans="3:3" x14ac:dyDescent="0.25">
      <c r="C3783" s="16"/>
    </row>
    <row r="3784" spans="3:3" x14ac:dyDescent="0.25">
      <c r="C3784" s="16"/>
    </row>
    <row r="3785" spans="3:3" x14ac:dyDescent="0.25">
      <c r="C3785" s="16"/>
    </row>
    <row r="3786" spans="3:3" x14ac:dyDescent="0.25">
      <c r="C3786" s="16"/>
    </row>
    <row r="3787" spans="3:3" x14ac:dyDescent="0.25">
      <c r="C3787" s="16"/>
    </row>
    <row r="3788" spans="3:3" x14ac:dyDescent="0.25">
      <c r="C3788" s="16"/>
    </row>
    <row r="3789" spans="3:3" x14ac:dyDescent="0.25">
      <c r="C3789" s="16"/>
    </row>
    <row r="3790" spans="3:3" x14ac:dyDescent="0.25">
      <c r="C3790" s="16"/>
    </row>
    <row r="3791" spans="3:3" x14ac:dyDescent="0.25">
      <c r="C3791" s="16"/>
    </row>
    <row r="3792" spans="3:3" x14ac:dyDescent="0.25">
      <c r="C3792" s="16"/>
    </row>
    <row r="3793" spans="3:3" x14ac:dyDescent="0.25">
      <c r="C3793" s="16"/>
    </row>
    <row r="3794" spans="3:3" x14ac:dyDescent="0.25">
      <c r="C3794" s="16"/>
    </row>
    <row r="3795" spans="3:3" x14ac:dyDescent="0.25">
      <c r="C3795" s="16"/>
    </row>
    <row r="3796" spans="3:3" x14ac:dyDescent="0.25">
      <c r="C3796" s="16"/>
    </row>
    <row r="3797" spans="3:3" x14ac:dyDescent="0.25">
      <c r="C3797" s="16"/>
    </row>
    <row r="3798" spans="3:3" x14ac:dyDescent="0.25">
      <c r="C3798" s="16"/>
    </row>
    <row r="3799" spans="3:3" x14ac:dyDescent="0.25">
      <c r="C3799" s="16"/>
    </row>
    <row r="3800" spans="3:3" x14ac:dyDescent="0.25">
      <c r="C3800" s="16"/>
    </row>
    <row r="3801" spans="3:3" x14ac:dyDescent="0.25">
      <c r="C3801" s="16"/>
    </row>
    <row r="3802" spans="3:3" x14ac:dyDescent="0.25">
      <c r="C3802" s="16"/>
    </row>
    <row r="3803" spans="3:3" x14ac:dyDescent="0.25">
      <c r="C3803" s="16"/>
    </row>
    <row r="3804" spans="3:3" x14ac:dyDescent="0.25">
      <c r="C3804" s="16"/>
    </row>
    <row r="3805" spans="3:3" x14ac:dyDescent="0.25">
      <c r="C3805" s="16"/>
    </row>
    <row r="3806" spans="3:3" x14ac:dyDescent="0.25">
      <c r="C3806" s="16"/>
    </row>
    <row r="3807" spans="3:3" x14ac:dyDescent="0.25">
      <c r="C3807" s="16"/>
    </row>
    <row r="3808" spans="3:3" x14ac:dyDescent="0.25">
      <c r="C3808" s="16"/>
    </row>
    <row r="3809" spans="3:3" x14ac:dyDescent="0.25">
      <c r="C3809" s="16"/>
    </row>
    <row r="3810" spans="3:3" x14ac:dyDescent="0.25">
      <c r="C3810" s="16"/>
    </row>
    <row r="3811" spans="3:3" x14ac:dyDescent="0.25">
      <c r="C3811" s="16"/>
    </row>
    <row r="3812" spans="3:3" x14ac:dyDescent="0.25">
      <c r="C3812" s="16"/>
    </row>
    <row r="3813" spans="3:3" x14ac:dyDescent="0.25">
      <c r="C3813" s="16"/>
    </row>
    <row r="3814" spans="3:3" x14ac:dyDescent="0.25">
      <c r="C3814" s="16"/>
    </row>
    <row r="3815" spans="3:3" x14ac:dyDescent="0.25">
      <c r="C3815" s="16"/>
    </row>
    <row r="3816" spans="3:3" x14ac:dyDescent="0.25">
      <c r="C3816" s="16"/>
    </row>
    <row r="3817" spans="3:3" x14ac:dyDescent="0.25">
      <c r="C3817" s="16"/>
    </row>
    <row r="3818" spans="3:3" x14ac:dyDescent="0.25">
      <c r="C3818" s="16"/>
    </row>
    <row r="3819" spans="3:3" x14ac:dyDescent="0.25">
      <c r="C3819" s="16"/>
    </row>
    <row r="3820" spans="3:3" x14ac:dyDescent="0.25">
      <c r="C3820" s="16"/>
    </row>
    <row r="3821" spans="3:3" x14ac:dyDescent="0.25">
      <c r="C3821" s="16"/>
    </row>
    <row r="3822" spans="3:3" x14ac:dyDescent="0.25">
      <c r="C3822" s="16"/>
    </row>
    <row r="3823" spans="3:3" x14ac:dyDescent="0.25">
      <c r="C3823" s="16"/>
    </row>
    <row r="3824" spans="3:3" x14ac:dyDescent="0.25">
      <c r="C3824" s="16"/>
    </row>
    <row r="3825" spans="3:3" x14ac:dyDescent="0.25">
      <c r="C3825" s="16"/>
    </row>
    <row r="3826" spans="3:3" x14ac:dyDescent="0.25">
      <c r="C3826" s="16"/>
    </row>
    <row r="3827" spans="3:3" x14ac:dyDescent="0.25">
      <c r="C3827" s="16"/>
    </row>
    <row r="3828" spans="3:3" x14ac:dyDescent="0.25">
      <c r="C3828" s="16"/>
    </row>
    <row r="3829" spans="3:3" x14ac:dyDescent="0.25">
      <c r="C3829" s="16"/>
    </row>
    <row r="3830" spans="3:3" x14ac:dyDescent="0.25">
      <c r="C3830" s="16"/>
    </row>
    <row r="3831" spans="3:3" x14ac:dyDescent="0.25">
      <c r="C3831" s="16"/>
    </row>
    <row r="3832" spans="3:3" x14ac:dyDescent="0.25">
      <c r="C3832" s="16"/>
    </row>
    <row r="3833" spans="3:3" x14ac:dyDescent="0.25">
      <c r="C3833" s="16"/>
    </row>
    <row r="3834" spans="3:3" x14ac:dyDescent="0.25">
      <c r="C3834" s="16"/>
    </row>
    <row r="3835" spans="3:3" x14ac:dyDescent="0.25">
      <c r="C3835" s="16"/>
    </row>
    <row r="3836" spans="3:3" x14ac:dyDescent="0.25">
      <c r="C3836" s="16"/>
    </row>
    <row r="3837" spans="3:3" x14ac:dyDescent="0.25">
      <c r="C3837" s="16"/>
    </row>
    <row r="3838" spans="3:3" x14ac:dyDescent="0.25">
      <c r="C3838" s="16"/>
    </row>
    <row r="3839" spans="3:3" x14ac:dyDescent="0.25">
      <c r="C3839" s="16"/>
    </row>
    <row r="3840" spans="3:3" x14ac:dyDescent="0.25">
      <c r="C3840" s="16"/>
    </row>
    <row r="3841" spans="3:3" x14ac:dyDescent="0.25">
      <c r="C3841" s="16"/>
    </row>
    <row r="3842" spans="3:3" x14ac:dyDescent="0.25">
      <c r="C3842" s="16"/>
    </row>
    <row r="3843" spans="3:3" x14ac:dyDescent="0.25">
      <c r="C3843" s="16"/>
    </row>
    <row r="3844" spans="3:3" x14ac:dyDescent="0.25">
      <c r="C3844" s="16"/>
    </row>
    <row r="3845" spans="3:3" x14ac:dyDescent="0.25">
      <c r="C3845" s="16"/>
    </row>
    <row r="3846" spans="3:3" x14ac:dyDescent="0.25">
      <c r="C3846" s="16"/>
    </row>
    <row r="3847" spans="3:3" x14ac:dyDescent="0.25">
      <c r="C3847" s="16"/>
    </row>
    <row r="3848" spans="3:3" x14ac:dyDescent="0.25">
      <c r="C3848" s="16"/>
    </row>
    <row r="3849" spans="3:3" x14ac:dyDescent="0.25">
      <c r="C3849" s="16"/>
    </row>
    <row r="3850" spans="3:3" x14ac:dyDescent="0.25">
      <c r="C3850" s="16"/>
    </row>
    <row r="3851" spans="3:3" x14ac:dyDescent="0.25">
      <c r="C3851" s="16"/>
    </row>
    <row r="3852" spans="3:3" x14ac:dyDescent="0.25">
      <c r="C3852" s="16"/>
    </row>
    <row r="3853" spans="3:3" x14ac:dyDescent="0.25">
      <c r="C3853" s="16"/>
    </row>
    <row r="3854" spans="3:3" x14ac:dyDescent="0.25">
      <c r="C3854" s="16"/>
    </row>
    <row r="3855" spans="3:3" x14ac:dyDescent="0.25">
      <c r="C3855" s="16"/>
    </row>
    <row r="3856" spans="3:3" x14ac:dyDescent="0.25">
      <c r="C3856" s="16"/>
    </row>
    <row r="3857" spans="3:3" x14ac:dyDescent="0.25">
      <c r="C3857" s="16"/>
    </row>
    <row r="3858" spans="3:3" x14ac:dyDescent="0.25">
      <c r="C3858" s="16"/>
    </row>
    <row r="3859" spans="3:3" x14ac:dyDescent="0.25">
      <c r="C3859" s="16"/>
    </row>
    <row r="3861" spans="3:3" x14ac:dyDescent="0.25">
      <c r="C3861" s="16"/>
    </row>
    <row r="3865" spans="3:3" x14ac:dyDescent="0.25">
      <c r="C3865" s="16"/>
    </row>
    <row r="3866" spans="3:3" x14ac:dyDescent="0.25">
      <c r="C3866" s="16"/>
    </row>
    <row r="3867" spans="3:3" x14ac:dyDescent="0.25">
      <c r="C3867" s="16"/>
    </row>
    <row r="3868" spans="3:3" x14ac:dyDescent="0.25">
      <c r="C3868" s="16"/>
    </row>
    <row r="3869" spans="3:3" x14ac:dyDescent="0.25">
      <c r="C3869" s="16"/>
    </row>
    <row r="3870" spans="3:3" x14ac:dyDescent="0.25">
      <c r="C3870" s="16"/>
    </row>
    <row r="3871" spans="3:3" x14ac:dyDescent="0.25">
      <c r="C3871" s="16"/>
    </row>
    <row r="3872" spans="3:3" x14ac:dyDescent="0.25">
      <c r="C3872" s="16"/>
    </row>
    <row r="3873" spans="3:3" x14ac:dyDescent="0.25">
      <c r="C3873" s="16"/>
    </row>
    <row r="3874" spans="3:3" x14ac:dyDescent="0.25">
      <c r="C3874" s="16"/>
    </row>
    <row r="3875" spans="3:3" x14ac:dyDescent="0.25">
      <c r="C3875" s="16"/>
    </row>
    <row r="3876" spans="3:3" x14ac:dyDescent="0.25">
      <c r="C3876" s="16"/>
    </row>
    <row r="3877" spans="3:3" x14ac:dyDescent="0.25">
      <c r="C3877" s="16"/>
    </row>
    <row r="3878" spans="3:3" x14ac:dyDescent="0.25">
      <c r="C3878" s="16"/>
    </row>
    <row r="3879" spans="3:3" x14ac:dyDescent="0.25">
      <c r="C3879" s="16"/>
    </row>
    <row r="3880" spans="3:3" x14ac:dyDescent="0.25">
      <c r="C3880" s="16"/>
    </row>
    <row r="3881" spans="3:3" x14ac:dyDescent="0.25">
      <c r="C3881" s="16"/>
    </row>
    <row r="3882" spans="3:3" x14ac:dyDescent="0.25">
      <c r="C3882" s="16"/>
    </row>
    <row r="3883" spans="3:3" x14ac:dyDescent="0.25">
      <c r="C3883" s="16"/>
    </row>
    <row r="3884" spans="3:3" x14ac:dyDescent="0.25">
      <c r="C3884" s="16"/>
    </row>
    <row r="3885" spans="3:3" x14ac:dyDescent="0.25">
      <c r="C3885" s="16"/>
    </row>
    <row r="3886" spans="3:3" x14ac:dyDescent="0.25">
      <c r="C3886" s="16"/>
    </row>
    <row r="3887" spans="3:3" x14ac:dyDescent="0.25">
      <c r="C3887" s="16"/>
    </row>
    <row r="3888" spans="3:3" x14ac:dyDescent="0.25">
      <c r="C3888" s="16"/>
    </row>
    <row r="3889" spans="3:3" x14ac:dyDescent="0.25">
      <c r="C3889" s="16"/>
    </row>
    <row r="3890" spans="3:3" x14ac:dyDescent="0.25">
      <c r="C3890" s="16"/>
    </row>
    <row r="3891" spans="3:3" x14ac:dyDescent="0.25">
      <c r="C3891" s="16"/>
    </row>
    <row r="3892" spans="3:3" x14ac:dyDescent="0.25">
      <c r="C3892" s="16"/>
    </row>
    <row r="3893" spans="3:3" x14ac:dyDescent="0.25">
      <c r="C3893" s="16"/>
    </row>
    <row r="3894" spans="3:3" x14ac:dyDescent="0.25">
      <c r="C3894" s="16"/>
    </row>
    <row r="3895" spans="3:3" x14ac:dyDescent="0.25">
      <c r="C3895" s="16"/>
    </row>
    <row r="3896" spans="3:3" x14ac:dyDescent="0.25">
      <c r="C3896" s="16"/>
    </row>
    <row r="3897" spans="3:3" x14ac:dyDescent="0.25">
      <c r="C3897" s="16"/>
    </row>
    <row r="3898" spans="3:3" x14ac:dyDescent="0.25">
      <c r="C3898" s="16"/>
    </row>
    <row r="3899" spans="3:3" x14ac:dyDescent="0.25">
      <c r="C3899" s="16"/>
    </row>
    <row r="3900" spans="3:3" x14ac:dyDescent="0.25">
      <c r="C3900" s="16"/>
    </row>
    <row r="3901" spans="3:3" x14ac:dyDescent="0.25">
      <c r="C3901" s="16"/>
    </row>
    <row r="3902" spans="3:3" x14ac:dyDescent="0.25">
      <c r="C3902" s="16"/>
    </row>
    <row r="3903" spans="3:3" x14ac:dyDescent="0.25">
      <c r="C3903" s="16"/>
    </row>
    <row r="3904" spans="3:3" x14ac:dyDescent="0.25">
      <c r="C3904" s="16"/>
    </row>
    <row r="3905" spans="3:3" x14ac:dyDescent="0.25">
      <c r="C3905" s="16"/>
    </row>
    <row r="3906" spans="3:3" x14ac:dyDescent="0.25">
      <c r="C3906" s="16"/>
    </row>
    <row r="3907" spans="3:3" x14ac:dyDescent="0.25">
      <c r="C3907" s="16"/>
    </row>
    <row r="3908" spans="3:3" x14ac:dyDescent="0.25">
      <c r="C3908" s="16"/>
    </row>
    <row r="3909" spans="3:3" x14ac:dyDescent="0.25">
      <c r="C3909" s="16"/>
    </row>
    <row r="3910" spans="3:3" x14ac:dyDescent="0.25">
      <c r="C3910" s="16"/>
    </row>
    <row r="3911" spans="3:3" x14ac:dyDescent="0.25">
      <c r="C3911" s="16"/>
    </row>
    <row r="3912" spans="3:3" x14ac:dyDescent="0.25">
      <c r="C3912" s="16"/>
    </row>
    <row r="3913" spans="3:3" x14ac:dyDescent="0.25">
      <c r="C3913" s="16"/>
    </row>
    <row r="3914" spans="3:3" x14ac:dyDescent="0.25">
      <c r="C3914" s="16"/>
    </row>
    <row r="3915" spans="3:3" x14ac:dyDescent="0.25">
      <c r="C3915" s="16"/>
    </row>
    <row r="3916" spans="3:3" x14ac:dyDescent="0.25">
      <c r="C3916" s="16"/>
    </row>
    <row r="3917" spans="3:3" x14ac:dyDescent="0.25">
      <c r="C3917" s="16"/>
    </row>
    <row r="3918" spans="3:3" x14ac:dyDescent="0.25">
      <c r="C3918" s="16"/>
    </row>
    <row r="3919" spans="3:3" x14ac:dyDescent="0.25">
      <c r="C3919" s="16"/>
    </row>
    <row r="3920" spans="3:3" x14ac:dyDescent="0.25">
      <c r="C3920" s="16"/>
    </row>
    <row r="3921" spans="3:3" x14ac:dyDescent="0.25">
      <c r="C3921" s="16"/>
    </row>
    <row r="3922" spans="3:3" x14ac:dyDescent="0.25">
      <c r="C3922" s="16"/>
    </row>
    <row r="3923" spans="3:3" x14ac:dyDescent="0.25">
      <c r="C3923" s="16"/>
    </row>
    <row r="3924" spans="3:3" x14ac:dyDescent="0.25">
      <c r="C3924" s="16"/>
    </row>
    <row r="3925" spans="3:3" x14ac:dyDescent="0.25">
      <c r="C3925" s="16"/>
    </row>
    <row r="3926" spans="3:3" x14ac:dyDescent="0.25">
      <c r="C3926" s="16"/>
    </row>
    <row r="3927" spans="3:3" x14ac:dyDescent="0.25">
      <c r="C3927" s="16"/>
    </row>
    <row r="3928" spans="3:3" x14ac:dyDescent="0.25">
      <c r="C3928" s="16"/>
    </row>
    <row r="3929" spans="3:3" x14ac:dyDescent="0.25">
      <c r="C3929" s="16"/>
    </row>
    <row r="3930" spans="3:3" x14ac:dyDescent="0.25">
      <c r="C3930" s="16"/>
    </row>
    <row r="3931" spans="3:3" x14ac:dyDescent="0.25">
      <c r="C3931" s="16"/>
    </row>
    <row r="3932" spans="3:3" x14ac:dyDescent="0.25">
      <c r="C3932" s="16"/>
    </row>
    <row r="3933" spans="3:3" x14ac:dyDescent="0.25">
      <c r="C3933" s="16"/>
    </row>
    <row r="3934" spans="3:3" x14ac:dyDescent="0.25">
      <c r="C3934" s="16"/>
    </row>
    <row r="3935" spans="3:3" x14ac:dyDescent="0.25">
      <c r="C3935" s="16"/>
    </row>
    <row r="3936" spans="3:3" x14ac:dyDescent="0.25">
      <c r="C3936" s="16"/>
    </row>
    <row r="3937" spans="3:3" x14ac:dyDescent="0.25">
      <c r="C3937" s="16"/>
    </row>
    <row r="3938" spans="3:3" x14ac:dyDescent="0.25">
      <c r="C3938" s="16"/>
    </row>
    <row r="3939" spans="3:3" x14ac:dyDescent="0.25">
      <c r="C3939" s="16"/>
    </row>
    <row r="3940" spans="3:3" x14ac:dyDescent="0.25">
      <c r="C3940" s="16"/>
    </row>
    <row r="3941" spans="3:3" x14ac:dyDescent="0.25">
      <c r="C3941" s="16"/>
    </row>
    <row r="3942" spans="3:3" x14ac:dyDescent="0.25">
      <c r="C3942" s="16"/>
    </row>
    <row r="3943" spans="3:3" x14ac:dyDescent="0.25">
      <c r="C3943" s="16"/>
    </row>
    <row r="3944" spans="3:3" x14ac:dyDescent="0.25">
      <c r="C3944" s="16"/>
    </row>
    <row r="3945" spans="3:3" x14ac:dyDescent="0.25">
      <c r="C3945" s="16"/>
    </row>
    <row r="3946" spans="3:3" x14ac:dyDescent="0.25">
      <c r="C3946" s="16"/>
    </row>
    <row r="3947" spans="3:3" x14ac:dyDescent="0.25">
      <c r="C3947" s="16"/>
    </row>
    <row r="3948" spans="3:3" x14ac:dyDescent="0.25">
      <c r="C3948" s="16"/>
    </row>
    <row r="3949" spans="3:3" x14ac:dyDescent="0.25">
      <c r="C3949" s="16"/>
    </row>
    <row r="3950" spans="3:3" x14ac:dyDescent="0.25">
      <c r="C3950" s="16"/>
    </row>
    <row r="3951" spans="3:3" x14ac:dyDescent="0.25">
      <c r="C3951" s="16"/>
    </row>
    <row r="3952" spans="3:3" x14ac:dyDescent="0.25">
      <c r="C3952" s="16"/>
    </row>
    <row r="3953" spans="3:3" x14ac:dyDescent="0.25">
      <c r="C3953" s="16"/>
    </row>
    <row r="3954" spans="3:3" x14ac:dyDescent="0.25">
      <c r="C3954" s="16"/>
    </row>
    <row r="3955" spans="3:3" x14ac:dyDescent="0.25">
      <c r="C3955" s="16"/>
    </row>
    <row r="3956" spans="3:3" x14ac:dyDescent="0.25">
      <c r="C3956" s="16"/>
    </row>
    <row r="3957" spans="3:3" x14ac:dyDescent="0.25">
      <c r="C3957" s="16"/>
    </row>
    <row r="3958" spans="3:3" x14ac:dyDescent="0.25">
      <c r="C3958" s="16"/>
    </row>
    <row r="3959" spans="3:3" x14ac:dyDescent="0.25">
      <c r="C3959" s="16"/>
    </row>
    <row r="3960" spans="3:3" x14ac:dyDescent="0.25">
      <c r="C3960" s="16"/>
    </row>
    <row r="3961" spans="3:3" x14ac:dyDescent="0.25">
      <c r="C3961" s="16"/>
    </row>
    <row r="3962" spans="3:3" x14ac:dyDescent="0.25">
      <c r="C3962" s="16"/>
    </row>
    <row r="3963" spans="3:3" x14ac:dyDescent="0.25">
      <c r="C3963" s="16"/>
    </row>
    <row r="3964" spans="3:3" x14ac:dyDescent="0.25">
      <c r="C3964" s="16"/>
    </row>
    <row r="3965" spans="3:3" x14ac:dyDescent="0.25">
      <c r="C3965" s="16"/>
    </row>
    <row r="3966" spans="3:3" x14ac:dyDescent="0.25">
      <c r="C3966" s="16"/>
    </row>
    <row r="3967" spans="3:3" x14ac:dyDescent="0.25">
      <c r="C3967" s="16"/>
    </row>
    <row r="3968" spans="3:3" x14ac:dyDescent="0.25">
      <c r="C3968" s="16"/>
    </row>
    <row r="3969" spans="3:3" x14ac:dyDescent="0.25">
      <c r="C3969" s="16"/>
    </row>
    <row r="3970" spans="3:3" x14ac:dyDescent="0.25">
      <c r="C3970" s="16"/>
    </row>
    <row r="3971" spans="3:3" x14ac:dyDescent="0.25">
      <c r="C3971" s="16"/>
    </row>
    <row r="3972" spans="3:3" x14ac:dyDescent="0.25">
      <c r="C3972" s="16"/>
    </row>
    <row r="3973" spans="3:3" x14ac:dyDescent="0.25">
      <c r="C3973" s="16"/>
    </row>
    <row r="3974" spans="3:3" x14ac:dyDescent="0.25">
      <c r="C3974" s="16"/>
    </row>
    <row r="3975" spans="3:3" x14ac:dyDescent="0.25">
      <c r="C3975" s="16"/>
    </row>
    <row r="3976" spans="3:3" x14ac:dyDescent="0.25">
      <c r="C3976" s="16"/>
    </row>
    <row r="3977" spans="3:3" x14ac:dyDescent="0.25">
      <c r="C3977" s="16"/>
    </row>
    <row r="3978" spans="3:3" x14ac:dyDescent="0.25">
      <c r="C3978" s="16"/>
    </row>
    <row r="3979" spans="3:3" x14ac:dyDescent="0.25">
      <c r="C3979" s="16"/>
    </row>
    <row r="3980" spans="3:3" x14ac:dyDescent="0.25">
      <c r="C3980" s="16"/>
    </row>
    <row r="3981" spans="3:3" x14ac:dyDescent="0.25">
      <c r="C3981" s="16"/>
    </row>
    <row r="3982" spans="3:3" x14ac:dyDescent="0.25">
      <c r="C3982" s="16"/>
    </row>
    <row r="3983" spans="3:3" x14ac:dyDescent="0.25">
      <c r="C3983" s="16"/>
    </row>
    <row r="3984" spans="3:3" x14ac:dyDescent="0.25">
      <c r="C3984" s="16"/>
    </row>
    <row r="3985" spans="3:3" x14ac:dyDescent="0.25">
      <c r="C3985" s="16"/>
    </row>
    <row r="3986" spans="3:3" x14ac:dyDescent="0.25">
      <c r="C3986" s="16"/>
    </row>
    <row r="3987" spans="3:3" x14ac:dyDescent="0.25">
      <c r="C3987" s="16"/>
    </row>
    <row r="3988" spans="3:3" x14ac:dyDescent="0.25">
      <c r="C3988" s="16"/>
    </row>
    <row r="3989" spans="3:3" x14ac:dyDescent="0.25">
      <c r="C3989" s="16"/>
    </row>
    <row r="3990" spans="3:3" x14ac:dyDescent="0.25">
      <c r="C3990" s="16"/>
    </row>
    <row r="3991" spans="3:3" x14ac:dyDescent="0.25">
      <c r="C3991" s="16"/>
    </row>
    <row r="3992" spans="3:3" x14ac:dyDescent="0.25">
      <c r="C3992" s="16"/>
    </row>
    <row r="3993" spans="3:3" x14ac:dyDescent="0.25">
      <c r="C3993" s="16"/>
    </row>
    <row r="3994" spans="3:3" x14ac:dyDescent="0.25">
      <c r="C3994" s="16"/>
    </row>
    <row r="3995" spans="3:3" x14ac:dyDescent="0.25">
      <c r="C3995" s="16"/>
    </row>
    <row r="3996" spans="3:3" x14ac:dyDescent="0.25">
      <c r="C3996" s="16"/>
    </row>
    <row r="3997" spans="3:3" x14ac:dyDescent="0.25">
      <c r="C3997" s="16"/>
    </row>
    <row r="3998" spans="3:3" x14ac:dyDescent="0.25">
      <c r="C3998" s="16"/>
    </row>
    <row r="3999" spans="3:3" x14ac:dyDescent="0.25">
      <c r="C3999" s="16"/>
    </row>
    <row r="4000" spans="3:3" x14ac:dyDescent="0.25">
      <c r="C4000" s="16"/>
    </row>
    <row r="4001" spans="3:3" x14ac:dyDescent="0.25">
      <c r="C4001" s="16"/>
    </row>
    <row r="4002" spans="3:3" x14ac:dyDescent="0.25">
      <c r="C4002" s="16"/>
    </row>
    <row r="4003" spans="3:3" x14ac:dyDescent="0.25">
      <c r="C4003" s="16"/>
    </row>
    <row r="4004" spans="3:3" x14ac:dyDescent="0.25">
      <c r="C4004" s="16"/>
    </row>
    <row r="4005" spans="3:3" x14ac:dyDescent="0.25">
      <c r="C4005" s="16"/>
    </row>
    <row r="4006" spans="3:3" x14ac:dyDescent="0.25">
      <c r="C4006" s="16"/>
    </row>
    <row r="4007" spans="3:3" x14ac:dyDescent="0.25">
      <c r="C4007" s="16"/>
    </row>
    <row r="4008" spans="3:3" x14ac:dyDescent="0.25">
      <c r="C4008" s="16"/>
    </row>
    <row r="4009" spans="3:3" x14ac:dyDescent="0.25">
      <c r="C4009" s="16"/>
    </row>
    <row r="4010" spans="3:3" x14ac:dyDescent="0.25">
      <c r="C4010" s="16"/>
    </row>
    <row r="4011" spans="3:3" x14ac:dyDescent="0.25">
      <c r="C4011" s="16"/>
    </row>
    <row r="4012" spans="3:3" x14ac:dyDescent="0.25">
      <c r="C4012" s="16"/>
    </row>
    <row r="4013" spans="3:3" x14ac:dyDescent="0.25">
      <c r="C4013" s="16"/>
    </row>
    <row r="4014" spans="3:3" x14ac:dyDescent="0.25">
      <c r="C4014" s="16"/>
    </row>
    <row r="4015" spans="3:3" x14ac:dyDescent="0.25">
      <c r="C4015" s="16"/>
    </row>
    <row r="4016" spans="3:3" x14ac:dyDescent="0.25">
      <c r="C4016" s="16"/>
    </row>
    <row r="4017" spans="3:3" x14ac:dyDescent="0.25">
      <c r="C4017" s="16"/>
    </row>
    <row r="4018" spans="3:3" x14ac:dyDescent="0.25">
      <c r="C4018" s="16"/>
    </row>
    <row r="4019" spans="3:3" x14ac:dyDescent="0.25">
      <c r="C4019" s="16"/>
    </row>
    <row r="4020" spans="3:3" x14ac:dyDescent="0.25">
      <c r="C4020" s="16"/>
    </row>
    <row r="4021" spans="3:3" x14ac:dyDescent="0.25">
      <c r="C4021" s="16"/>
    </row>
    <row r="4022" spans="3:3" x14ac:dyDescent="0.25">
      <c r="C4022" s="16"/>
    </row>
    <row r="4023" spans="3:3" x14ac:dyDescent="0.25">
      <c r="C4023" s="16"/>
    </row>
    <row r="4024" spans="3:3" x14ac:dyDescent="0.25">
      <c r="C4024" s="16"/>
    </row>
    <row r="4025" spans="3:3" x14ac:dyDescent="0.25">
      <c r="C4025" s="16"/>
    </row>
    <row r="4026" spans="3:3" x14ac:dyDescent="0.25">
      <c r="C4026" s="16"/>
    </row>
    <row r="4027" spans="3:3" x14ac:dyDescent="0.25">
      <c r="C4027" s="16"/>
    </row>
    <row r="4028" spans="3:3" x14ac:dyDescent="0.25">
      <c r="C4028" s="16"/>
    </row>
    <row r="4029" spans="3:3" x14ac:dyDescent="0.25">
      <c r="C4029" s="16"/>
    </row>
    <row r="4030" spans="3:3" x14ac:dyDescent="0.25">
      <c r="C4030" s="16"/>
    </row>
    <row r="4031" spans="3:3" x14ac:dyDescent="0.25">
      <c r="C4031" s="16"/>
    </row>
    <row r="4032" spans="3:3" x14ac:dyDescent="0.25">
      <c r="C4032" s="16"/>
    </row>
    <row r="4033" spans="3:3" x14ac:dyDescent="0.25">
      <c r="C4033" s="16"/>
    </row>
    <row r="4034" spans="3:3" x14ac:dyDescent="0.25">
      <c r="C4034" s="16"/>
    </row>
    <row r="4035" spans="3:3" x14ac:dyDescent="0.25">
      <c r="C4035" s="16"/>
    </row>
    <row r="4036" spans="3:3" x14ac:dyDescent="0.25">
      <c r="C4036" s="16"/>
    </row>
    <row r="4037" spans="3:3" x14ac:dyDescent="0.25">
      <c r="C4037" s="16"/>
    </row>
    <row r="4038" spans="3:3" x14ac:dyDescent="0.25">
      <c r="C4038" s="16"/>
    </row>
    <row r="4039" spans="3:3" x14ac:dyDescent="0.25">
      <c r="C4039" s="16"/>
    </row>
    <row r="4040" spans="3:3" x14ac:dyDescent="0.25">
      <c r="C4040" s="16"/>
    </row>
    <row r="4041" spans="3:3" x14ac:dyDescent="0.25">
      <c r="C4041" s="16"/>
    </row>
    <row r="4042" spans="3:3" x14ac:dyDescent="0.25">
      <c r="C4042" s="16"/>
    </row>
    <row r="4043" spans="3:3" x14ac:dyDescent="0.25">
      <c r="C4043" s="16"/>
    </row>
    <row r="4044" spans="3:3" x14ac:dyDescent="0.25">
      <c r="C4044" s="16"/>
    </row>
    <row r="4045" spans="3:3" x14ac:dyDescent="0.25">
      <c r="C4045" s="16"/>
    </row>
    <row r="4046" spans="3:3" x14ac:dyDescent="0.25">
      <c r="C4046" s="16"/>
    </row>
    <row r="4047" spans="3:3" x14ac:dyDescent="0.25">
      <c r="C4047" s="16"/>
    </row>
    <row r="4048" spans="3:3" x14ac:dyDescent="0.25">
      <c r="C4048" s="16"/>
    </row>
    <row r="4049" spans="3:3" x14ac:dyDescent="0.25">
      <c r="C4049" s="16"/>
    </row>
    <row r="4050" spans="3:3" x14ac:dyDescent="0.25">
      <c r="C4050" s="16"/>
    </row>
    <row r="4051" spans="3:3" x14ac:dyDescent="0.25">
      <c r="C4051" s="16"/>
    </row>
    <row r="4052" spans="3:3" x14ac:dyDescent="0.25">
      <c r="C4052" s="16"/>
    </row>
    <row r="4053" spans="3:3" x14ac:dyDescent="0.25">
      <c r="C4053" s="16"/>
    </row>
    <row r="4054" spans="3:3" x14ac:dyDescent="0.25">
      <c r="C4054" s="16"/>
    </row>
    <row r="4055" spans="3:3" x14ac:dyDescent="0.25">
      <c r="C4055" s="16"/>
    </row>
    <row r="4056" spans="3:3" x14ac:dyDescent="0.25">
      <c r="C4056" s="16"/>
    </row>
    <row r="4057" spans="3:3" x14ac:dyDescent="0.25">
      <c r="C4057" s="16"/>
    </row>
    <row r="4058" spans="3:3" x14ac:dyDescent="0.25">
      <c r="C4058" s="16"/>
    </row>
    <row r="4059" spans="3:3" x14ac:dyDescent="0.25">
      <c r="C4059" s="16"/>
    </row>
    <row r="4060" spans="3:3" x14ac:dyDescent="0.25">
      <c r="C4060" s="16"/>
    </row>
    <row r="4061" spans="3:3" x14ac:dyDescent="0.25">
      <c r="C4061" s="16"/>
    </row>
    <row r="4062" spans="3:3" x14ac:dyDescent="0.25">
      <c r="C4062" s="16"/>
    </row>
    <row r="4063" spans="3:3" x14ac:dyDescent="0.25">
      <c r="C4063" s="16"/>
    </row>
    <row r="4064" spans="3:3" x14ac:dyDescent="0.25">
      <c r="C4064" s="16"/>
    </row>
    <row r="4065" spans="3:3" x14ac:dyDescent="0.25">
      <c r="C4065" s="16"/>
    </row>
    <row r="4066" spans="3:3" x14ac:dyDescent="0.25">
      <c r="C4066" s="16"/>
    </row>
    <row r="4067" spans="3:3" x14ac:dyDescent="0.25">
      <c r="C4067" s="16"/>
    </row>
    <row r="4068" spans="3:3" x14ac:dyDescent="0.25">
      <c r="C4068" s="16"/>
    </row>
    <row r="4069" spans="3:3" x14ac:dyDescent="0.25">
      <c r="C4069" s="16"/>
    </row>
    <row r="4070" spans="3:3" x14ac:dyDescent="0.25">
      <c r="C4070" s="16"/>
    </row>
    <row r="4071" spans="3:3" x14ac:dyDescent="0.25">
      <c r="C4071" s="16"/>
    </row>
    <row r="4072" spans="3:3" x14ac:dyDescent="0.25">
      <c r="C4072" s="16"/>
    </row>
    <row r="4073" spans="3:3" x14ac:dyDescent="0.25">
      <c r="C4073" s="16"/>
    </row>
    <row r="4074" spans="3:3" x14ac:dyDescent="0.25">
      <c r="C4074" s="16"/>
    </row>
    <row r="4075" spans="3:3" x14ac:dyDescent="0.25">
      <c r="C4075" s="16"/>
    </row>
    <row r="4076" spans="3:3" x14ac:dyDescent="0.25">
      <c r="C4076" s="16"/>
    </row>
    <row r="4077" spans="3:3" x14ac:dyDescent="0.25">
      <c r="C4077" s="16"/>
    </row>
    <row r="4078" spans="3:3" x14ac:dyDescent="0.25">
      <c r="C4078" s="16"/>
    </row>
    <row r="4079" spans="3:3" x14ac:dyDescent="0.25">
      <c r="C4079" s="16"/>
    </row>
    <row r="4080" spans="3:3" x14ac:dyDescent="0.25">
      <c r="C4080" s="16"/>
    </row>
    <row r="4081" spans="3:3" x14ac:dyDescent="0.25">
      <c r="C4081" s="16"/>
    </row>
    <row r="4082" spans="3:3" x14ac:dyDescent="0.25">
      <c r="C4082" s="16"/>
    </row>
    <row r="4083" spans="3:3" x14ac:dyDescent="0.25">
      <c r="C4083" s="16"/>
    </row>
    <row r="4084" spans="3:3" x14ac:dyDescent="0.25">
      <c r="C4084" s="16"/>
    </row>
    <row r="4085" spans="3:3" x14ac:dyDescent="0.25">
      <c r="C4085" s="16"/>
    </row>
    <row r="4086" spans="3:3" x14ac:dyDescent="0.25">
      <c r="C4086" s="16"/>
    </row>
    <row r="4087" spans="3:3" x14ac:dyDescent="0.25">
      <c r="C4087" s="16"/>
    </row>
    <row r="4088" spans="3:3" x14ac:dyDescent="0.25">
      <c r="C4088" s="16"/>
    </row>
    <row r="4089" spans="3:3" x14ac:dyDescent="0.25">
      <c r="C4089" s="16"/>
    </row>
    <row r="4090" spans="3:3" x14ac:dyDescent="0.25">
      <c r="C4090" s="16"/>
    </row>
    <row r="4091" spans="3:3" x14ac:dyDescent="0.25">
      <c r="C4091" s="16"/>
    </row>
    <row r="4092" spans="3:3" x14ac:dyDescent="0.25">
      <c r="C4092" s="16"/>
    </row>
    <row r="4093" spans="3:3" x14ac:dyDescent="0.25">
      <c r="C4093" s="16"/>
    </row>
    <row r="4094" spans="3:3" x14ac:dyDescent="0.25">
      <c r="C4094" s="16"/>
    </row>
    <row r="4095" spans="3:3" x14ac:dyDescent="0.25">
      <c r="C4095" s="16"/>
    </row>
    <row r="4096" spans="3:3" x14ac:dyDescent="0.25">
      <c r="C4096" s="16"/>
    </row>
    <row r="4097" spans="3:3" x14ac:dyDescent="0.25">
      <c r="C4097" s="16"/>
    </row>
    <row r="4098" spans="3:3" x14ac:dyDescent="0.25">
      <c r="C4098" s="16"/>
    </row>
    <row r="4099" spans="3:3" x14ac:dyDescent="0.25">
      <c r="C4099" s="16"/>
    </row>
    <row r="4100" spans="3:3" x14ac:dyDescent="0.25">
      <c r="C4100" s="16"/>
    </row>
    <row r="4101" spans="3:3" x14ac:dyDescent="0.25">
      <c r="C4101" s="16"/>
    </row>
    <row r="4102" spans="3:3" x14ac:dyDescent="0.25">
      <c r="C4102" s="16"/>
    </row>
    <row r="4103" spans="3:3" x14ac:dyDescent="0.25">
      <c r="C4103" s="16"/>
    </row>
    <row r="4104" spans="3:3" x14ac:dyDescent="0.25">
      <c r="C4104" s="16"/>
    </row>
    <row r="4105" spans="3:3" x14ac:dyDescent="0.25">
      <c r="C4105" s="16"/>
    </row>
    <row r="4106" spans="3:3" x14ac:dyDescent="0.25">
      <c r="C4106" s="16"/>
    </row>
    <row r="4107" spans="3:3" x14ac:dyDescent="0.25">
      <c r="C4107" s="16"/>
    </row>
    <row r="4108" spans="3:3" x14ac:dyDescent="0.25">
      <c r="C4108" s="16"/>
    </row>
    <row r="4109" spans="3:3" x14ac:dyDescent="0.25">
      <c r="C4109" s="16"/>
    </row>
    <row r="4110" spans="3:3" x14ac:dyDescent="0.25">
      <c r="C4110" s="16"/>
    </row>
    <row r="4111" spans="3:3" x14ac:dyDescent="0.25">
      <c r="C4111" s="16"/>
    </row>
    <row r="4112" spans="3:3" x14ac:dyDescent="0.25">
      <c r="C4112" s="16"/>
    </row>
    <row r="4113" spans="3:3" x14ac:dyDescent="0.25">
      <c r="C4113" s="16"/>
    </row>
    <row r="4114" spans="3:3" x14ac:dyDescent="0.25">
      <c r="C4114" s="16"/>
    </row>
    <row r="4115" spans="3:3" x14ac:dyDescent="0.25">
      <c r="C4115" s="16"/>
    </row>
    <row r="4116" spans="3:3" x14ac:dyDescent="0.25">
      <c r="C4116" s="16"/>
    </row>
    <row r="4117" spans="3:3" x14ac:dyDescent="0.25">
      <c r="C4117" s="16"/>
    </row>
    <row r="4118" spans="3:3" x14ac:dyDescent="0.25">
      <c r="C4118" s="16"/>
    </row>
    <row r="4119" spans="3:3" x14ac:dyDescent="0.25">
      <c r="C4119" s="16"/>
    </row>
    <row r="4120" spans="3:3" x14ac:dyDescent="0.25">
      <c r="C4120" s="16"/>
    </row>
    <row r="4121" spans="3:3" x14ac:dyDescent="0.25">
      <c r="C4121" s="16"/>
    </row>
    <row r="4122" spans="3:3" x14ac:dyDescent="0.25">
      <c r="C4122" s="16"/>
    </row>
    <row r="4123" spans="3:3" x14ac:dyDescent="0.25">
      <c r="C4123" s="16"/>
    </row>
    <row r="4124" spans="3:3" x14ac:dyDescent="0.25">
      <c r="C4124" s="16"/>
    </row>
    <row r="4125" spans="3:3" x14ac:dyDescent="0.25">
      <c r="C4125" s="16"/>
    </row>
    <row r="4126" spans="3:3" x14ac:dyDescent="0.25">
      <c r="C4126" s="16"/>
    </row>
    <row r="4127" spans="3:3" x14ac:dyDescent="0.25">
      <c r="C4127" s="16"/>
    </row>
    <row r="4128" spans="3:3" x14ac:dyDescent="0.25">
      <c r="C4128" s="16"/>
    </row>
    <row r="4129" spans="3:3" x14ac:dyDescent="0.25">
      <c r="C4129" s="16"/>
    </row>
    <row r="4130" spans="3:3" x14ac:dyDescent="0.25">
      <c r="C4130" s="16"/>
    </row>
    <row r="4131" spans="3:3" x14ac:dyDescent="0.25">
      <c r="C4131" s="16"/>
    </row>
    <row r="4132" spans="3:3" x14ac:dyDescent="0.25">
      <c r="C4132" s="16"/>
    </row>
    <row r="4133" spans="3:3" x14ac:dyDescent="0.25">
      <c r="C4133" s="16"/>
    </row>
    <row r="4134" spans="3:3" x14ac:dyDescent="0.25">
      <c r="C4134" s="16"/>
    </row>
    <row r="4135" spans="3:3" x14ac:dyDescent="0.25">
      <c r="C4135" s="16"/>
    </row>
    <row r="4136" spans="3:3" x14ac:dyDescent="0.25">
      <c r="C4136" s="16"/>
    </row>
    <row r="4137" spans="3:3" x14ac:dyDescent="0.25">
      <c r="C4137" s="16"/>
    </row>
    <row r="4138" spans="3:3" x14ac:dyDescent="0.25">
      <c r="C4138" s="16"/>
    </row>
    <row r="4139" spans="3:3" x14ac:dyDescent="0.25">
      <c r="C4139" s="16"/>
    </row>
    <row r="4140" spans="3:3" x14ac:dyDescent="0.25">
      <c r="C4140" s="16"/>
    </row>
    <row r="4141" spans="3:3" x14ac:dyDescent="0.25">
      <c r="C4141" s="16"/>
    </row>
    <row r="4142" spans="3:3" x14ac:dyDescent="0.25">
      <c r="C4142" s="16"/>
    </row>
    <row r="4143" spans="3:3" x14ac:dyDescent="0.25">
      <c r="C4143" s="16"/>
    </row>
    <row r="4144" spans="3:3" x14ac:dyDescent="0.25">
      <c r="C4144" s="16"/>
    </row>
    <row r="4145" spans="3:3" x14ac:dyDescent="0.25">
      <c r="C4145" s="16"/>
    </row>
    <row r="4146" spans="3:3" x14ac:dyDescent="0.25">
      <c r="C4146" s="16"/>
    </row>
    <row r="4147" spans="3:3" x14ac:dyDescent="0.25">
      <c r="C4147" s="16"/>
    </row>
    <row r="4148" spans="3:3" x14ac:dyDescent="0.25">
      <c r="C4148" s="16"/>
    </row>
    <row r="4149" spans="3:3" x14ac:dyDescent="0.25">
      <c r="C4149" s="16"/>
    </row>
    <row r="4150" spans="3:3" x14ac:dyDescent="0.25">
      <c r="C4150" s="16"/>
    </row>
    <row r="4151" spans="3:3" x14ac:dyDescent="0.25">
      <c r="C4151" s="16"/>
    </row>
    <row r="4152" spans="3:3" x14ac:dyDescent="0.25">
      <c r="C4152" s="16"/>
    </row>
    <row r="4153" spans="3:3" x14ac:dyDescent="0.25">
      <c r="C4153" s="16"/>
    </row>
    <row r="4154" spans="3:3" x14ac:dyDescent="0.25">
      <c r="C4154" s="16"/>
    </row>
    <row r="4155" spans="3:3" x14ac:dyDescent="0.25">
      <c r="C4155" s="16"/>
    </row>
    <row r="4156" spans="3:3" x14ac:dyDescent="0.25">
      <c r="C4156" s="16"/>
    </row>
    <row r="4157" spans="3:3" x14ac:dyDescent="0.25">
      <c r="C4157" s="16"/>
    </row>
    <row r="4158" spans="3:3" x14ac:dyDescent="0.25">
      <c r="C4158" s="16"/>
    </row>
    <row r="4159" spans="3:3" x14ac:dyDescent="0.25">
      <c r="C4159" s="16"/>
    </row>
    <row r="4160" spans="3:3" x14ac:dyDescent="0.25">
      <c r="C4160" s="16"/>
    </row>
    <row r="4161" spans="3:3" x14ac:dyDescent="0.25">
      <c r="C4161" s="16"/>
    </row>
    <row r="4162" spans="3:3" x14ac:dyDescent="0.25">
      <c r="C4162" s="16"/>
    </row>
    <row r="4163" spans="3:3" x14ac:dyDescent="0.25">
      <c r="C4163" s="16"/>
    </row>
    <row r="4164" spans="3:3" x14ac:dyDescent="0.25">
      <c r="C4164" s="16"/>
    </row>
    <row r="4165" spans="3:3" x14ac:dyDescent="0.25">
      <c r="C4165" s="16"/>
    </row>
    <row r="4166" spans="3:3" x14ac:dyDescent="0.25">
      <c r="C4166" s="16"/>
    </row>
    <row r="4167" spans="3:3" x14ac:dyDescent="0.25">
      <c r="C4167" s="16"/>
    </row>
    <row r="4168" spans="3:3" x14ac:dyDescent="0.25">
      <c r="C4168" s="16"/>
    </row>
    <row r="4169" spans="3:3" x14ac:dyDescent="0.25">
      <c r="C4169" s="16"/>
    </row>
    <row r="4170" spans="3:3" x14ac:dyDescent="0.25">
      <c r="C4170" s="16"/>
    </row>
    <row r="4171" spans="3:3" x14ac:dyDescent="0.25">
      <c r="C4171" s="16"/>
    </row>
    <row r="4172" spans="3:3" x14ac:dyDescent="0.25">
      <c r="C4172" s="16"/>
    </row>
    <row r="4173" spans="3:3" x14ac:dyDescent="0.25">
      <c r="C4173" s="16"/>
    </row>
    <row r="4174" spans="3:3" x14ac:dyDescent="0.25">
      <c r="C4174" s="16"/>
    </row>
    <row r="4175" spans="3:3" x14ac:dyDescent="0.25">
      <c r="C4175" s="16"/>
    </row>
    <row r="4176" spans="3:3" x14ac:dyDescent="0.25">
      <c r="C4176" s="16"/>
    </row>
    <row r="4177" spans="3:3" x14ac:dyDescent="0.25">
      <c r="C4177" s="16"/>
    </row>
    <row r="4178" spans="3:3" x14ac:dyDescent="0.25">
      <c r="C4178" s="16"/>
    </row>
    <row r="4180" spans="3:3" x14ac:dyDescent="0.25">
      <c r="C4180" s="16"/>
    </row>
    <row r="4184" spans="3:3" x14ac:dyDescent="0.25">
      <c r="C4184" s="16"/>
    </row>
    <row r="4185" spans="3:3" x14ac:dyDescent="0.25">
      <c r="C4185" s="16"/>
    </row>
    <row r="4186" spans="3:3" x14ac:dyDescent="0.25">
      <c r="C4186" s="16"/>
    </row>
    <row r="4187" spans="3:3" x14ac:dyDescent="0.25">
      <c r="C4187" s="16"/>
    </row>
    <row r="4188" spans="3:3" x14ac:dyDescent="0.25">
      <c r="C4188" s="16"/>
    </row>
    <row r="4189" spans="3:3" x14ac:dyDescent="0.25">
      <c r="C4189" s="16"/>
    </row>
    <row r="4190" spans="3:3" x14ac:dyDescent="0.25">
      <c r="C4190" s="16"/>
    </row>
    <row r="4191" spans="3:3" x14ac:dyDescent="0.25">
      <c r="C4191" s="16"/>
    </row>
    <row r="4192" spans="3:3" x14ac:dyDescent="0.25">
      <c r="C4192" s="16"/>
    </row>
    <row r="4193" spans="3:3" x14ac:dyDescent="0.25">
      <c r="C4193" s="16"/>
    </row>
    <row r="4194" spans="3:3" x14ac:dyDescent="0.25">
      <c r="C4194" s="16"/>
    </row>
    <row r="4195" spans="3:3" x14ac:dyDescent="0.25">
      <c r="C4195" s="16"/>
    </row>
    <row r="4196" spans="3:3" x14ac:dyDescent="0.25">
      <c r="C4196" s="16"/>
    </row>
    <row r="4197" spans="3:3" x14ac:dyDescent="0.25">
      <c r="C4197" s="16"/>
    </row>
    <row r="4198" spans="3:3" x14ac:dyDescent="0.25">
      <c r="C4198" s="16"/>
    </row>
    <row r="4199" spans="3:3" x14ac:dyDescent="0.25">
      <c r="C4199" s="16"/>
    </row>
    <row r="4200" spans="3:3" x14ac:dyDescent="0.25">
      <c r="C4200" s="16"/>
    </row>
    <row r="4201" spans="3:3" x14ac:dyDescent="0.25">
      <c r="C4201" s="16"/>
    </row>
    <row r="4202" spans="3:3" x14ac:dyDescent="0.25">
      <c r="C4202" s="16"/>
    </row>
    <row r="4203" spans="3:3" x14ac:dyDescent="0.25">
      <c r="C4203" s="16"/>
    </row>
    <row r="4204" spans="3:3" x14ac:dyDescent="0.25">
      <c r="C4204" s="16"/>
    </row>
    <row r="4205" spans="3:3" x14ac:dyDescent="0.25">
      <c r="C4205" s="16"/>
    </row>
    <row r="4206" spans="3:3" x14ac:dyDescent="0.25">
      <c r="C4206" s="16"/>
    </row>
    <row r="4207" spans="3:3" x14ac:dyDescent="0.25">
      <c r="C4207" s="16"/>
    </row>
    <row r="4208" spans="3:3" x14ac:dyDescent="0.25">
      <c r="C4208" s="16"/>
    </row>
    <row r="4209" spans="3:3" x14ac:dyDescent="0.25">
      <c r="C4209" s="16"/>
    </row>
    <row r="4210" spans="3:3" x14ac:dyDescent="0.25">
      <c r="C4210" s="16"/>
    </row>
    <row r="4211" spans="3:3" x14ac:dyDescent="0.25">
      <c r="C4211" s="16"/>
    </row>
    <row r="4212" spans="3:3" x14ac:dyDescent="0.25">
      <c r="C4212" s="16"/>
    </row>
    <row r="4213" spans="3:3" x14ac:dyDescent="0.25">
      <c r="C4213" s="16"/>
    </row>
    <row r="4214" spans="3:3" x14ac:dyDescent="0.25">
      <c r="C4214" s="16"/>
    </row>
    <row r="4215" spans="3:3" x14ac:dyDescent="0.25">
      <c r="C4215" s="16"/>
    </row>
    <row r="4216" spans="3:3" x14ac:dyDescent="0.25">
      <c r="C4216" s="16"/>
    </row>
    <row r="4217" spans="3:3" x14ac:dyDescent="0.25">
      <c r="C4217" s="16"/>
    </row>
    <row r="4218" spans="3:3" x14ac:dyDescent="0.25">
      <c r="C4218" s="16"/>
    </row>
    <row r="4219" spans="3:3" x14ac:dyDescent="0.25">
      <c r="C4219" s="16"/>
    </row>
    <row r="4220" spans="3:3" x14ac:dyDescent="0.25">
      <c r="C4220" s="16"/>
    </row>
    <row r="4221" spans="3:3" x14ac:dyDescent="0.25">
      <c r="C4221" s="16"/>
    </row>
    <row r="4222" spans="3:3" x14ac:dyDescent="0.25">
      <c r="C4222" s="16"/>
    </row>
    <row r="4223" spans="3:3" x14ac:dyDescent="0.25">
      <c r="C4223" s="16"/>
    </row>
    <row r="4224" spans="3:3" x14ac:dyDescent="0.25">
      <c r="C4224" s="16"/>
    </row>
    <row r="4225" spans="3:3" x14ac:dyDescent="0.25">
      <c r="C4225" s="16"/>
    </row>
    <row r="4226" spans="3:3" x14ac:dyDescent="0.25">
      <c r="C4226" s="16"/>
    </row>
    <row r="4227" spans="3:3" x14ac:dyDescent="0.25">
      <c r="C4227" s="16"/>
    </row>
    <row r="4228" spans="3:3" x14ac:dyDescent="0.25">
      <c r="C4228" s="16"/>
    </row>
    <row r="4229" spans="3:3" x14ac:dyDescent="0.25">
      <c r="C4229" s="16"/>
    </row>
    <row r="4230" spans="3:3" x14ac:dyDescent="0.25">
      <c r="C4230" s="16"/>
    </row>
    <row r="4231" spans="3:3" x14ac:dyDescent="0.25">
      <c r="C4231" s="16"/>
    </row>
    <row r="4232" spans="3:3" x14ac:dyDescent="0.25">
      <c r="C4232" s="16"/>
    </row>
    <row r="4233" spans="3:3" x14ac:dyDescent="0.25">
      <c r="C4233" s="16"/>
    </row>
    <row r="4234" spans="3:3" x14ac:dyDescent="0.25">
      <c r="C4234" s="16"/>
    </row>
    <row r="4235" spans="3:3" x14ac:dyDescent="0.25">
      <c r="C4235" s="16"/>
    </row>
    <row r="4236" spans="3:3" x14ac:dyDescent="0.25">
      <c r="C4236" s="16"/>
    </row>
    <row r="4237" spans="3:3" x14ac:dyDescent="0.25">
      <c r="C4237" s="16"/>
    </row>
    <row r="4238" spans="3:3" x14ac:dyDescent="0.25">
      <c r="C4238" s="16"/>
    </row>
    <row r="4239" spans="3:3" x14ac:dyDescent="0.25">
      <c r="C4239" s="16"/>
    </row>
    <row r="4240" spans="3:3" x14ac:dyDescent="0.25">
      <c r="C4240" s="16"/>
    </row>
    <row r="4241" spans="3:3" x14ac:dyDescent="0.25">
      <c r="C4241" s="16"/>
    </row>
    <row r="4242" spans="3:3" x14ac:dyDescent="0.25">
      <c r="C4242" s="16"/>
    </row>
    <row r="4243" spans="3:3" x14ac:dyDescent="0.25">
      <c r="C4243" s="16"/>
    </row>
    <row r="4244" spans="3:3" x14ac:dyDescent="0.25">
      <c r="C4244" s="16"/>
    </row>
    <row r="4246" spans="3:3" x14ac:dyDescent="0.25">
      <c r="C4246" s="16"/>
    </row>
    <row r="4250" spans="3:3" x14ac:dyDescent="0.25">
      <c r="C4250" s="16"/>
    </row>
    <row r="4251" spans="3:3" x14ac:dyDescent="0.25">
      <c r="C4251" s="16"/>
    </row>
    <row r="4252" spans="3:3" x14ac:dyDescent="0.25">
      <c r="C4252" s="16"/>
    </row>
    <row r="4253" spans="3:3" x14ac:dyDescent="0.25">
      <c r="C4253" s="16"/>
    </row>
    <row r="4254" spans="3:3" x14ac:dyDescent="0.25">
      <c r="C4254" s="16"/>
    </row>
    <row r="4255" spans="3:3" x14ac:dyDescent="0.25">
      <c r="C4255" s="16"/>
    </row>
    <row r="4256" spans="3:3" x14ac:dyDescent="0.25">
      <c r="C4256" s="16"/>
    </row>
    <row r="4257" spans="3:3" x14ac:dyDescent="0.25">
      <c r="C4257" s="16"/>
    </row>
    <row r="4258" spans="3:3" x14ac:dyDescent="0.25">
      <c r="C4258" s="16"/>
    </row>
    <row r="4259" spans="3:3" x14ac:dyDescent="0.25">
      <c r="C4259" s="16"/>
    </row>
    <row r="4260" spans="3:3" x14ac:dyDescent="0.25">
      <c r="C4260" s="16"/>
    </row>
    <row r="4261" spans="3:3" x14ac:dyDescent="0.25">
      <c r="C4261" s="16"/>
    </row>
    <row r="4262" spans="3:3" x14ac:dyDescent="0.25">
      <c r="C4262" s="16"/>
    </row>
    <row r="4263" spans="3:3" x14ac:dyDescent="0.25">
      <c r="C4263" s="16"/>
    </row>
    <row r="4264" spans="3:3" x14ac:dyDescent="0.25">
      <c r="C4264" s="16"/>
    </row>
    <row r="4265" spans="3:3" x14ac:dyDescent="0.25">
      <c r="C4265" s="16"/>
    </row>
    <row r="4266" spans="3:3" x14ac:dyDescent="0.25">
      <c r="C4266" s="16"/>
    </row>
    <row r="4267" spans="3:3" x14ac:dyDescent="0.25">
      <c r="C4267" s="16"/>
    </row>
    <row r="4268" spans="3:3" x14ac:dyDescent="0.25">
      <c r="C4268" s="16"/>
    </row>
    <row r="4269" spans="3:3" x14ac:dyDescent="0.25">
      <c r="C4269" s="16"/>
    </row>
    <row r="4270" spans="3:3" x14ac:dyDescent="0.25">
      <c r="C4270" s="16"/>
    </row>
    <row r="4271" spans="3:3" x14ac:dyDescent="0.25">
      <c r="C4271" s="16"/>
    </row>
    <row r="4272" spans="3:3" x14ac:dyDescent="0.25">
      <c r="C4272" s="16"/>
    </row>
    <row r="4273" spans="3:3" x14ac:dyDescent="0.25">
      <c r="C4273" s="16"/>
    </row>
    <row r="4274" spans="3:3" x14ac:dyDescent="0.25">
      <c r="C4274" s="16"/>
    </row>
    <row r="4275" spans="3:3" x14ac:dyDescent="0.25">
      <c r="C4275" s="16"/>
    </row>
    <row r="4276" spans="3:3" x14ac:dyDescent="0.25">
      <c r="C4276" s="16"/>
    </row>
    <row r="4277" spans="3:3" x14ac:dyDescent="0.25">
      <c r="C4277" s="16"/>
    </row>
    <row r="4278" spans="3:3" x14ac:dyDescent="0.25">
      <c r="C4278" s="16"/>
    </row>
    <row r="4279" spans="3:3" x14ac:dyDescent="0.25">
      <c r="C4279" s="16"/>
    </row>
    <row r="4280" spans="3:3" x14ac:dyDescent="0.25">
      <c r="C4280" s="16"/>
    </row>
    <row r="4281" spans="3:3" x14ac:dyDescent="0.25">
      <c r="C4281" s="16"/>
    </row>
    <row r="4282" spans="3:3" x14ac:dyDescent="0.25">
      <c r="C4282" s="16"/>
    </row>
    <row r="4283" spans="3:3" x14ac:dyDescent="0.25">
      <c r="C4283" s="16"/>
    </row>
    <row r="4284" spans="3:3" x14ac:dyDescent="0.25">
      <c r="C4284" s="16"/>
    </row>
    <row r="4285" spans="3:3" x14ac:dyDescent="0.25">
      <c r="C4285" s="16"/>
    </row>
    <row r="4286" spans="3:3" x14ac:dyDescent="0.25">
      <c r="C4286" s="16"/>
    </row>
    <row r="4287" spans="3:3" x14ac:dyDescent="0.25">
      <c r="C4287" s="16"/>
    </row>
    <row r="4288" spans="3:3" x14ac:dyDescent="0.25">
      <c r="C4288" s="16"/>
    </row>
    <row r="4289" spans="3:3" x14ac:dyDescent="0.25">
      <c r="C4289" s="16"/>
    </row>
    <row r="4290" spans="3:3" x14ac:dyDescent="0.25">
      <c r="C4290" s="16"/>
    </row>
    <row r="4291" spans="3:3" x14ac:dyDescent="0.25">
      <c r="C4291" s="16"/>
    </row>
    <row r="4292" spans="3:3" x14ac:dyDescent="0.25">
      <c r="C4292" s="16"/>
    </row>
    <row r="4293" spans="3:3" x14ac:dyDescent="0.25">
      <c r="C4293" s="16"/>
    </row>
    <row r="4294" spans="3:3" x14ac:dyDescent="0.25">
      <c r="C4294" s="16"/>
    </row>
    <row r="4295" spans="3:3" x14ac:dyDescent="0.25">
      <c r="C4295" s="16"/>
    </row>
    <row r="4296" spans="3:3" x14ac:dyDescent="0.25">
      <c r="C4296" s="16"/>
    </row>
    <row r="4297" spans="3:3" x14ac:dyDescent="0.25">
      <c r="C4297" s="16"/>
    </row>
    <row r="4298" spans="3:3" x14ac:dyDescent="0.25">
      <c r="C4298" s="16"/>
    </row>
    <row r="4299" spans="3:3" x14ac:dyDescent="0.25">
      <c r="C4299" s="16"/>
    </row>
    <row r="4300" spans="3:3" x14ac:dyDescent="0.25">
      <c r="C4300" s="16"/>
    </row>
    <row r="4301" spans="3:3" x14ac:dyDescent="0.25">
      <c r="C4301" s="16"/>
    </row>
    <row r="4302" spans="3:3" x14ac:dyDescent="0.25">
      <c r="C4302" s="16"/>
    </row>
    <row r="4303" spans="3:3" x14ac:dyDescent="0.25">
      <c r="C4303" s="16"/>
    </row>
    <row r="4304" spans="3:3" x14ac:dyDescent="0.25">
      <c r="C4304" s="16"/>
    </row>
    <row r="4305" spans="3:3" x14ac:dyDescent="0.25">
      <c r="C4305" s="16"/>
    </row>
    <row r="4306" spans="3:3" x14ac:dyDescent="0.25">
      <c r="C4306" s="16"/>
    </row>
    <row r="4307" spans="3:3" x14ac:dyDescent="0.25">
      <c r="C4307" s="16"/>
    </row>
    <row r="4308" spans="3:3" x14ac:dyDescent="0.25">
      <c r="C4308" s="16"/>
    </row>
    <row r="4309" spans="3:3" x14ac:dyDescent="0.25">
      <c r="C4309" s="16"/>
    </row>
    <row r="4310" spans="3:3" x14ac:dyDescent="0.25">
      <c r="C4310" s="16"/>
    </row>
    <row r="4311" spans="3:3" x14ac:dyDescent="0.25">
      <c r="C4311" s="16"/>
    </row>
    <row r="4312" spans="3:3" x14ac:dyDescent="0.25">
      <c r="C4312" s="16"/>
    </row>
    <row r="4313" spans="3:3" x14ac:dyDescent="0.25">
      <c r="C4313" s="16"/>
    </row>
    <row r="4314" spans="3:3" x14ac:dyDescent="0.25">
      <c r="C4314" s="16"/>
    </row>
    <row r="4315" spans="3:3" x14ac:dyDescent="0.25">
      <c r="C4315" s="16"/>
    </row>
    <row r="4316" spans="3:3" x14ac:dyDescent="0.25">
      <c r="C4316" s="16"/>
    </row>
    <row r="4317" spans="3:3" x14ac:dyDescent="0.25">
      <c r="C4317" s="16"/>
    </row>
    <row r="4318" spans="3:3" x14ac:dyDescent="0.25">
      <c r="C4318" s="16"/>
    </row>
    <row r="4319" spans="3:3" x14ac:dyDescent="0.25">
      <c r="C4319" s="16"/>
    </row>
    <row r="4320" spans="3:3" x14ac:dyDescent="0.25">
      <c r="C4320" s="16"/>
    </row>
    <row r="4321" spans="3:3" x14ac:dyDescent="0.25">
      <c r="C4321" s="16"/>
    </row>
    <row r="4322" spans="3:3" x14ac:dyDescent="0.25">
      <c r="C4322" s="16"/>
    </row>
    <row r="4323" spans="3:3" x14ac:dyDescent="0.25">
      <c r="C4323" s="16"/>
    </row>
    <row r="4324" spans="3:3" x14ac:dyDescent="0.25">
      <c r="C4324" s="16"/>
    </row>
    <row r="4325" spans="3:3" x14ac:dyDescent="0.25">
      <c r="C4325" s="16"/>
    </row>
    <row r="4326" spans="3:3" x14ac:dyDescent="0.25">
      <c r="C4326" s="16"/>
    </row>
    <row r="4327" spans="3:3" x14ac:dyDescent="0.25">
      <c r="C4327" s="16"/>
    </row>
    <row r="4328" spans="3:3" x14ac:dyDescent="0.25">
      <c r="C4328" s="16"/>
    </row>
    <row r="4329" spans="3:3" x14ac:dyDescent="0.25">
      <c r="C4329" s="16"/>
    </row>
    <row r="4330" spans="3:3" x14ac:dyDescent="0.25">
      <c r="C4330" s="16"/>
    </row>
    <row r="4331" spans="3:3" x14ac:dyDescent="0.25">
      <c r="C4331" s="16"/>
    </row>
    <row r="4332" spans="3:3" x14ac:dyDescent="0.25">
      <c r="C4332" s="16"/>
    </row>
    <row r="4333" spans="3:3" x14ac:dyDescent="0.25">
      <c r="C4333" s="16"/>
    </row>
    <row r="4334" spans="3:3" x14ac:dyDescent="0.25">
      <c r="C4334" s="16"/>
    </row>
    <row r="4335" spans="3:3" x14ac:dyDescent="0.25">
      <c r="C4335" s="16"/>
    </row>
    <row r="4336" spans="3:3" x14ac:dyDescent="0.25">
      <c r="C4336" s="16"/>
    </row>
    <row r="4337" spans="3:3" x14ac:dyDescent="0.25">
      <c r="C4337" s="16"/>
    </row>
    <row r="4338" spans="3:3" x14ac:dyDescent="0.25">
      <c r="C4338" s="16"/>
    </row>
    <row r="4339" spans="3:3" x14ac:dyDescent="0.25">
      <c r="C4339" s="16"/>
    </row>
    <row r="4340" spans="3:3" x14ac:dyDescent="0.25">
      <c r="C4340" s="16"/>
    </row>
    <row r="4341" spans="3:3" x14ac:dyDescent="0.25">
      <c r="C4341" s="16"/>
    </row>
    <row r="4342" spans="3:3" x14ac:dyDescent="0.25">
      <c r="C4342" s="16"/>
    </row>
    <row r="4343" spans="3:3" x14ac:dyDescent="0.25">
      <c r="C4343" s="16"/>
    </row>
    <row r="4344" spans="3:3" x14ac:dyDescent="0.25">
      <c r="C4344" s="16"/>
    </row>
    <row r="4345" spans="3:3" x14ac:dyDescent="0.25">
      <c r="C4345" s="16"/>
    </row>
    <row r="4346" spans="3:3" x14ac:dyDescent="0.25">
      <c r="C4346" s="16"/>
    </row>
    <row r="4347" spans="3:3" x14ac:dyDescent="0.25">
      <c r="C4347" s="16"/>
    </row>
    <row r="4348" spans="3:3" x14ac:dyDescent="0.25">
      <c r="C4348" s="16"/>
    </row>
    <row r="4349" spans="3:3" x14ac:dyDescent="0.25">
      <c r="C4349" s="16"/>
    </row>
    <row r="4350" spans="3:3" x14ac:dyDescent="0.25">
      <c r="C4350" s="16"/>
    </row>
    <row r="4351" spans="3:3" x14ac:dyDescent="0.25">
      <c r="C4351" s="16"/>
    </row>
    <row r="4352" spans="3:3" x14ac:dyDescent="0.25">
      <c r="C4352" s="16"/>
    </row>
    <row r="4353" spans="3:3" x14ac:dyDescent="0.25">
      <c r="C4353" s="16"/>
    </row>
    <row r="4354" spans="3:3" x14ac:dyDescent="0.25">
      <c r="C4354" s="16"/>
    </row>
    <row r="4356" spans="3:3" x14ac:dyDescent="0.25">
      <c r="C4356" s="16"/>
    </row>
    <row r="4360" spans="3:3" x14ac:dyDescent="0.25">
      <c r="C4360" s="16"/>
    </row>
    <row r="4361" spans="3:3" x14ac:dyDescent="0.25">
      <c r="C4361" s="16"/>
    </row>
    <row r="4362" spans="3:3" x14ac:dyDescent="0.25">
      <c r="C4362" s="16"/>
    </row>
    <row r="4363" spans="3:3" x14ac:dyDescent="0.25">
      <c r="C4363" s="16"/>
    </row>
    <row r="4364" spans="3:3" x14ac:dyDescent="0.25">
      <c r="C4364" s="16"/>
    </row>
    <row r="4365" spans="3:3" x14ac:dyDescent="0.25">
      <c r="C4365" s="16"/>
    </row>
    <row r="4366" spans="3:3" x14ac:dyDescent="0.25">
      <c r="C4366" s="16"/>
    </row>
    <row r="4367" spans="3:3" x14ac:dyDescent="0.25">
      <c r="C4367" s="16"/>
    </row>
    <row r="4368" spans="3:3" x14ac:dyDescent="0.25">
      <c r="C4368" s="16"/>
    </row>
    <row r="4369" spans="3:3" x14ac:dyDescent="0.25">
      <c r="C4369" s="16"/>
    </row>
    <row r="4370" spans="3:3" x14ac:dyDescent="0.25">
      <c r="C4370" s="16"/>
    </row>
    <row r="4371" spans="3:3" x14ac:dyDescent="0.25">
      <c r="C4371" s="16"/>
    </row>
    <row r="4372" spans="3:3" x14ac:dyDescent="0.25">
      <c r="C4372" s="16"/>
    </row>
    <row r="4373" spans="3:3" x14ac:dyDescent="0.25">
      <c r="C4373" s="16"/>
    </row>
    <row r="4374" spans="3:3" x14ac:dyDescent="0.25">
      <c r="C4374" s="16"/>
    </row>
    <row r="4375" spans="3:3" x14ac:dyDescent="0.25">
      <c r="C4375" s="16"/>
    </row>
    <row r="4376" spans="3:3" x14ac:dyDescent="0.25">
      <c r="C4376" s="16"/>
    </row>
    <row r="4377" spans="3:3" x14ac:dyDescent="0.25">
      <c r="C4377" s="16"/>
    </row>
    <row r="4378" spans="3:3" x14ac:dyDescent="0.25">
      <c r="C4378" s="16"/>
    </row>
    <row r="4379" spans="3:3" x14ac:dyDescent="0.25">
      <c r="C4379" s="16"/>
    </row>
    <row r="4380" spans="3:3" x14ac:dyDescent="0.25">
      <c r="C4380" s="16"/>
    </row>
    <row r="4381" spans="3:3" x14ac:dyDescent="0.25">
      <c r="C4381" s="16"/>
    </row>
    <row r="4382" spans="3:3" x14ac:dyDescent="0.25">
      <c r="C4382" s="16"/>
    </row>
    <row r="4383" spans="3:3" x14ac:dyDescent="0.25">
      <c r="C4383" s="16"/>
    </row>
    <row r="4384" spans="3:3" x14ac:dyDescent="0.25">
      <c r="C4384" s="16"/>
    </row>
    <row r="4385" spans="3:3" x14ac:dyDescent="0.25">
      <c r="C4385" s="16"/>
    </row>
    <row r="4386" spans="3:3" x14ac:dyDescent="0.25">
      <c r="C4386" s="16"/>
    </row>
    <row r="4387" spans="3:3" x14ac:dyDescent="0.25">
      <c r="C4387" s="16"/>
    </row>
    <row r="4388" spans="3:3" x14ac:dyDescent="0.25">
      <c r="C4388" s="16"/>
    </row>
    <row r="4389" spans="3:3" x14ac:dyDescent="0.25">
      <c r="C4389" s="16"/>
    </row>
    <row r="4390" spans="3:3" x14ac:dyDescent="0.25">
      <c r="C4390" s="16"/>
    </row>
    <row r="4391" spans="3:3" x14ac:dyDescent="0.25">
      <c r="C4391" s="16"/>
    </row>
    <row r="4392" spans="3:3" x14ac:dyDescent="0.25">
      <c r="C4392" s="16"/>
    </row>
    <row r="4393" spans="3:3" x14ac:dyDescent="0.25">
      <c r="C4393" s="16"/>
    </row>
    <row r="4394" spans="3:3" x14ac:dyDescent="0.25">
      <c r="C4394" s="16"/>
    </row>
    <row r="4395" spans="3:3" x14ac:dyDescent="0.25">
      <c r="C4395" s="16"/>
    </row>
    <row r="4396" spans="3:3" x14ac:dyDescent="0.25">
      <c r="C4396" s="16"/>
    </row>
    <row r="4397" spans="3:3" x14ac:dyDescent="0.25">
      <c r="C4397" s="16"/>
    </row>
    <row r="4398" spans="3:3" x14ac:dyDescent="0.25">
      <c r="C4398" s="16"/>
    </row>
    <row r="4399" spans="3:3" x14ac:dyDescent="0.25">
      <c r="C4399" s="16"/>
    </row>
    <row r="4400" spans="3:3" x14ac:dyDescent="0.25">
      <c r="C4400" s="16"/>
    </row>
    <row r="4401" spans="3:3" x14ac:dyDescent="0.25">
      <c r="C4401" s="16"/>
    </row>
    <row r="4402" spans="3:3" x14ac:dyDescent="0.25">
      <c r="C4402" s="16"/>
    </row>
    <row r="4403" spans="3:3" x14ac:dyDescent="0.25">
      <c r="C4403" s="16"/>
    </row>
    <row r="4404" spans="3:3" x14ac:dyDescent="0.25">
      <c r="C4404" s="16"/>
    </row>
    <row r="4405" spans="3:3" x14ac:dyDescent="0.25">
      <c r="C4405" s="16"/>
    </row>
    <row r="4406" spans="3:3" x14ac:dyDescent="0.25">
      <c r="C4406" s="16"/>
    </row>
    <row r="4407" spans="3:3" x14ac:dyDescent="0.25">
      <c r="C4407" s="16"/>
    </row>
    <row r="4408" spans="3:3" x14ac:dyDescent="0.25">
      <c r="C4408" s="16"/>
    </row>
    <row r="4409" spans="3:3" x14ac:dyDescent="0.25">
      <c r="C4409" s="16"/>
    </row>
    <row r="4410" spans="3:3" x14ac:dyDescent="0.25">
      <c r="C4410" s="16"/>
    </row>
    <row r="4411" spans="3:3" x14ac:dyDescent="0.25">
      <c r="C4411" s="16"/>
    </row>
    <row r="4412" spans="3:3" x14ac:dyDescent="0.25">
      <c r="C4412" s="16"/>
    </row>
    <row r="4413" spans="3:3" x14ac:dyDescent="0.25">
      <c r="C4413" s="16"/>
    </row>
    <row r="4414" spans="3:3" x14ac:dyDescent="0.25">
      <c r="C4414" s="16"/>
    </row>
    <row r="4415" spans="3:3" x14ac:dyDescent="0.25">
      <c r="C4415" s="16"/>
    </row>
    <row r="4416" spans="3:3" x14ac:dyDescent="0.25">
      <c r="C4416" s="16"/>
    </row>
    <row r="4417" spans="3:3" x14ac:dyDescent="0.25">
      <c r="C4417" s="16"/>
    </row>
    <row r="4418" spans="3:3" x14ac:dyDescent="0.25">
      <c r="C4418" s="16"/>
    </row>
    <row r="4419" spans="3:3" x14ac:dyDescent="0.25">
      <c r="C4419" s="16"/>
    </row>
    <row r="4420" spans="3:3" x14ac:dyDescent="0.25">
      <c r="C4420" s="16"/>
    </row>
    <row r="4421" spans="3:3" x14ac:dyDescent="0.25">
      <c r="C4421" s="16"/>
    </row>
    <row r="4422" spans="3:3" x14ac:dyDescent="0.25">
      <c r="C4422" s="16"/>
    </row>
    <row r="4423" spans="3:3" x14ac:dyDescent="0.25">
      <c r="C4423" s="16"/>
    </row>
    <row r="4424" spans="3:3" x14ac:dyDescent="0.25">
      <c r="C4424" s="16"/>
    </row>
    <row r="4425" spans="3:3" x14ac:dyDescent="0.25">
      <c r="C4425" s="16"/>
    </row>
    <row r="4426" spans="3:3" x14ac:dyDescent="0.25">
      <c r="C4426" s="16"/>
    </row>
    <row r="4427" spans="3:3" x14ac:dyDescent="0.25">
      <c r="C4427" s="16"/>
    </row>
    <row r="4428" spans="3:3" x14ac:dyDescent="0.25">
      <c r="C4428" s="16"/>
    </row>
    <row r="4429" spans="3:3" x14ac:dyDescent="0.25">
      <c r="C4429" s="16"/>
    </row>
    <row r="4430" spans="3:3" x14ac:dyDescent="0.25">
      <c r="C4430" s="16"/>
    </row>
    <row r="4431" spans="3:3" x14ac:dyDescent="0.25">
      <c r="C4431" s="16"/>
    </row>
    <row r="4432" spans="3:3" x14ac:dyDescent="0.25">
      <c r="C4432" s="16"/>
    </row>
    <row r="4433" spans="3:3" x14ac:dyDescent="0.25">
      <c r="C4433" s="16"/>
    </row>
    <row r="4434" spans="3:3" x14ac:dyDescent="0.25">
      <c r="C4434" s="16"/>
    </row>
    <row r="4435" spans="3:3" x14ac:dyDescent="0.25">
      <c r="C4435" s="16"/>
    </row>
    <row r="4436" spans="3:3" x14ac:dyDescent="0.25">
      <c r="C4436" s="16"/>
    </row>
    <row r="4437" spans="3:3" x14ac:dyDescent="0.25">
      <c r="C4437" s="16"/>
    </row>
    <row r="4438" spans="3:3" x14ac:dyDescent="0.25">
      <c r="C4438" s="16"/>
    </row>
    <row r="4439" spans="3:3" x14ac:dyDescent="0.25">
      <c r="C4439" s="16"/>
    </row>
    <row r="4440" spans="3:3" x14ac:dyDescent="0.25">
      <c r="C4440" s="16"/>
    </row>
    <row r="4441" spans="3:3" x14ac:dyDescent="0.25">
      <c r="C4441" s="16"/>
    </row>
    <row r="4442" spans="3:3" x14ac:dyDescent="0.25">
      <c r="C4442" s="16"/>
    </row>
    <row r="4443" spans="3:3" x14ac:dyDescent="0.25">
      <c r="C4443" s="16"/>
    </row>
    <row r="4444" spans="3:3" x14ac:dyDescent="0.25">
      <c r="C4444" s="16"/>
    </row>
    <row r="4445" spans="3:3" x14ac:dyDescent="0.25">
      <c r="C4445" s="16"/>
    </row>
    <row r="4446" spans="3:3" x14ac:dyDescent="0.25">
      <c r="C4446" s="16"/>
    </row>
    <row r="4447" spans="3:3" x14ac:dyDescent="0.25">
      <c r="C4447" s="16"/>
    </row>
    <row r="4448" spans="3:3" x14ac:dyDescent="0.25">
      <c r="C4448" s="16"/>
    </row>
    <row r="4449" spans="3:3" x14ac:dyDescent="0.25">
      <c r="C4449" s="16"/>
    </row>
    <row r="4450" spans="3:3" x14ac:dyDescent="0.25">
      <c r="C4450" s="16"/>
    </row>
    <row r="4451" spans="3:3" x14ac:dyDescent="0.25">
      <c r="C4451" s="16"/>
    </row>
    <row r="4452" spans="3:3" x14ac:dyDescent="0.25">
      <c r="C4452" s="16"/>
    </row>
    <row r="4453" spans="3:3" x14ac:dyDescent="0.25">
      <c r="C4453" s="16"/>
    </row>
    <row r="4454" spans="3:3" x14ac:dyDescent="0.25">
      <c r="C4454" s="16"/>
    </row>
    <row r="4455" spans="3:3" x14ac:dyDescent="0.25">
      <c r="C4455" s="16"/>
    </row>
    <row r="4456" spans="3:3" x14ac:dyDescent="0.25">
      <c r="C4456" s="16"/>
    </row>
    <row r="4457" spans="3:3" x14ac:dyDescent="0.25">
      <c r="C4457" s="16"/>
    </row>
    <row r="4458" spans="3:3" x14ac:dyDescent="0.25">
      <c r="C4458" s="16"/>
    </row>
    <row r="4459" spans="3:3" x14ac:dyDescent="0.25">
      <c r="C4459" s="16"/>
    </row>
    <row r="4460" spans="3:3" x14ac:dyDescent="0.25">
      <c r="C4460" s="16"/>
    </row>
    <row r="4461" spans="3:3" x14ac:dyDescent="0.25">
      <c r="C4461" s="16"/>
    </row>
    <row r="4462" spans="3:3" x14ac:dyDescent="0.25">
      <c r="C4462" s="16"/>
    </row>
    <row r="4463" spans="3:3" x14ac:dyDescent="0.25">
      <c r="C4463" s="16"/>
    </row>
    <row r="4464" spans="3:3" x14ac:dyDescent="0.25">
      <c r="C4464" s="16"/>
    </row>
    <row r="4465" spans="3:3" x14ac:dyDescent="0.25">
      <c r="C4465" s="16"/>
    </row>
    <row r="4466" spans="3:3" x14ac:dyDescent="0.25">
      <c r="C4466" s="16"/>
    </row>
    <row r="4467" spans="3:3" x14ac:dyDescent="0.25">
      <c r="C4467" s="16"/>
    </row>
    <row r="4468" spans="3:3" x14ac:dyDescent="0.25">
      <c r="C4468" s="16"/>
    </row>
    <row r="4469" spans="3:3" x14ac:dyDescent="0.25">
      <c r="C4469" s="16"/>
    </row>
    <row r="4470" spans="3:3" x14ac:dyDescent="0.25">
      <c r="C4470" s="16"/>
    </row>
    <row r="4471" spans="3:3" x14ac:dyDescent="0.25">
      <c r="C4471" s="16"/>
    </row>
    <row r="4472" spans="3:3" x14ac:dyDescent="0.25">
      <c r="C4472" s="16"/>
    </row>
    <row r="4473" spans="3:3" x14ac:dyDescent="0.25">
      <c r="C4473" s="16"/>
    </row>
    <row r="4474" spans="3:3" x14ac:dyDescent="0.25">
      <c r="C4474" s="16"/>
    </row>
    <row r="4475" spans="3:3" x14ac:dyDescent="0.25">
      <c r="C4475" s="16"/>
    </row>
    <row r="4476" spans="3:3" x14ac:dyDescent="0.25">
      <c r="C4476" s="16"/>
    </row>
    <row r="4477" spans="3:3" x14ac:dyDescent="0.25">
      <c r="C4477" s="16"/>
    </row>
    <row r="4478" spans="3:3" x14ac:dyDescent="0.25">
      <c r="C4478" s="16"/>
    </row>
    <row r="4479" spans="3:3" x14ac:dyDescent="0.25">
      <c r="C4479" s="16"/>
    </row>
    <row r="4480" spans="3:3" x14ac:dyDescent="0.25">
      <c r="C4480" s="16"/>
    </row>
    <row r="4481" spans="3:3" x14ac:dyDescent="0.25">
      <c r="C4481" s="16"/>
    </row>
    <row r="4482" spans="3:3" x14ac:dyDescent="0.25">
      <c r="C4482" s="16"/>
    </row>
    <row r="4483" spans="3:3" x14ac:dyDescent="0.25">
      <c r="C4483" s="16"/>
    </row>
    <row r="4484" spans="3:3" x14ac:dyDescent="0.25">
      <c r="C4484" s="16"/>
    </row>
    <row r="4485" spans="3:3" x14ac:dyDescent="0.25">
      <c r="C4485" s="16"/>
    </row>
    <row r="4486" spans="3:3" x14ac:dyDescent="0.25">
      <c r="C4486" s="16"/>
    </row>
    <row r="4487" spans="3:3" x14ac:dyDescent="0.25">
      <c r="C4487" s="16"/>
    </row>
    <row r="4488" spans="3:3" x14ac:dyDescent="0.25">
      <c r="C4488" s="16"/>
    </row>
    <row r="4489" spans="3:3" x14ac:dyDescent="0.25">
      <c r="C4489" s="16"/>
    </row>
    <row r="4490" spans="3:3" x14ac:dyDescent="0.25">
      <c r="C4490" s="16"/>
    </row>
    <row r="4491" spans="3:3" x14ac:dyDescent="0.25">
      <c r="C4491" s="16"/>
    </row>
    <row r="4492" spans="3:3" x14ac:dyDescent="0.25">
      <c r="C4492" s="16"/>
    </row>
    <row r="4493" spans="3:3" x14ac:dyDescent="0.25">
      <c r="C4493" s="16"/>
    </row>
    <row r="4494" spans="3:3" x14ac:dyDescent="0.25">
      <c r="C4494" s="16"/>
    </row>
    <row r="4495" spans="3:3" x14ac:dyDescent="0.25">
      <c r="C4495" s="16"/>
    </row>
    <row r="4496" spans="3:3" x14ac:dyDescent="0.25">
      <c r="C4496" s="16"/>
    </row>
    <row r="4497" spans="3:3" x14ac:dyDescent="0.25">
      <c r="C4497" s="16"/>
    </row>
    <row r="4498" spans="3:3" x14ac:dyDescent="0.25">
      <c r="C4498" s="16"/>
    </row>
    <row r="4499" spans="3:3" x14ac:dyDescent="0.25">
      <c r="C4499" s="16"/>
    </row>
    <row r="4500" spans="3:3" x14ac:dyDescent="0.25">
      <c r="C4500" s="16"/>
    </row>
    <row r="4501" spans="3:3" x14ac:dyDescent="0.25">
      <c r="C4501" s="16"/>
    </row>
    <row r="4502" spans="3:3" x14ac:dyDescent="0.25">
      <c r="C4502" s="16"/>
    </row>
    <row r="4503" spans="3:3" x14ac:dyDescent="0.25">
      <c r="C4503" s="16"/>
    </row>
    <row r="4504" spans="3:3" x14ac:dyDescent="0.25">
      <c r="C4504" s="16"/>
    </row>
    <row r="4505" spans="3:3" x14ac:dyDescent="0.25">
      <c r="C4505" s="16"/>
    </row>
    <row r="4506" spans="3:3" x14ac:dyDescent="0.25">
      <c r="C4506" s="16"/>
    </row>
    <row r="4507" spans="3:3" x14ac:dyDescent="0.25">
      <c r="C4507" s="16"/>
    </row>
    <row r="4508" spans="3:3" x14ac:dyDescent="0.25">
      <c r="C4508" s="16"/>
    </row>
    <row r="4509" spans="3:3" x14ac:dyDescent="0.25">
      <c r="C4509" s="16"/>
    </row>
    <row r="4510" spans="3:3" x14ac:dyDescent="0.25">
      <c r="C4510" s="16"/>
    </row>
    <row r="4511" spans="3:3" x14ac:dyDescent="0.25">
      <c r="C4511" s="16"/>
    </row>
    <row r="4512" spans="3:3" x14ac:dyDescent="0.25">
      <c r="C4512" s="16"/>
    </row>
    <row r="4513" spans="3:3" x14ac:dyDescent="0.25">
      <c r="C4513" s="16"/>
    </row>
    <row r="4514" spans="3:3" x14ac:dyDescent="0.25">
      <c r="C4514" s="16"/>
    </row>
    <row r="4515" spans="3:3" x14ac:dyDescent="0.25">
      <c r="C4515" s="16"/>
    </row>
    <row r="4516" spans="3:3" x14ac:dyDescent="0.25">
      <c r="C4516" s="16"/>
    </row>
    <row r="4517" spans="3:3" x14ac:dyDescent="0.25">
      <c r="C4517" s="16"/>
    </row>
    <row r="4518" spans="3:3" x14ac:dyDescent="0.25">
      <c r="C4518" s="16"/>
    </row>
    <row r="4519" spans="3:3" x14ac:dyDescent="0.25">
      <c r="C4519" s="16"/>
    </row>
    <row r="4520" spans="3:3" x14ac:dyDescent="0.25">
      <c r="C4520" s="16"/>
    </row>
    <row r="4521" spans="3:3" x14ac:dyDescent="0.25">
      <c r="C4521" s="16"/>
    </row>
    <row r="4522" spans="3:3" x14ac:dyDescent="0.25">
      <c r="C4522" s="16"/>
    </row>
    <row r="4523" spans="3:3" x14ac:dyDescent="0.25">
      <c r="C4523" s="16"/>
    </row>
    <row r="4524" spans="3:3" x14ac:dyDescent="0.25">
      <c r="C4524" s="16"/>
    </row>
    <row r="4525" spans="3:3" x14ac:dyDescent="0.25">
      <c r="C4525" s="16"/>
    </row>
    <row r="4526" spans="3:3" x14ac:dyDescent="0.25">
      <c r="C4526" s="16"/>
    </row>
    <row r="4527" spans="3:3" x14ac:dyDescent="0.25">
      <c r="C4527" s="16"/>
    </row>
    <row r="4528" spans="3:3" x14ac:dyDescent="0.25">
      <c r="C4528" s="16"/>
    </row>
    <row r="4529" spans="3:3" x14ac:dyDescent="0.25">
      <c r="C4529" s="16"/>
    </row>
    <row r="4530" spans="3:3" x14ac:dyDescent="0.25">
      <c r="C4530" s="16"/>
    </row>
    <row r="4531" spans="3:3" x14ac:dyDescent="0.25">
      <c r="C4531" s="16"/>
    </row>
    <row r="4532" spans="3:3" x14ac:dyDescent="0.25">
      <c r="C4532" s="16"/>
    </row>
    <row r="4533" spans="3:3" x14ac:dyDescent="0.25">
      <c r="C4533" s="16"/>
    </row>
    <row r="4534" spans="3:3" x14ac:dyDescent="0.25">
      <c r="C4534" s="16"/>
    </row>
    <row r="4535" spans="3:3" x14ac:dyDescent="0.25">
      <c r="C4535" s="16"/>
    </row>
    <row r="4536" spans="3:3" x14ac:dyDescent="0.25">
      <c r="C4536" s="16"/>
    </row>
    <row r="4537" spans="3:3" x14ac:dyDescent="0.25">
      <c r="C4537" s="16"/>
    </row>
    <row r="4538" spans="3:3" x14ac:dyDescent="0.25">
      <c r="C4538" s="16"/>
    </row>
    <row r="4539" spans="3:3" x14ac:dyDescent="0.25">
      <c r="C4539" s="16"/>
    </row>
    <row r="4540" spans="3:3" x14ac:dyDescent="0.25">
      <c r="C4540" s="16"/>
    </row>
    <row r="4541" spans="3:3" x14ac:dyDescent="0.25">
      <c r="C4541" s="16"/>
    </row>
    <row r="4542" spans="3:3" x14ac:dyDescent="0.25">
      <c r="C4542" s="16"/>
    </row>
    <row r="4543" spans="3:3" x14ac:dyDescent="0.25">
      <c r="C4543" s="16"/>
    </row>
    <row r="4544" spans="3:3" x14ac:dyDescent="0.25">
      <c r="C4544" s="16"/>
    </row>
    <row r="4545" spans="3:3" x14ac:dyDescent="0.25">
      <c r="C4545" s="16"/>
    </row>
    <row r="4546" spans="3:3" x14ac:dyDescent="0.25">
      <c r="C4546" s="16"/>
    </row>
    <row r="4547" spans="3:3" x14ac:dyDescent="0.25">
      <c r="C4547" s="16"/>
    </row>
    <row r="4548" spans="3:3" x14ac:dyDescent="0.25">
      <c r="C4548" s="16"/>
    </row>
    <row r="4549" spans="3:3" x14ac:dyDescent="0.25">
      <c r="C4549" s="16"/>
    </row>
    <row r="4550" spans="3:3" x14ac:dyDescent="0.25">
      <c r="C4550" s="16"/>
    </row>
    <row r="4551" spans="3:3" x14ac:dyDescent="0.25">
      <c r="C4551" s="16"/>
    </row>
    <row r="4552" spans="3:3" x14ac:dyDescent="0.25">
      <c r="C4552" s="16"/>
    </row>
    <row r="4553" spans="3:3" x14ac:dyDescent="0.25">
      <c r="C4553" s="16"/>
    </row>
    <row r="4554" spans="3:3" x14ac:dyDescent="0.25">
      <c r="C4554" s="16"/>
    </row>
    <row r="4555" spans="3:3" x14ac:dyDescent="0.25">
      <c r="C4555" s="16"/>
    </row>
    <row r="4556" spans="3:3" x14ac:dyDescent="0.25">
      <c r="C4556" s="16"/>
    </row>
    <row r="4557" spans="3:3" x14ac:dyDescent="0.25">
      <c r="C4557" s="16"/>
    </row>
    <row r="4558" spans="3:3" x14ac:dyDescent="0.25">
      <c r="C4558" s="16"/>
    </row>
    <row r="4559" spans="3:3" x14ac:dyDescent="0.25">
      <c r="C4559" s="16"/>
    </row>
    <row r="4560" spans="3:3" x14ac:dyDescent="0.25">
      <c r="C4560" s="16"/>
    </row>
    <row r="4561" spans="3:3" x14ac:dyDescent="0.25">
      <c r="C4561" s="16"/>
    </row>
    <row r="4562" spans="3:3" x14ac:dyDescent="0.25">
      <c r="C4562" s="16"/>
    </row>
    <row r="4563" spans="3:3" x14ac:dyDescent="0.25">
      <c r="C4563" s="16"/>
    </row>
    <row r="4564" spans="3:3" x14ac:dyDescent="0.25">
      <c r="C4564" s="16"/>
    </row>
    <row r="4565" spans="3:3" x14ac:dyDescent="0.25">
      <c r="C4565" s="16"/>
    </row>
    <row r="4566" spans="3:3" x14ac:dyDescent="0.25">
      <c r="C4566" s="16"/>
    </row>
    <row r="4567" spans="3:3" x14ac:dyDescent="0.25">
      <c r="C4567" s="16"/>
    </row>
    <row r="4568" spans="3:3" x14ac:dyDescent="0.25">
      <c r="C4568" s="16"/>
    </row>
    <row r="4569" spans="3:3" x14ac:dyDescent="0.25">
      <c r="C4569" s="16"/>
    </row>
    <row r="4570" spans="3:3" x14ac:dyDescent="0.25">
      <c r="C4570" s="16"/>
    </row>
    <row r="4571" spans="3:3" x14ac:dyDescent="0.25">
      <c r="C4571" s="16"/>
    </row>
    <row r="4572" spans="3:3" x14ac:dyDescent="0.25">
      <c r="C4572" s="16"/>
    </row>
    <row r="4573" spans="3:3" x14ac:dyDescent="0.25">
      <c r="C4573" s="16"/>
    </row>
    <row r="4574" spans="3:3" x14ac:dyDescent="0.25">
      <c r="C4574" s="16"/>
    </row>
    <row r="4575" spans="3:3" x14ac:dyDescent="0.25">
      <c r="C4575" s="16"/>
    </row>
    <row r="4576" spans="3:3" x14ac:dyDescent="0.25">
      <c r="C4576" s="16"/>
    </row>
    <row r="4577" spans="3:3" x14ac:dyDescent="0.25">
      <c r="C4577" s="16"/>
    </row>
    <row r="4578" spans="3:3" x14ac:dyDescent="0.25">
      <c r="C4578" s="16"/>
    </row>
    <row r="4579" spans="3:3" x14ac:dyDescent="0.25">
      <c r="C4579" s="16"/>
    </row>
    <row r="4580" spans="3:3" x14ac:dyDescent="0.25">
      <c r="C4580" s="16"/>
    </row>
    <row r="4581" spans="3:3" x14ac:dyDescent="0.25">
      <c r="C4581" s="16"/>
    </row>
    <row r="4582" spans="3:3" x14ac:dyDescent="0.25">
      <c r="C4582" s="16"/>
    </row>
    <row r="4583" spans="3:3" x14ac:dyDescent="0.25">
      <c r="C4583" s="16"/>
    </row>
    <row r="4584" spans="3:3" x14ac:dyDescent="0.25">
      <c r="C4584" s="16"/>
    </row>
    <row r="4585" spans="3:3" x14ac:dyDescent="0.25">
      <c r="C4585" s="16"/>
    </row>
    <row r="4586" spans="3:3" x14ac:dyDescent="0.25">
      <c r="C4586" s="16"/>
    </row>
    <row r="4587" spans="3:3" x14ac:dyDescent="0.25">
      <c r="C4587" s="16"/>
    </row>
    <row r="4588" spans="3:3" x14ac:dyDescent="0.25">
      <c r="C4588" s="16"/>
    </row>
    <row r="4589" spans="3:3" x14ac:dyDescent="0.25">
      <c r="C4589" s="16"/>
    </row>
    <row r="4590" spans="3:3" x14ac:dyDescent="0.25">
      <c r="C4590" s="16"/>
    </row>
    <row r="4591" spans="3:3" x14ac:dyDescent="0.25">
      <c r="C4591" s="16"/>
    </row>
    <row r="4592" spans="3:3" x14ac:dyDescent="0.25">
      <c r="C4592" s="16"/>
    </row>
    <row r="4593" spans="3:3" x14ac:dyDescent="0.25">
      <c r="C4593" s="16"/>
    </row>
    <row r="4594" spans="3:3" x14ac:dyDescent="0.25">
      <c r="C4594" s="16"/>
    </row>
    <row r="4595" spans="3:3" x14ac:dyDescent="0.25">
      <c r="C4595" s="16"/>
    </row>
    <row r="4596" spans="3:3" x14ac:dyDescent="0.25">
      <c r="C4596" s="16"/>
    </row>
    <row r="4597" spans="3:3" x14ac:dyDescent="0.25">
      <c r="C4597" s="16"/>
    </row>
    <row r="4598" spans="3:3" x14ac:dyDescent="0.25">
      <c r="C4598" s="16"/>
    </row>
    <row r="4599" spans="3:3" x14ac:dyDescent="0.25">
      <c r="C4599" s="16"/>
    </row>
    <row r="4600" spans="3:3" x14ac:dyDescent="0.25">
      <c r="C4600" s="16"/>
    </row>
    <row r="4601" spans="3:3" x14ac:dyDescent="0.25">
      <c r="C4601" s="16"/>
    </row>
    <row r="4602" spans="3:3" x14ac:dyDescent="0.25">
      <c r="C4602" s="16"/>
    </row>
    <row r="4603" spans="3:3" x14ac:dyDescent="0.25">
      <c r="C4603" s="16"/>
    </row>
    <row r="4604" spans="3:3" x14ac:dyDescent="0.25">
      <c r="C4604" s="16"/>
    </row>
    <row r="4605" spans="3:3" x14ac:dyDescent="0.25">
      <c r="C4605" s="16"/>
    </row>
    <row r="4606" spans="3:3" x14ac:dyDescent="0.25">
      <c r="C4606" s="16"/>
    </row>
    <row r="4607" spans="3:3" x14ac:dyDescent="0.25">
      <c r="C4607" s="16"/>
    </row>
    <row r="4608" spans="3:3" x14ac:dyDescent="0.25">
      <c r="C4608" s="16"/>
    </row>
    <row r="4609" spans="3:3" x14ac:dyDescent="0.25">
      <c r="C4609" s="16"/>
    </row>
    <row r="4610" spans="3:3" x14ac:dyDescent="0.25">
      <c r="C4610" s="16"/>
    </row>
    <row r="4611" spans="3:3" x14ac:dyDescent="0.25">
      <c r="C4611" s="16"/>
    </row>
    <row r="4612" spans="3:3" x14ac:dyDescent="0.25">
      <c r="C4612" s="16"/>
    </row>
    <row r="4613" spans="3:3" x14ac:dyDescent="0.25">
      <c r="C4613" s="16"/>
    </row>
    <row r="4614" spans="3:3" x14ac:dyDescent="0.25">
      <c r="C4614" s="16"/>
    </row>
    <row r="4615" spans="3:3" x14ac:dyDescent="0.25">
      <c r="C4615" s="16"/>
    </row>
    <row r="4616" spans="3:3" x14ac:dyDescent="0.25">
      <c r="C4616" s="16"/>
    </row>
    <row r="4617" spans="3:3" x14ac:dyDescent="0.25">
      <c r="C4617" s="16"/>
    </row>
    <row r="4618" spans="3:3" x14ac:dyDescent="0.25">
      <c r="C4618" s="16"/>
    </row>
    <row r="4619" spans="3:3" x14ac:dyDescent="0.25">
      <c r="C4619" s="16"/>
    </row>
    <row r="4620" spans="3:3" x14ac:dyDescent="0.25">
      <c r="C4620" s="16"/>
    </row>
    <row r="4621" spans="3:3" x14ac:dyDescent="0.25">
      <c r="C4621" s="16"/>
    </row>
    <row r="4622" spans="3:3" x14ac:dyDescent="0.25">
      <c r="C4622" s="16"/>
    </row>
    <row r="4623" spans="3:3" x14ac:dyDescent="0.25">
      <c r="C4623" s="16"/>
    </row>
    <row r="4624" spans="3:3" x14ac:dyDescent="0.25">
      <c r="C4624" s="16"/>
    </row>
    <row r="4625" spans="3:3" x14ac:dyDescent="0.25">
      <c r="C4625" s="16"/>
    </row>
    <row r="4626" spans="3:3" x14ac:dyDescent="0.25">
      <c r="C4626" s="16"/>
    </row>
    <row r="4627" spans="3:3" x14ac:dyDescent="0.25">
      <c r="C4627" s="16"/>
    </row>
    <row r="4628" spans="3:3" x14ac:dyDescent="0.25">
      <c r="C4628" s="16"/>
    </row>
    <row r="4629" spans="3:3" x14ac:dyDescent="0.25">
      <c r="C4629" s="16"/>
    </row>
    <row r="4630" spans="3:3" x14ac:dyDescent="0.25">
      <c r="C4630" s="16"/>
    </row>
    <row r="4631" spans="3:3" x14ac:dyDescent="0.25">
      <c r="C4631" s="16"/>
    </row>
    <row r="4632" spans="3:3" x14ac:dyDescent="0.25">
      <c r="C4632" s="16"/>
    </row>
    <row r="4633" spans="3:3" x14ac:dyDescent="0.25">
      <c r="C4633" s="16"/>
    </row>
    <row r="4634" spans="3:3" x14ac:dyDescent="0.25">
      <c r="C4634" s="16"/>
    </row>
    <row r="4635" spans="3:3" x14ac:dyDescent="0.25">
      <c r="C4635" s="16"/>
    </row>
    <row r="4636" spans="3:3" x14ac:dyDescent="0.25">
      <c r="C4636" s="16"/>
    </row>
    <row r="4637" spans="3:3" x14ac:dyDescent="0.25">
      <c r="C4637" s="16"/>
    </row>
    <row r="4638" spans="3:3" x14ac:dyDescent="0.25">
      <c r="C4638" s="16"/>
    </row>
    <row r="4639" spans="3:3" x14ac:dyDescent="0.25">
      <c r="C4639" s="16"/>
    </row>
    <row r="4640" spans="3:3" x14ac:dyDescent="0.25">
      <c r="C4640" s="16"/>
    </row>
    <row r="4641" spans="3:3" x14ac:dyDescent="0.25">
      <c r="C4641" s="16"/>
    </row>
    <row r="4642" spans="3:3" x14ac:dyDescent="0.25">
      <c r="C4642" s="16"/>
    </row>
    <row r="4643" spans="3:3" x14ac:dyDescent="0.25">
      <c r="C4643" s="16"/>
    </row>
    <row r="4644" spans="3:3" x14ac:dyDescent="0.25">
      <c r="C4644" s="16"/>
    </row>
    <row r="4645" spans="3:3" x14ac:dyDescent="0.25">
      <c r="C4645" s="16"/>
    </row>
    <row r="4646" spans="3:3" x14ac:dyDescent="0.25">
      <c r="C4646" s="16"/>
    </row>
    <row r="4647" spans="3:3" x14ac:dyDescent="0.25">
      <c r="C4647" s="16"/>
    </row>
    <row r="4648" spans="3:3" x14ac:dyDescent="0.25">
      <c r="C4648" s="16"/>
    </row>
    <row r="4649" spans="3:3" x14ac:dyDescent="0.25">
      <c r="C4649" s="16"/>
    </row>
    <row r="4650" spans="3:3" x14ac:dyDescent="0.25">
      <c r="C4650" s="16"/>
    </row>
    <row r="4651" spans="3:3" x14ac:dyDescent="0.25">
      <c r="C4651" s="16"/>
    </row>
    <row r="4652" spans="3:3" x14ac:dyDescent="0.25">
      <c r="C4652" s="16"/>
    </row>
    <row r="4653" spans="3:3" x14ac:dyDescent="0.25">
      <c r="C4653" s="16"/>
    </row>
    <row r="4654" spans="3:3" x14ac:dyDescent="0.25">
      <c r="C4654" s="16"/>
    </row>
    <row r="4655" spans="3:3" x14ac:dyDescent="0.25">
      <c r="C4655" s="16"/>
    </row>
    <row r="4656" spans="3:3" x14ac:dyDescent="0.25">
      <c r="C4656" s="16"/>
    </row>
    <row r="4657" spans="3:3" x14ac:dyDescent="0.25">
      <c r="C4657" s="16"/>
    </row>
    <row r="4658" spans="3:3" x14ac:dyDescent="0.25">
      <c r="C4658" s="16"/>
    </row>
    <row r="4659" spans="3:3" x14ac:dyDescent="0.25">
      <c r="C4659" s="16"/>
    </row>
    <row r="4660" spans="3:3" x14ac:dyDescent="0.25">
      <c r="C4660" s="16"/>
    </row>
    <row r="4661" spans="3:3" x14ac:dyDescent="0.25">
      <c r="C4661" s="16"/>
    </row>
    <row r="4662" spans="3:3" x14ac:dyDescent="0.25">
      <c r="C4662" s="16"/>
    </row>
    <row r="4663" spans="3:3" x14ac:dyDescent="0.25">
      <c r="C4663" s="16"/>
    </row>
    <row r="4664" spans="3:3" x14ac:dyDescent="0.25">
      <c r="C4664" s="16"/>
    </row>
    <row r="4665" spans="3:3" x14ac:dyDescent="0.25">
      <c r="C4665" s="16"/>
    </row>
    <row r="4666" spans="3:3" x14ac:dyDescent="0.25">
      <c r="C4666" s="16"/>
    </row>
    <row r="4667" spans="3:3" x14ac:dyDescent="0.25">
      <c r="C4667" s="16"/>
    </row>
    <row r="4668" spans="3:3" x14ac:dyDescent="0.25">
      <c r="C4668" s="16"/>
    </row>
    <row r="4669" spans="3:3" x14ac:dyDescent="0.25">
      <c r="C4669" s="16"/>
    </row>
    <row r="4670" spans="3:3" x14ac:dyDescent="0.25">
      <c r="C4670" s="16"/>
    </row>
    <row r="4671" spans="3:3" x14ac:dyDescent="0.25">
      <c r="C4671" s="16"/>
    </row>
    <row r="4672" spans="3:3" x14ac:dyDescent="0.25">
      <c r="C4672" s="16"/>
    </row>
    <row r="4673" spans="3:3" x14ac:dyDescent="0.25">
      <c r="C4673" s="16"/>
    </row>
    <row r="4674" spans="3:3" x14ac:dyDescent="0.25">
      <c r="C4674" s="16"/>
    </row>
    <row r="4675" spans="3:3" x14ac:dyDescent="0.25">
      <c r="C4675" s="16"/>
    </row>
    <row r="4676" spans="3:3" x14ac:dyDescent="0.25">
      <c r="C4676" s="16"/>
    </row>
    <row r="4677" spans="3:3" x14ac:dyDescent="0.25">
      <c r="C4677" s="16"/>
    </row>
    <row r="4678" spans="3:3" x14ac:dyDescent="0.25">
      <c r="C4678" s="16"/>
    </row>
    <row r="4679" spans="3:3" x14ac:dyDescent="0.25">
      <c r="C4679" s="16"/>
    </row>
    <row r="4680" spans="3:3" x14ac:dyDescent="0.25">
      <c r="C4680" s="16"/>
    </row>
    <row r="4681" spans="3:3" x14ac:dyDescent="0.25">
      <c r="C4681" s="16"/>
    </row>
    <row r="4682" spans="3:3" x14ac:dyDescent="0.25">
      <c r="C4682" s="16"/>
    </row>
    <row r="4683" spans="3:3" x14ac:dyDescent="0.25">
      <c r="C4683" s="16"/>
    </row>
    <row r="4684" spans="3:3" x14ac:dyDescent="0.25">
      <c r="C4684" s="16"/>
    </row>
    <row r="4685" spans="3:3" x14ac:dyDescent="0.25">
      <c r="C4685" s="16"/>
    </row>
    <row r="4686" spans="3:3" x14ac:dyDescent="0.25">
      <c r="C4686" s="16"/>
    </row>
    <row r="4687" spans="3:3" x14ac:dyDescent="0.25">
      <c r="C4687" s="16"/>
    </row>
    <row r="4688" spans="3:3" x14ac:dyDescent="0.25">
      <c r="C4688" s="16"/>
    </row>
    <row r="4689" spans="3:3" x14ac:dyDescent="0.25">
      <c r="C4689" s="16"/>
    </row>
    <row r="4690" spans="3:3" x14ac:dyDescent="0.25">
      <c r="C4690" s="16"/>
    </row>
    <row r="4691" spans="3:3" x14ac:dyDescent="0.25">
      <c r="C4691" s="16"/>
    </row>
    <row r="4692" spans="3:3" x14ac:dyDescent="0.25">
      <c r="C4692" s="16"/>
    </row>
    <row r="4693" spans="3:3" x14ac:dyDescent="0.25">
      <c r="C4693" s="16"/>
    </row>
    <row r="4694" spans="3:3" x14ac:dyDescent="0.25">
      <c r="C4694" s="16"/>
    </row>
    <row r="4695" spans="3:3" x14ac:dyDescent="0.25">
      <c r="C4695" s="16"/>
    </row>
    <row r="4696" spans="3:3" x14ac:dyDescent="0.25">
      <c r="C4696" s="16"/>
    </row>
    <row r="4697" spans="3:3" x14ac:dyDescent="0.25">
      <c r="C4697" s="16"/>
    </row>
    <row r="4698" spans="3:3" x14ac:dyDescent="0.25">
      <c r="C4698" s="16"/>
    </row>
    <row r="4699" spans="3:3" x14ac:dyDescent="0.25">
      <c r="C4699" s="16"/>
    </row>
    <row r="4700" spans="3:3" x14ac:dyDescent="0.25">
      <c r="C4700" s="16"/>
    </row>
    <row r="4701" spans="3:3" x14ac:dyDescent="0.25">
      <c r="C4701" s="16"/>
    </row>
    <row r="4702" spans="3:3" x14ac:dyDescent="0.25">
      <c r="C4702" s="16"/>
    </row>
    <row r="4703" spans="3:3" x14ac:dyDescent="0.25">
      <c r="C4703" s="16"/>
    </row>
    <row r="4704" spans="3:3" x14ac:dyDescent="0.25">
      <c r="C4704" s="16"/>
    </row>
    <row r="4705" spans="3:3" x14ac:dyDescent="0.25">
      <c r="C4705" s="16"/>
    </row>
    <row r="4706" spans="3:3" x14ac:dyDescent="0.25">
      <c r="C4706" s="16"/>
    </row>
    <row r="4707" spans="3:3" x14ac:dyDescent="0.25">
      <c r="C4707" s="16"/>
    </row>
    <row r="4708" spans="3:3" x14ac:dyDescent="0.25">
      <c r="C4708" s="16"/>
    </row>
    <row r="4709" spans="3:3" x14ac:dyDescent="0.25">
      <c r="C4709" s="16"/>
    </row>
    <row r="4710" spans="3:3" x14ac:dyDescent="0.25">
      <c r="C4710" s="16"/>
    </row>
    <row r="4711" spans="3:3" x14ac:dyDescent="0.25">
      <c r="C4711" s="16"/>
    </row>
    <row r="4712" spans="3:3" x14ac:dyDescent="0.25">
      <c r="C4712" s="16"/>
    </row>
    <row r="4713" spans="3:3" x14ac:dyDescent="0.25">
      <c r="C4713" s="16"/>
    </row>
    <row r="4714" spans="3:3" x14ac:dyDescent="0.25">
      <c r="C4714" s="16"/>
    </row>
    <row r="4715" spans="3:3" x14ac:dyDescent="0.25">
      <c r="C4715" s="16"/>
    </row>
    <row r="4716" spans="3:3" x14ac:dyDescent="0.25">
      <c r="C4716" s="16"/>
    </row>
    <row r="4717" spans="3:3" x14ac:dyDescent="0.25">
      <c r="C4717" s="16"/>
    </row>
    <row r="4718" spans="3:3" x14ac:dyDescent="0.25">
      <c r="C4718" s="16"/>
    </row>
    <row r="4719" spans="3:3" x14ac:dyDescent="0.25">
      <c r="C4719" s="16"/>
    </row>
    <row r="4720" spans="3:3" x14ac:dyDescent="0.25">
      <c r="C4720" s="16"/>
    </row>
    <row r="4721" spans="3:3" x14ac:dyDescent="0.25">
      <c r="C4721" s="16"/>
    </row>
    <row r="4722" spans="3:3" x14ac:dyDescent="0.25">
      <c r="C4722" s="16"/>
    </row>
    <row r="4723" spans="3:3" x14ac:dyDescent="0.25">
      <c r="C4723" s="16"/>
    </row>
    <row r="4724" spans="3:3" x14ac:dyDescent="0.25">
      <c r="C4724" s="16"/>
    </row>
    <row r="4725" spans="3:3" x14ac:dyDescent="0.25">
      <c r="C4725" s="16"/>
    </row>
    <row r="4726" spans="3:3" x14ac:dyDescent="0.25">
      <c r="C4726" s="16"/>
    </row>
    <row r="4727" spans="3:3" x14ac:dyDescent="0.25">
      <c r="C4727" s="16"/>
    </row>
    <row r="4728" spans="3:3" x14ac:dyDescent="0.25">
      <c r="C4728" s="16"/>
    </row>
    <row r="4729" spans="3:3" x14ac:dyDescent="0.25">
      <c r="C4729" s="16"/>
    </row>
    <row r="4730" spans="3:3" x14ac:dyDescent="0.25">
      <c r="C4730" s="16"/>
    </row>
    <row r="4731" spans="3:3" x14ac:dyDescent="0.25">
      <c r="C4731" s="16"/>
    </row>
    <row r="4732" spans="3:3" x14ac:dyDescent="0.25">
      <c r="C4732" s="16"/>
    </row>
    <row r="4733" spans="3:3" x14ac:dyDescent="0.25">
      <c r="C4733" s="16"/>
    </row>
    <row r="4734" spans="3:3" x14ac:dyDescent="0.25">
      <c r="C4734" s="16"/>
    </row>
    <row r="4735" spans="3:3" x14ac:dyDescent="0.25">
      <c r="C4735" s="16"/>
    </row>
    <row r="4736" spans="3:3" x14ac:dyDescent="0.25">
      <c r="C4736" s="16"/>
    </row>
    <row r="4737" spans="3:3" x14ac:dyDescent="0.25">
      <c r="C4737" s="16"/>
    </row>
    <row r="4738" spans="3:3" x14ac:dyDescent="0.25">
      <c r="C4738" s="16"/>
    </row>
    <row r="4739" spans="3:3" x14ac:dyDescent="0.25">
      <c r="C4739" s="16"/>
    </row>
    <row r="4740" spans="3:3" x14ac:dyDescent="0.25">
      <c r="C4740" s="16"/>
    </row>
    <row r="4741" spans="3:3" x14ac:dyDescent="0.25">
      <c r="C4741" s="16"/>
    </row>
    <row r="4742" spans="3:3" x14ac:dyDescent="0.25">
      <c r="C4742" s="16"/>
    </row>
    <row r="4743" spans="3:3" x14ac:dyDescent="0.25">
      <c r="C4743" s="16"/>
    </row>
    <row r="4744" spans="3:3" x14ac:dyDescent="0.25">
      <c r="C4744" s="16"/>
    </row>
    <row r="4745" spans="3:3" x14ac:dyDescent="0.25">
      <c r="C4745" s="16"/>
    </row>
    <row r="4746" spans="3:3" x14ac:dyDescent="0.25">
      <c r="C4746" s="16"/>
    </row>
    <row r="4747" spans="3:3" x14ac:dyDescent="0.25">
      <c r="C4747" s="16"/>
    </row>
    <row r="4748" spans="3:3" x14ac:dyDescent="0.25">
      <c r="C4748" s="16"/>
    </row>
    <row r="4749" spans="3:3" x14ac:dyDescent="0.25">
      <c r="C4749" s="16"/>
    </row>
    <row r="4750" spans="3:3" x14ac:dyDescent="0.25">
      <c r="C4750" s="16"/>
    </row>
    <row r="4751" spans="3:3" x14ac:dyDescent="0.25">
      <c r="C4751" s="16"/>
    </row>
    <row r="4752" spans="3:3" x14ac:dyDescent="0.25">
      <c r="C4752" s="16"/>
    </row>
    <row r="4753" spans="3:3" x14ac:dyDescent="0.25">
      <c r="C4753" s="16"/>
    </row>
    <row r="4754" spans="3:3" x14ac:dyDescent="0.25">
      <c r="C4754" s="16"/>
    </row>
    <row r="4755" spans="3:3" x14ac:dyDescent="0.25">
      <c r="C4755" s="16"/>
    </row>
    <row r="4756" spans="3:3" x14ac:dyDescent="0.25">
      <c r="C4756" s="16"/>
    </row>
    <row r="4757" spans="3:3" x14ac:dyDescent="0.25">
      <c r="C4757" s="16"/>
    </row>
    <row r="4758" spans="3:3" x14ac:dyDescent="0.25">
      <c r="C4758" s="16"/>
    </row>
    <row r="4759" spans="3:3" x14ac:dyDescent="0.25">
      <c r="C4759" s="16"/>
    </row>
    <row r="4760" spans="3:3" x14ac:dyDescent="0.25">
      <c r="C4760" s="16"/>
    </row>
    <row r="4761" spans="3:3" x14ac:dyDescent="0.25">
      <c r="C4761" s="16"/>
    </row>
    <row r="4762" spans="3:3" x14ac:dyDescent="0.25">
      <c r="C4762" s="16"/>
    </row>
    <row r="4763" spans="3:3" x14ac:dyDescent="0.25">
      <c r="C4763" s="16"/>
    </row>
    <row r="4764" spans="3:3" x14ac:dyDescent="0.25">
      <c r="C4764" s="16"/>
    </row>
    <row r="4765" spans="3:3" x14ac:dyDescent="0.25">
      <c r="C4765" s="16"/>
    </row>
    <row r="4766" spans="3:3" x14ac:dyDescent="0.25">
      <c r="C4766" s="16"/>
    </row>
    <row r="4767" spans="3:3" x14ac:dyDescent="0.25">
      <c r="C4767" s="16"/>
    </row>
    <row r="4768" spans="3:3" x14ac:dyDescent="0.25">
      <c r="C4768" s="16"/>
    </row>
    <row r="4769" spans="3:3" x14ac:dyDescent="0.25">
      <c r="C4769" s="16"/>
    </row>
    <row r="4770" spans="3:3" x14ac:dyDescent="0.25">
      <c r="C4770" s="16"/>
    </row>
    <row r="4771" spans="3:3" x14ac:dyDescent="0.25">
      <c r="C4771" s="16"/>
    </row>
    <row r="4772" spans="3:3" x14ac:dyDescent="0.25">
      <c r="C4772" s="16"/>
    </row>
    <row r="4773" spans="3:3" x14ac:dyDescent="0.25">
      <c r="C4773" s="16"/>
    </row>
    <row r="4774" spans="3:3" x14ac:dyDescent="0.25">
      <c r="C4774" s="16"/>
    </row>
    <row r="4775" spans="3:3" x14ac:dyDescent="0.25">
      <c r="C4775" s="16"/>
    </row>
    <row r="4776" spans="3:3" x14ac:dyDescent="0.25">
      <c r="C4776" s="16"/>
    </row>
    <row r="4777" spans="3:3" x14ac:dyDescent="0.25">
      <c r="C4777" s="16"/>
    </row>
    <row r="4778" spans="3:3" x14ac:dyDescent="0.25">
      <c r="C4778" s="16"/>
    </row>
    <row r="4779" spans="3:3" x14ac:dyDescent="0.25">
      <c r="C4779" s="16"/>
    </row>
    <row r="4780" spans="3:3" x14ac:dyDescent="0.25">
      <c r="C4780" s="16"/>
    </row>
    <row r="4781" spans="3:3" x14ac:dyDescent="0.25">
      <c r="C4781" s="16"/>
    </row>
    <row r="4782" spans="3:3" x14ac:dyDescent="0.25">
      <c r="C4782" s="16"/>
    </row>
    <row r="4783" spans="3:3" x14ac:dyDescent="0.25">
      <c r="C4783" s="16"/>
    </row>
    <row r="4784" spans="3:3" x14ac:dyDescent="0.25">
      <c r="C4784" s="16"/>
    </row>
    <row r="4785" spans="3:3" x14ac:dyDescent="0.25">
      <c r="C4785" s="16"/>
    </row>
    <row r="4786" spans="3:3" x14ac:dyDescent="0.25">
      <c r="C4786" s="16"/>
    </row>
    <row r="4787" spans="3:3" x14ac:dyDescent="0.25">
      <c r="C4787" s="16"/>
    </row>
    <row r="4788" spans="3:3" x14ac:dyDescent="0.25">
      <c r="C4788" s="16"/>
    </row>
    <row r="4789" spans="3:3" x14ac:dyDescent="0.25">
      <c r="C4789" s="16"/>
    </row>
    <row r="4790" spans="3:3" x14ac:dyDescent="0.25">
      <c r="C4790" s="16"/>
    </row>
    <row r="4791" spans="3:3" x14ac:dyDescent="0.25">
      <c r="C4791" s="16"/>
    </row>
    <row r="4792" spans="3:3" x14ac:dyDescent="0.25">
      <c r="C4792" s="16"/>
    </row>
    <row r="4793" spans="3:3" x14ac:dyDescent="0.25">
      <c r="C4793" s="16"/>
    </row>
    <row r="4794" spans="3:3" x14ac:dyDescent="0.25">
      <c r="C4794" s="16"/>
    </row>
    <row r="4795" spans="3:3" x14ac:dyDescent="0.25">
      <c r="C4795" s="16"/>
    </row>
    <row r="4796" spans="3:3" x14ac:dyDescent="0.25">
      <c r="C4796" s="16"/>
    </row>
    <row r="4797" spans="3:3" x14ac:dyDescent="0.25">
      <c r="C4797" s="16"/>
    </row>
    <row r="4798" spans="3:3" x14ac:dyDescent="0.25">
      <c r="C4798" s="16"/>
    </row>
    <row r="4799" spans="3:3" x14ac:dyDescent="0.25">
      <c r="C4799" s="16"/>
    </row>
    <row r="4800" spans="3:3" x14ac:dyDescent="0.25">
      <c r="C4800" s="16"/>
    </row>
    <row r="4801" spans="3:3" x14ac:dyDescent="0.25">
      <c r="C4801" s="16"/>
    </row>
    <row r="4802" spans="3:3" x14ac:dyDescent="0.25">
      <c r="C4802" s="16"/>
    </row>
    <row r="4803" spans="3:3" x14ac:dyDescent="0.25">
      <c r="C4803" s="16"/>
    </row>
    <row r="4804" spans="3:3" x14ac:dyDescent="0.25">
      <c r="C4804" s="16"/>
    </row>
    <row r="4805" spans="3:3" x14ac:dyDescent="0.25">
      <c r="C4805" s="16"/>
    </row>
    <row r="4806" spans="3:3" x14ac:dyDescent="0.25">
      <c r="C4806" s="16"/>
    </row>
    <row r="4807" spans="3:3" x14ac:dyDescent="0.25">
      <c r="C4807" s="16"/>
    </row>
    <row r="4808" spans="3:3" x14ac:dyDescent="0.25">
      <c r="C4808" s="16"/>
    </row>
    <row r="4809" spans="3:3" x14ac:dyDescent="0.25">
      <c r="C4809" s="16"/>
    </row>
    <row r="4810" spans="3:3" x14ac:dyDescent="0.25">
      <c r="C4810" s="16"/>
    </row>
    <row r="4811" spans="3:3" x14ac:dyDescent="0.25">
      <c r="C4811" s="16"/>
    </row>
    <row r="4812" spans="3:3" x14ac:dyDescent="0.25">
      <c r="C4812" s="16"/>
    </row>
    <row r="4813" spans="3:3" x14ac:dyDescent="0.25">
      <c r="C4813" s="16"/>
    </row>
    <row r="4814" spans="3:3" x14ac:dyDescent="0.25">
      <c r="C4814" s="16"/>
    </row>
    <row r="4815" spans="3:3" x14ac:dyDescent="0.25">
      <c r="C4815" s="16"/>
    </row>
    <row r="4816" spans="3:3" x14ac:dyDescent="0.25">
      <c r="C4816" s="16"/>
    </row>
    <row r="4817" spans="3:3" x14ac:dyDescent="0.25">
      <c r="C4817" s="16"/>
    </row>
    <row r="4818" spans="3:3" x14ac:dyDescent="0.25">
      <c r="C4818" s="16"/>
    </row>
    <row r="4819" spans="3:3" x14ac:dyDescent="0.25">
      <c r="C4819" s="16"/>
    </row>
    <row r="4820" spans="3:3" x14ac:dyDescent="0.25">
      <c r="C4820" s="16"/>
    </row>
    <row r="4821" spans="3:3" x14ac:dyDescent="0.25">
      <c r="C4821" s="16"/>
    </row>
    <row r="4822" spans="3:3" x14ac:dyDescent="0.25">
      <c r="C4822" s="16"/>
    </row>
    <row r="4823" spans="3:3" x14ac:dyDescent="0.25">
      <c r="C4823" s="16"/>
    </row>
    <row r="4824" spans="3:3" x14ac:dyDescent="0.25">
      <c r="C4824" s="16"/>
    </row>
    <row r="4825" spans="3:3" x14ac:dyDescent="0.25">
      <c r="C4825" s="16"/>
    </row>
    <row r="4826" spans="3:3" x14ac:dyDescent="0.25">
      <c r="C4826" s="16"/>
    </row>
    <row r="4827" spans="3:3" x14ac:dyDescent="0.25">
      <c r="C4827" s="16"/>
    </row>
    <row r="4828" spans="3:3" x14ac:dyDescent="0.25">
      <c r="C4828" s="16"/>
    </row>
    <row r="4829" spans="3:3" x14ac:dyDescent="0.25">
      <c r="C4829" s="16"/>
    </row>
    <row r="4830" spans="3:3" x14ac:dyDescent="0.25">
      <c r="C4830" s="16"/>
    </row>
    <row r="4831" spans="3:3" x14ac:dyDescent="0.25">
      <c r="C4831" s="16"/>
    </row>
    <row r="4832" spans="3:3" x14ac:dyDescent="0.25">
      <c r="C4832" s="16"/>
    </row>
    <row r="4833" spans="3:3" x14ac:dyDescent="0.25">
      <c r="C4833" s="16"/>
    </row>
    <row r="4834" spans="3:3" x14ac:dyDescent="0.25">
      <c r="C4834" s="16"/>
    </row>
    <row r="4835" spans="3:3" x14ac:dyDescent="0.25">
      <c r="C4835" s="16"/>
    </row>
    <row r="4836" spans="3:3" x14ac:dyDescent="0.25">
      <c r="C4836" s="16"/>
    </row>
    <row r="4837" spans="3:3" x14ac:dyDescent="0.25">
      <c r="C4837" s="16"/>
    </row>
    <row r="4838" spans="3:3" x14ac:dyDescent="0.25">
      <c r="C4838" s="16"/>
    </row>
    <row r="4839" spans="3:3" x14ac:dyDescent="0.25">
      <c r="C4839" s="16"/>
    </row>
    <row r="4840" spans="3:3" x14ac:dyDescent="0.25">
      <c r="C4840" s="16"/>
    </row>
    <row r="4841" spans="3:3" x14ac:dyDescent="0.25">
      <c r="C4841" s="16"/>
    </row>
    <row r="4842" spans="3:3" x14ac:dyDescent="0.25">
      <c r="C4842" s="16"/>
    </row>
    <row r="4843" spans="3:3" x14ac:dyDescent="0.25">
      <c r="C4843" s="16"/>
    </row>
    <row r="4844" spans="3:3" x14ac:dyDescent="0.25">
      <c r="C4844" s="16"/>
    </row>
    <row r="4845" spans="3:3" x14ac:dyDescent="0.25">
      <c r="C4845" s="16"/>
    </row>
    <row r="4846" spans="3:3" x14ac:dyDescent="0.25">
      <c r="C4846" s="16"/>
    </row>
    <row r="4847" spans="3:3" x14ac:dyDescent="0.25">
      <c r="C4847" s="16"/>
    </row>
    <row r="4848" spans="3:3" x14ac:dyDescent="0.25">
      <c r="C4848" s="16"/>
    </row>
    <row r="4849" spans="3:3" x14ac:dyDescent="0.25">
      <c r="C4849" s="16"/>
    </row>
    <row r="4850" spans="3:3" x14ac:dyDescent="0.25">
      <c r="C4850" s="16"/>
    </row>
    <row r="4851" spans="3:3" x14ac:dyDescent="0.25">
      <c r="C4851" s="16"/>
    </row>
    <row r="4852" spans="3:3" x14ac:dyDescent="0.25">
      <c r="C4852" s="16"/>
    </row>
    <row r="4853" spans="3:3" x14ac:dyDescent="0.25">
      <c r="C4853" s="16"/>
    </row>
    <row r="4854" spans="3:3" x14ac:dyDescent="0.25">
      <c r="C4854" s="16"/>
    </row>
    <row r="4855" spans="3:3" x14ac:dyDescent="0.25">
      <c r="C4855" s="16"/>
    </row>
    <row r="4856" spans="3:3" x14ac:dyDescent="0.25">
      <c r="C4856" s="16"/>
    </row>
    <row r="4857" spans="3:3" x14ac:dyDescent="0.25">
      <c r="C4857" s="16"/>
    </row>
    <row r="4858" spans="3:3" x14ac:dyDescent="0.25">
      <c r="C4858" s="16"/>
    </row>
    <row r="4859" spans="3:3" x14ac:dyDescent="0.25">
      <c r="C4859" s="16"/>
    </row>
    <row r="4860" spans="3:3" x14ac:dyDescent="0.25">
      <c r="C4860" s="16"/>
    </row>
    <row r="4861" spans="3:3" x14ac:dyDescent="0.25">
      <c r="C4861" s="16"/>
    </row>
    <row r="4862" spans="3:3" x14ac:dyDescent="0.25">
      <c r="C4862" s="16"/>
    </row>
    <row r="4863" spans="3:3" x14ac:dyDescent="0.25">
      <c r="C4863" s="16"/>
    </row>
    <row r="4864" spans="3:3" x14ac:dyDescent="0.25">
      <c r="C4864" s="16"/>
    </row>
    <row r="4865" spans="3:3" x14ac:dyDescent="0.25">
      <c r="C4865" s="16"/>
    </row>
    <row r="4866" spans="3:3" x14ac:dyDescent="0.25">
      <c r="C4866" s="16"/>
    </row>
    <row r="4867" spans="3:3" x14ac:dyDescent="0.25">
      <c r="C4867" s="16"/>
    </row>
    <row r="4868" spans="3:3" x14ac:dyDescent="0.25">
      <c r="C4868" s="16"/>
    </row>
    <row r="4869" spans="3:3" x14ac:dyDescent="0.25">
      <c r="C4869" s="16"/>
    </row>
    <row r="4870" spans="3:3" x14ac:dyDescent="0.25">
      <c r="C4870" s="16"/>
    </row>
    <row r="4871" spans="3:3" x14ac:dyDescent="0.25">
      <c r="C4871" s="16"/>
    </row>
    <row r="4872" spans="3:3" x14ac:dyDescent="0.25">
      <c r="C4872" s="16"/>
    </row>
    <row r="4873" spans="3:3" x14ac:dyDescent="0.25">
      <c r="C4873" s="16"/>
    </row>
    <row r="4874" spans="3:3" x14ac:dyDescent="0.25">
      <c r="C4874" s="16"/>
    </row>
    <row r="4875" spans="3:3" x14ac:dyDescent="0.25">
      <c r="C4875" s="16"/>
    </row>
    <row r="4876" spans="3:3" x14ac:dyDescent="0.25">
      <c r="C4876" s="16"/>
    </row>
    <row r="4877" spans="3:3" x14ac:dyDescent="0.25">
      <c r="C4877" s="16"/>
    </row>
    <row r="4878" spans="3:3" x14ac:dyDescent="0.25">
      <c r="C4878" s="16"/>
    </row>
    <row r="4879" spans="3:3" x14ac:dyDescent="0.25">
      <c r="C4879" s="16"/>
    </row>
    <row r="4880" spans="3:3" x14ac:dyDescent="0.25">
      <c r="C4880" s="16"/>
    </row>
    <row r="4881" spans="3:3" x14ac:dyDescent="0.25">
      <c r="C4881" s="16"/>
    </row>
    <row r="4882" spans="3:3" x14ac:dyDescent="0.25">
      <c r="C4882" s="16"/>
    </row>
    <row r="4883" spans="3:3" x14ac:dyDescent="0.25">
      <c r="C4883" s="16"/>
    </row>
    <row r="4884" spans="3:3" x14ac:dyDescent="0.25">
      <c r="C4884" s="16"/>
    </row>
    <row r="4885" spans="3:3" x14ac:dyDescent="0.25">
      <c r="C4885" s="16"/>
    </row>
    <row r="4886" spans="3:3" x14ac:dyDescent="0.25">
      <c r="C4886" s="16"/>
    </row>
    <row r="4887" spans="3:3" x14ac:dyDescent="0.25">
      <c r="C4887" s="16"/>
    </row>
    <row r="4888" spans="3:3" x14ac:dyDescent="0.25">
      <c r="C4888" s="16"/>
    </row>
    <row r="4889" spans="3:3" x14ac:dyDescent="0.25">
      <c r="C4889" s="16"/>
    </row>
    <row r="4890" spans="3:3" x14ac:dyDescent="0.25">
      <c r="C4890" s="16"/>
    </row>
    <row r="4891" spans="3:3" x14ac:dyDescent="0.25">
      <c r="C4891" s="16"/>
    </row>
    <row r="4892" spans="3:3" x14ac:dyDescent="0.25">
      <c r="C4892" s="16"/>
    </row>
    <row r="4893" spans="3:3" x14ac:dyDescent="0.25">
      <c r="C4893" s="16"/>
    </row>
    <row r="4894" spans="3:3" x14ac:dyDescent="0.25">
      <c r="C4894" s="16"/>
    </row>
    <row r="4895" spans="3:3" x14ac:dyDescent="0.25">
      <c r="C4895" s="16"/>
    </row>
    <row r="4896" spans="3:3" x14ac:dyDescent="0.25">
      <c r="C4896" s="16"/>
    </row>
    <row r="4897" spans="3:3" x14ac:dyDescent="0.25">
      <c r="C4897" s="16"/>
    </row>
    <row r="4898" spans="3:3" x14ac:dyDescent="0.25">
      <c r="C4898" s="16"/>
    </row>
    <row r="4899" spans="3:3" x14ac:dyDescent="0.25">
      <c r="C4899" s="16"/>
    </row>
    <row r="4900" spans="3:3" x14ac:dyDescent="0.25">
      <c r="C4900" s="16"/>
    </row>
    <row r="4901" spans="3:3" x14ac:dyDescent="0.25">
      <c r="C4901" s="16"/>
    </row>
    <row r="4902" spans="3:3" x14ac:dyDescent="0.25">
      <c r="C4902" s="16"/>
    </row>
    <row r="4903" spans="3:3" x14ac:dyDescent="0.25">
      <c r="C4903" s="16"/>
    </row>
    <row r="4904" spans="3:3" x14ac:dyDescent="0.25">
      <c r="C4904" s="16"/>
    </row>
    <row r="4905" spans="3:3" x14ac:dyDescent="0.25">
      <c r="C4905" s="16"/>
    </row>
    <row r="4906" spans="3:3" x14ac:dyDescent="0.25">
      <c r="C4906" s="16"/>
    </row>
    <row r="4907" spans="3:3" x14ac:dyDescent="0.25">
      <c r="C4907" s="16"/>
    </row>
    <row r="4908" spans="3:3" x14ac:dyDescent="0.25">
      <c r="C4908" s="16"/>
    </row>
    <row r="4909" spans="3:3" x14ac:dyDescent="0.25">
      <c r="C4909" s="16"/>
    </row>
    <row r="4910" spans="3:3" x14ac:dyDescent="0.25">
      <c r="C4910" s="16"/>
    </row>
    <row r="4911" spans="3:3" x14ac:dyDescent="0.25">
      <c r="C4911" s="16"/>
    </row>
    <row r="4912" spans="3:3" x14ac:dyDescent="0.25">
      <c r="C4912" s="16"/>
    </row>
    <row r="4913" spans="3:3" x14ac:dyDescent="0.25">
      <c r="C4913" s="16"/>
    </row>
    <row r="4914" spans="3:3" x14ac:dyDescent="0.25">
      <c r="C4914" s="16"/>
    </row>
    <row r="4915" spans="3:3" x14ac:dyDescent="0.25">
      <c r="C4915" s="16"/>
    </row>
    <row r="4916" spans="3:3" x14ac:dyDescent="0.25">
      <c r="C4916" s="16"/>
    </row>
    <row r="4917" spans="3:3" x14ac:dyDescent="0.25">
      <c r="C4917" s="16"/>
    </row>
    <row r="4918" spans="3:3" x14ac:dyDescent="0.25">
      <c r="C4918" s="16"/>
    </row>
    <row r="4919" spans="3:3" x14ac:dyDescent="0.25">
      <c r="C4919" s="16"/>
    </row>
    <row r="4920" spans="3:3" x14ac:dyDescent="0.25">
      <c r="C4920" s="16"/>
    </row>
    <row r="4921" spans="3:3" x14ac:dyDescent="0.25">
      <c r="C4921" s="16"/>
    </row>
    <row r="4922" spans="3:3" x14ac:dyDescent="0.25">
      <c r="C4922" s="16"/>
    </row>
    <row r="4923" spans="3:3" x14ac:dyDescent="0.25">
      <c r="C4923" s="16"/>
    </row>
    <row r="4924" spans="3:3" x14ac:dyDescent="0.25">
      <c r="C4924" s="16"/>
    </row>
    <row r="4925" spans="3:3" x14ac:dyDescent="0.25">
      <c r="C4925" s="16"/>
    </row>
    <row r="4926" spans="3:3" x14ac:dyDescent="0.25">
      <c r="C4926" s="16"/>
    </row>
    <row r="4927" spans="3:3" x14ac:dyDescent="0.25">
      <c r="C4927" s="16"/>
    </row>
    <row r="4928" spans="3:3" x14ac:dyDescent="0.25">
      <c r="C4928" s="16"/>
    </row>
    <row r="4929" spans="3:3" x14ac:dyDescent="0.25">
      <c r="C4929" s="16"/>
    </row>
    <row r="4930" spans="3:3" x14ac:dyDescent="0.25">
      <c r="C4930" s="16"/>
    </row>
    <row r="4931" spans="3:3" x14ac:dyDescent="0.25">
      <c r="C4931" s="16"/>
    </row>
    <row r="4932" spans="3:3" x14ac:dyDescent="0.25">
      <c r="C4932" s="16"/>
    </row>
    <row r="4933" spans="3:3" x14ac:dyDescent="0.25">
      <c r="C4933" s="16"/>
    </row>
    <row r="4934" spans="3:3" x14ac:dyDescent="0.25">
      <c r="C4934" s="16"/>
    </row>
    <row r="4935" spans="3:3" x14ac:dyDescent="0.25">
      <c r="C4935" s="16"/>
    </row>
    <row r="4936" spans="3:3" x14ac:dyDescent="0.25">
      <c r="C4936" s="16"/>
    </row>
    <row r="4937" spans="3:3" x14ac:dyDescent="0.25">
      <c r="C4937" s="16"/>
    </row>
    <row r="4938" spans="3:3" x14ac:dyDescent="0.25">
      <c r="C4938" s="16"/>
    </row>
    <row r="4939" spans="3:3" x14ac:dyDescent="0.25">
      <c r="C4939" s="16"/>
    </row>
    <row r="4940" spans="3:3" x14ac:dyDescent="0.25">
      <c r="C4940" s="16"/>
    </row>
    <row r="4941" spans="3:3" x14ac:dyDescent="0.25">
      <c r="C4941" s="16"/>
    </row>
    <row r="4942" spans="3:3" x14ac:dyDescent="0.25">
      <c r="C4942" s="16"/>
    </row>
    <row r="4943" spans="3:3" x14ac:dyDescent="0.25">
      <c r="C4943" s="16"/>
    </row>
    <row r="4944" spans="3:3" x14ac:dyDescent="0.25">
      <c r="C4944" s="16"/>
    </row>
    <row r="4945" spans="3:3" x14ac:dyDescent="0.25">
      <c r="C4945" s="16"/>
    </row>
    <row r="4946" spans="3:3" x14ac:dyDescent="0.25">
      <c r="C4946" s="16"/>
    </row>
    <row r="4947" spans="3:3" x14ac:dyDescent="0.25">
      <c r="C4947" s="16"/>
    </row>
    <row r="4948" spans="3:3" x14ac:dyDescent="0.25">
      <c r="C4948" s="16"/>
    </row>
    <row r="4949" spans="3:3" x14ac:dyDescent="0.25">
      <c r="C4949" s="16"/>
    </row>
    <row r="4950" spans="3:3" x14ac:dyDescent="0.25">
      <c r="C4950" s="16"/>
    </row>
    <row r="4951" spans="3:3" x14ac:dyDescent="0.25">
      <c r="C4951" s="16"/>
    </row>
    <row r="4952" spans="3:3" x14ac:dyDescent="0.25">
      <c r="C4952" s="16"/>
    </row>
    <row r="4953" spans="3:3" x14ac:dyDescent="0.25">
      <c r="C4953" s="16"/>
    </row>
    <row r="4954" spans="3:3" x14ac:dyDescent="0.25">
      <c r="C4954" s="16"/>
    </row>
    <row r="4955" spans="3:3" x14ac:dyDescent="0.25">
      <c r="C4955" s="16"/>
    </row>
    <row r="4956" spans="3:3" x14ac:dyDescent="0.25">
      <c r="C4956" s="16"/>
    </row>
    <row r="4957" spans="3:3" x14ac:dyDescent="0.25">
      <c r="C4957" s="16"/>
    </row>
    <row r="4958" spans="3:3" x14ac:dyDescent="0.25">
      <c r="C4958" s="16"/>
    </row>
    <row r="4959" spans="3:3" x14ac:dyDescent="0.25">
      <c r="C4959" s="16"/>
    </row>
    <row r="4960" spans="3:3" x14ac:dyDescent="0.25">
      <c r="C4960" s="16"/>
    </row>
    <row r="4961" spans="3:3" x14ac:dyDescent="0.25">
      <c r="C4961" s="16"/>
    </row>
    <row r="4962" spans="3:3" x14ac:dyDescent="0.25">
      <c r="C4962" s="16"/>
    </row>
    <row r="4963" spans="3:3" x14ac:dyDescent="0.25">
      <c r="C4963" s="16"/>
    </row>
    <row r="4964" spans="3:3" x14ac:dyDescent="0.25">
      <c r="C4964" s="16"/>
    </row>
    <row r="4965" spans="3:3" x14ac:dyDescent="0.25">
      <c r="C4965" s="16"/>
    </row>
    <row r="4966" spans="3:3" x14ac:dyDescent="0.25">
      <c r="C4966" s="16"/>
    </row>
    <row r="4967" spans="3:3" x14ac:dyDescent="0.25">
      <c r="C4967" s="16"/>
    </row>
    <row r="4968" spans="3:3" x14ac:dyDescent="0.25">
      <c r="C4968" s="16"/>
    </row>
    <row r="4969" spans="3:3" x14ac:dyDescent="0.25">
      <c r="C4969" s="16"/>
    </row>
    <row r="4970" spans="3:3" x14ac:dyDescent="0.25">
      <c r="C4970" s="16"/>
    </row>
    <row r="4971" spans="3:3" x14ac:dyDescent="0.25">
      <c r="C4971" s="16"/>
    </row>
    <row r="4972" spans="3:3" x14ac:dyDescent="0.25">
      <c r="C4972" s="16"/>
    </row>
    <row r="4973" spans="3:3" x14ac:dyDescent="0.25">
      <c r="C4973" s="16"/>
    </row>
    <row r="4974" spans="3:3" x14ac:dyDescent="0.25">
      <c r="C4974" s="16"/>
    </row>
    <row r="4975" spans="3:3" x14ac:dyDescent="0.25">
      <c r="C4975" s="16"/>
    </row>
    <row r="4976" spans="3:3" x14ac:dyDescent="0.25">
      <c r="C4976" s="16"/>
    </row>
    <row r="4977" spans="3:3" x14ac:dyDescent="0.25">
      <c r="C4977" s="16"/>
    </row>
    <row r="4978" spans="3:3" x14ac:dyDescent="0.25">
      <c r="C4978" s="16"/>
    </row>
    <row r="4979" spans="3:3" x14ac:dyDescent="0.25">
      <c r="C4979" s="16"/>
    </row>
    <row r="4980" spans="3:3" x14ac:dyDescent="0.25">
      <c r="C4980" s="16"/>
    </row>
    <row r="4981" spans="3:3" x14ac:dyDescent="0.25">
      <c r="C4981" s="16"/>
    </row>
    <row r="4982" spans="3:3" x14ac:dyDescent="0.25">
      <c r="C4982" s="16"/>
    </row>
    <row r="4983" spans="3:3" x14ac:dyDescent="0.25">
      <c r="C4983" s="16"/>
    </row>
    <row r="4984" spans="3:3" x14ac:dyDescent="0.25">
      <c r="C4984" s="16"/>
    </row>
    <row r="4985" spans="3:3" x14ac:dyDescent="0.25">
      <c r="C4985" s="16"/>
    </row>
    <row r="4986" spans="3:3" x14ac:dyDescent="0.25">
      <c r="C4986" s="16"/>
    </row>
    <row r="4987" spans="3:3" x14ac:dyDescent="0.25">
      <c r="C4987" s="16"/>
    </row>
    <row r="4988" spans="3:3" x14ac:dyDescent="0.25">
      <c r="C4988" s="16"/>
    </row>
    <row r="4989" spans="3:3" x14ac:dyDescent="0.25">
      <c r="C4989" s="16"/>
    </row>
    <row r="4990" spans="3:3" x14ac:dyDescent="0.25">
      <c r="C4990" s="16"/>
    </row>
    <row r="4991" spans="3:3" x14ac:dyDescent="0.25">
      <c r="C4991" s="16"/>
    </row>
    <row r="4992" spans="3:3" x14ac:dyDescent="0.25">
      <c r="C4992" s="16"/>
    </row>
    <row r="4993" spans="3:3" x14ac:dyDescent="0.25">
      <c r="C4993" s="16"/>
    </row>
    <row r="4994" spans="3:3" x14ac:dyDescent="0.25">
      <c r="C4994" s="16"/>
    </row>
    <row r="4995" spans="3:3" x14ac:dyDescent="0.25">
      <c r="C4995" s="16"/>
    </row>
    <row r="4996" spans="3:3" x14ac:dyDescent="0.25">
      <c r="C4996" s="16"/>
    </row>
    <row r="4997" spans="3:3" x14ac:dyDescent="0.25">
      <c r="C4997" s="16"/>
    </row>
    <row r="4998" spans="3:3" x14ac:dyDescent="0.25">
      <c r="C4998" s="16"/>
    </row>
    <row r="4999" spans="3:3" x14ac:dyDescent="0.25">
      <c r="C4999" s="16"/>
    </row>
    <row r="5000" spans="3:3" x14ac:dyDescent="0.25">
      <c r="C5000" s="16"/>
    </row>
    <row r="5001" spans="3:3" x14ac:dyDescent="0.25">
      <c r="C5001" s="16"/>
    </row>
    <row r="5002" spans="3:3" x14ac:dyDescent="0.25">
      <c r="C5002" s="16"/>
    </row>
    <row r="5003" spans="3:3" x14ac:dyDescent="0.25">
      <c r="C5003" s="16"/>
    </row>
    <row r="5004" spans="3:3" x14ac:dyDescent="0.25">
      <c r="C5004" s="16"/>
    </row>
    <row r="5005" spans="3:3" x14ac:dyDescent="0.25">
      <c r="C5005" s="16"/>
    </row>
    <row r="5006" spans="3:3" x14ac:dyDescent="0.25">
      <c r="C5006" s="16"/>
    </row>
    <row r="5007" spans="3:3" x14ac:dyDescent="0.25">
      <c r="C5007" s="16"/>
    </row>
    <row r="5008" spans="3:3" x14ac:dyDescent="0.25">
      <c r="C5008" s="16"/>
    </row>
    <row r="5009" spans="3:3" x14ac:dyDescent="0.25">
      <c r="C5009" s="16"/>
    </row>
    <row r="5010" spans="3:3" x14ac:dyDescent="0.25">
      <c r="C5010" s="16"/>
    </row>
    <row r="5011" spans="3:3" x14ac:dyDescent="0.25">
      <c r="C5011" s="16"/>
    </row>
    <row r="5012" spans="3:3" x14ac:dyDescent="0.25">
      <c r="C5012" s="16"/>
    </row>
    <row r="5013" spans="3:3" x14ac:dyDescent="0.25">
      <c r="C5013" s="16"/>
    </row>
    <row r="5014" spans="3:3" x14ac:dyDescent="0.25">
      <c r="C5014" s="16"/>
    </row>
    <row r="5015" spans="3:3" x14ac:dyDescent="0.25">
      <c r="C5015" s="16"/>
    </row>
    <row r="5016" spans="3:3" x14ac:dyDescent="0.25">
      <c r="C5016" s="16"/>
    </row>
    <row r="5017" spans="3:3" x14ac:dyDescent="0.25">
      <c r="C5017" s="16"/>
    </row>
    <row r="5018" spans="3:3" x14ac:dyDescent="0.25">
      <c r="C5018" s="16"/>
    </row>
    <row r="5019" spans="3:3" x14ac:dyDescent="0.25">
      <c r="C5019" s="16"/>
    </row>
    <row r="5020" spans="3:3" x14ac:dyDescent="0.25">
      <c r="C5020" s="16"/>
    </row>
    <row r="5021" spans="3:3" x14ac:dyDescent="0.25">
      <c r="C5021" s="16"/>
    </row>
    <row r="5022" spans="3:3" x14ac:dyDescent="0.25">
      <c r="C5022" s="16"/>
    </row>
    <row r="5023" spans="3:3" x14ac:dyDescent="0.25">
      <c r="C5023" s="16"/>
    </row>
    <row r="5024" spans="3:3" x14ac:dyDescent="0.25">
      <c r="C5024" s="16"/>
    </row>
    <row r="5025" spans="3:3" x14ac:dyDescent="0.25">
      <c r="C5025" s="16"/>
    </row>
    <row r="5026" spans="3:3" x14ac:dyDescent="0.25">
      <c r="C5026" s="16"/>
    </row>
    <row r="5027" spans="3:3" x14ac:dyDescent="0.25">
      <c r="C5027" s="16"/>
    </row>
    <row r="5028" spans="3:3" x14ac:dyDescent="0.25">
      <c r="C5028" s="16"/>
    </row>
    <row r="5029" spans="3:3" x14ac:dyDescent="0.25">
      <c r="C5029" s="16"/>
    </row>
    <row r="5030" spans="3:3" x14ac:dyDescent="0.25">
      <c r="C5030" s="16"/>
    </row>
    <row r="5031" spans="3:3" x14ac:dyDescent="0.25">
      <c r="C5031" s="16"/>
    </row>
    <row r="5032" spans="3:3" x14ac:dyDescent="0.25">
      <c r="C5032" s="16"/>
    </row>
    <row r="5033" spans="3:3" x14ac:dyDescent="0.25">
      <c r="C5033" s="16"/>
    </row>
    <row r="5034" spans="3:3" x14ac:dyDescent="0.25">
      <c r="C5034" s="16"/>
    </row>
    <row r="5035" spans="3:3" x14ac:dyDescent="0.25">
      <c r="C5035" s="16"/>
    </row>
    <row r="5036" spans="3:3" x14ac:dyDescent="0.25">
      <c r="C5036" s="16"/>
    </row>
    <row r="5037" spans="3:3" x14ac:dyDescent="0.25">
      <c r="C5037" s="16"/>
    </row>
    <row r="5038" spans="3:3" x14ac:dyDescent="0.25">
      <c r="C5038" s="16"/>
    </row>
    <row r="5039" spans="3:3" x14ac:dyDescent="0.25">
      <c r="C5039" s="16"/>
    </row>
    <row r="5040" spans="3:3" x14ac:dyDescent="0.25">
      <c r="C5040" s="16"/>
    </row>
    <row r="5041" spans="3:3" x14ac:dyDescent="0.25">
      <c r="C5041" s="16"/>
    </row>
    <row r="5042" spans="3:3" x14ac:dyDescent="0.25">
      <c r="C5042" s="16"/>
    </row>
    <row r="5043" spans="3:3" x14ac:dyDescent="0.25">
      <c r="C5043" s="16"/>
    </row>
    <row r="5044" spans="3:3" x14ac:dyDescent="0.25">
      <c r="C5044" s="16"/>
    </row>
    <row r="5045" spans="3:3" x14ac:dyDescent="0.25">
      <c r="C5045" s="16"/>
    </row>
    <row r="5046" spans="3:3" x14ac:dyDescent="0.25">
      <c r="C5046" s="16"/>
    </row>
    <row r="5047" spans="3:3" x14ac:dyDescent="0.25">
      <c r="C5047" s="16"/>
    </row>
    <row r="5048" spans="3:3" x14ac:dyDescent="0.25">
      <c r="C5048" s="16"/>
    </row>
    <row r="5049" spans="3:3" x14ac:dyDescent="0.25">
      <c r="C5049" s="16"/>
    </row>
    <row r="5050" spans="3:3" x14ac:dyDescent="0.25">
      <c r="C5050" s="16"/>
    </row>
    <row r="5051" spans="3:3" x14ac:dyDescent="0.25">
      <c r="C5051" s="16"/>
    </row>
    <row r="5052" spans="3:3" x14ac:dyDescent="0.25">
      <c r="C5052" s="16"/>
    </row>
    <row r="5053" spans="3:3" x14ac:dyDescent="0.25">
      <c r="C5053" s="16"/>
    </row>
    <row r="5054" spans="3:3" x14ac:dyDescent="0.25">
      <c r="C5054" s="16"/>
    </row>
    <row r="5055" spans="3:3" x14ac:dyDescent="0.25">
      <c r="C5055" s="16"/>
    </row>
    <row r="5056" spans="3:3" x14ac:dyDescent="0.25">
      <c r="C5056" s="16"/>
    </row>
    <row r="5057" spans="3:3" x14ac:dyDescent="0.25">
      <c r="C5057" s="16"/>
    </row>
    <row r="5058" spans="3:3" x14ac:dyDescent="0.25">
      <c r="C5058" s="16"/>
    </row>
    <row r="5059" spans="3:3" x14ac:dyDescent="0.25">
      <c r="C5059" s="16"/>
    </row>
    <row r="5060" spans="3:3" x14ac:dyDescent="0.25">
      <c r="C5060" s="16"/>
    </row>
    <row r="5061" spans="3:3" x14ac:dyDescent="0.25">
      <c r="C5061" s="16"/>
    </row>
    <row r="5062" spans="3:3" x14ac:dyDescent="0.25">
      <c r="C5062" s="16"/>
    </row>
    <row r="5063" spans="3:3" x14ac:dyDescent="0.25">
      <c r="C5063" s="16"/>
    </row>
    <row r="5064" spans="3:3" x14ac:dyDescent="0.25">
      <c r="C5064" s="16"/>
    </row>
    <row r="5065" spans="3:3" x14ac:dyDescent="0.25">
      <c r="C5065" s="16"/>
    </row>
    <row r="5066" spans="3:3" x14ac:dyDescent="0.25">
      <c r="C5066" s="16"/>
    </row>
    <row r="5067" spans="3:3" x14ac:dyDescent="0.25">
      <c r="C5067" s="16"/>
    </row>
    <row r="5068" spans="3:3" x14ac:dyDescent="0.25">
      <c r="C5068" s="16"/>
    </row>
    <row r="5069" spans="3:3" x14ac:dyDescent="0.25">
      <c r="C5069" s="16"/>
    </row>
    <row r="5070" spans="3:3" x14ac:dyDescent="0.25">
      <c r="C5070" s="16"/>
    </row>
    <row r="5071" spans="3:3" x14ac:dyDescent="0.25">
      <c r="C5071" s="16"/>
    </row>
    <row r="5072" spans="3:3" x14ac:dyDescent="0.25">
      <c r="C5072" s="16"/>
    </row>
    <row r="5073" spans="3:3" x14ac:dyDescent="0.25">
      <c r="C5073" s="16"/>
    </row>
    <row r="5074" spans="3:3" x14ac:dyDescent="0.25">
      <c r="C5074" s="16"/>
    </row>
    <row r="5075" spans="3:3" x14ac:dyDescent="0.25">
      <c r="C5075" s="16"/>
    </row>
    <row r="5076" spans="3:3" x14ac:dyDescent="0.25">
      <c r="C5076" s="16"/>
    </row>
    <row r="5077" spans="3:3" x14ac:dyDescent="0.25">
      <c r="C5077" s="16"/>
    </row>
    <row r="5078" spans="3:3" x14ac:dyDescent="0.25">
      <c r="C5078" s="16"/>
    </row>
    <row r="5079" spans="3:3" x14ac:dyDescent="0.25">
      <c r="C5079" s="16"/>
    </row>
    <row r="5080" spans="3:3" x14ac:dyDescent="0.25">
      <c r="C5080" s="16"/>
    </row>
    <row r="5081" spans="3:3" x14ac:dyDescent="0.25">
      <c r="C5081" s="16"/>
    </row>
    <row r="5082" spans="3:3" x14ac:dyDescent="0.25">
      <c r="C5082" s="16"/>
    </row>
    <row r="5083" spans="3:3" x14ac:dyDescent="0.25">
      <c r="C5083" s="16"/>
    </row>
    <row r="5084" spans="3:3" x14ac:dyDescent="0.25">
      <c r="C5084" s="16"/>
    </row>
    <row r="5085" spans="3:3" x14ac:dyDescent="0.25">
      <c r="C5085" s="16"/>
    </row>
    <row r="5086" spans="3:3" x14ac:dyDescent="0.25">
      <c r="C5086" s="16"/>
    </row>
    <row r="5087" spans="3:3" x14ac:dyDescent="0.25">
      <c r="C5087" s="16"/>
    </row>
    <row r="5088" spans="3:3" x14ac:dyDescent="0.25">
      <c r="C5088" s="16"/>
    </row>
    <row r="5089" spans="3:3" x14ac:dyDescent="0.25">
      <c r="C5089" s="16"/>
    </row>
    <row r="5090" spans="3:3" x14ac:dyDescent="0.25">
      <c r="C5090" s="16"/>
    </row>
    <row r="5091" spans="3:3" x14ac:dyDescent="0.25">
      <c r="C5091" s="16"/>
    </row>
    <row r="5092" spans="3:3" x14ac:dyDescent="0.25">
      <c r="C5092" s="16"/>
    </row>
    <row r="5093" spans="3:3" x14ac:dyDescent="0.25">
      <c r="C5093" s="16"/>
    </row>
    <row r="5094" spans="3:3" x14ac:dyDescent="0.25">
      <c r="C5094" s="16"/>
    </row>
    <row r="5095" spans="3:3" x14ac:dyDescent="0.25">
      <c r="C5095" s="16"/>
    </row>
    <row r="5096" spans="3:3" x14ac:dyDescent="0.25">
      <c r="C5096" s="16"/>
    </row>
    <row r="5097" spans="3:3" x14ac:dyDescent="0.25">
      <c r="C5097" s="16"/>
    </row>
    <row r="5098" spans="3:3" x14ac:dyDescent="0.25">
      <c r="C5098" s="16"/>
    </row>
    <row r="5099" spans="3:3" x14ac:dyDescent="0.25">
      <c r="C5099" s="16"/>
    </row>
    <row r="5100" spans="3:3" x14ac:dyDescent="0.25">
      <c r="C5100" s="16"/>
    </row>
    <row r="5101" spans="3:3" x14ac:dyDescent="0.25">
      <c r="C5101" s="16"/>
    </row>
    <row r="5102" spans="3:3" x14ac:dyDescent="0.25">
      <c r="C5102" s="16"/>
    </row>
    <row r="5103" spans="3:3" x14ac:dyDescent="0.25">
      <c r="C5103" s="16"/>
    </row>
    <row r="5104" spans="3:3" x14ac:dyDescent="0.25">
      <c r="C5104" s="16"/>
    </row>
    <row r="5105" spans="3:3" x14ac:dyDescent="0.25">
      <c r="C5105" s="16"/>
    </row>
    <row r="5106" spans="3:3" x14ac:dyDescent="0.25">
      <c r="C5106" s="16"/>
    </row>
    <row r="5107" spans="3:3" x14ac:dyDescent="0.25">
      <c r="C5107" s="16"/>
    </row>
    <row r="5108" spans="3:3" x14ac:dyDescent="0.25">
      <c r="C5108" s="16"/>
    </row>
    <row r="5109" spans="3:3" x14ac:dyDescent="0.25">
      <c r="C5109" s="16"/>
    </row>
    <row r="5110" spans="3:3" x14ac:dyDescent="0.25">
      <c r="C5110" s="16"/>
    </row>
    <row r="5111" spans="3:3" x14ac:dyDescent="0.25">
      <c r="C5111" s="16"/>
    </row>
    <row r="5112" spans="3:3" x14ac:dyDescent="0.25">
      <c r="C5112" s="16"/>
    </row>
    <row r="5113" spans="3:3" x14ac:dyDescent="0.25">
      <c r="C5113" s="16"/>
    </row>
    <row r="5114" spans="3:3" x14ac:dyDescent="0.25">
      <c r="C5114" s="16"/>
    </row>
    <row r="5115" spans="3:3" x14ac:dyDescent="0.25">
      <c r="C5115" s="16"/>
    </row>
    <row r="5116" spans="3:3" x14ac:dyDescent="0.25">
      <c r="C5116" s="16"/>
    </row>
    <row r="5117" spans="3:3" x14ac:dyDescent="0.25">
      <c r="C5117" s="16"/>
    </row>
    <row r="5118" spans="3:3" x14ac:dyDescent="0.25">
      <c r="C5118" s="16"/>
    </row>
    <row r="5119" spans="3:3" x14ac:dyDescent="0.25">
      <c r="C5119" s="16"/>
    </row>
    <row r="5120" spans="3:3" x14ac:dyDescent="0.25">
      <c r="C5120" s="16"/>
    </row>
    <row r="5121" spans="3:3" x14ac:dyDescent="0.25">
      <c r="C5121" s="16"/>
    </row>
    <row r="5122" spans="3:3" x14ac:dyDescent="0.25">
      <c r="C5122" s="16"/>
    </row>
    <row r="5123" spans="3:3" x14ac:dyDescent="0.25">
      <c r="C5123" s="16"/>
    </row>
    <row r="5124" spans="3:3" x14ac:dyDescent="0.25">
      <c r="C5124" s="16"/>
    </row>
    <row r="5125" spans="3:3" x14ac:dyDescent="0.25">
      <c r="C5125" s="16"/>
    </row>
    <row r="5126" spans="3:3" x14ac:dyDescent="0.25">
      <c r="C5126" s="16"/>
    </row>
    <row r="5127" spans="3:3" x14ac:dyDescent="0.25">
      <c r="C5127" s="16"/>
    </row>
    <row r="5128" spans="3:3" x14ac:dyDescent="0.25">
      <c r="C5128" s="16"/>
    </row>
    <row r="5129" spans="3:3" x14ac:dyDescent="0.25">
      <c r="C5129" s="16"/>
    </row>
    <row r="5130" spans="3:3" x14ac:dyDescent="0.25">
      <c r="C5130" s="16"/>
    </row>
    <row r="5131" spans="3:3" x14ac:dyDescent="0.25">
      <c r="C5131" s="16"/>
    </row>
    <row r="5132" spans="3:3" x14ac:dyDescent="0.25">
      <c r="C5132" s="16"/>
    </row>
    <row r="5133" spans="3:3" x14ac:dyDescent="0.25">
      <c r="C5133" s="16"/>
    </row>
    <row r="5134" spans="3:3" x14ac:dyDescent="0.25">
      <c r="C5134" s="16"/>
    </row>
    <row r="5135" spans="3:3" x14ac:dyDescent="0.25">
      <c r="C5135" s="16"/>
    </row>
    <row r="5136" spans="3:3" x14ac:dyDescent="0.25">
      <c r="C5136" s="16"/>
    </row>
    <row r="5137" spans="3:3" x14ac:dyDescent="0.25">
      <c r="C5137" s="16"/>
    </row>
    <row r="5138" spans="3:3" x14ac:dyDescent="0.25">
      <c r="C5138" s="16"/>
    </row>
    <row r="5139" spans="3:3" x14ac:dyDescent="0.25">
      <c r="C5139" s="16"/>
    </row>
    <row r="5140" spans="3:3" x14ac:dyDescent="0.25">
      <c r="C5140" s="16"/>
    </row>
    <row r="5141" spans="3:3" x14ac:dyDescent="0.25">
      <c r="C5141" s="16"/>
    </row>
    <row r="5142" spans="3:3" x14ac:dyDescent="0.25">
      <c r="C5142" s="16"/>
    </row>
    <row r="5143" spans="3:3" x14ac:dyDescent="0.25">
      <c r="C5143" s="16"/>
    </row>
    <row r="5144" spans="3:3" x14ac:dyDescent="0.25">
      <c r="C5144" s="16"/>
    </row>
    <row r="5145" spans="3:3" x14ac:dyDescent="0.25">
      <c r="C5145" s="16"/>
    </row>
    <row r="5146" spans="3:3" x14ac:dyDescent="0.25">
      <c r="C5146" s="16"/>
    </row>
    <row r="5147" spans="3:3" x14ac:dyDescent="0.25">
      <c r="C5147" s="16"/>
    </row>
    <row r="5148" spans="3:3" x14ac:dyDescent="0.25">
      <c r="C5148" s="16"/>
    </row>
    <row r="5149" spans="3:3" x14ac:dyDescent="0.25">
      <c r="C5149" s="16"/>
    </row>
    <row r="5150" spans="3:3" x14ac:dyDescent="0.25">
      <c r="C5150" s="16"/>
    </row>
    <row r="5151" spans="3:3" x14ac:dyDescent="0.25">
      <c r="C5151" s="16"/>
    </row>
    <row r="5152" spans="3:3" x14ac:dyDescent="0.25">
      <c r="C5152" s="16"/>
    </row>
    <row r="5153" spans="3:3" x14ac:dyDescent="0.25">
      <c r="C5153" s="16"/>
    </row>
    <row r="5154" spans="3:3" x14ac:dyDescent="0.25">
      <c r="C5154" s="16"/>
    </row>
    <row r="5155" spans="3:3" x14ac:dyDescent="0.25">
      <c r="C5155" s="16"/>
    </row>
    <row r="5156" spans="3:3" x14ac:dyDescent="0.25">
      <c r="C5156" s="16"/>
    </row>
    <row r="5157" spans="3:3" x14ac:dyDescent="0.25">
      <c r="C5157" s="16"/>
    </row>
    <row r="5158" spans="3:3" x14ac:dyDescent="0.25">
      <c r="C5158" s="16"/>
    </row>
    <row r="5159" spans="3:3" x14ac:dyDescent="0.25">
      <c r="C5159" s="16"/>
    </row>
    <row r="5160" spans="3:3" x14ac:dyDescent="0.25">
      <c r="C5160" s="16"/>
    </row>
    <row r="5161" spans="3:3" x14ac:dyDescent="0.25">
      <c r="C5161" s="16"/>
    </row>
    <row r="5162" spans="3:3" x14ac:dyDescent="0.25">
      <c r="C5162" s="16"/>
    </row>
    <row r="5163" spans="3:3" x14ac:dyDescent="0.25">
      <c r="C5163" s="16"/>
    </row>
    <row r="5164" spans="3:3" x14ac:dyDescent="0.25">
      <c r="C5164" s="16"/>
    </row>
    <row r="5165" spans="3:3" x14ac:dyDescent="0.25">
      <c r="C5165" s="16"/>
    </row>
    <row r="5166" spans="3:3" x14ac:dyDescent="0.25">
      <c r="C5166" s="16"/>
    </row>
    <row r="5167" spans="3:3" x14ac:dyDescent="0.25">
      <c r="C5167" s="16"/>
    </row>
    <row r="5168" spans="3:3" x14ac:dyDescent="0.25">
      <c r="C5168" s="16"/>
    </row>
    <row r="5169" spans="3:3" x14ac:dyDescent="0.25">
      <c r="C5169" s="16"/>
    </row>
    <row r="5170" spans="3:3" x14ac:dyDescent="0.25">
      <c r="C5170" s="16"/>
    </row>
    <row r="5171" spans="3:3" x14ac:dyDescent="0.25">
      <c r="C5171" s="16"/>
    </row>
    <row r="5172" spans="3:3" x14ac:dyDescent="0.25">
      <c r="C5172" s="16"/>
    </row>
    <row r="5173" spans="3:3" x14ac:dyDescent="0.25">
      <c r="C5173" s="16"/>
    </row>
    <row r="5174" spans="3:3" x14ac:dyDescent="0.25">
      <c r="C5174" s="16"/>
    </row>
    <row r="5175" spans="3:3" x14ac:dyDescent="0.25">
      <c r="C5175" s="16"/>
    </row>
    <row r="5176" spans="3:3" x14ac:dyDescent="0.25">
      <c r="C5176" s="16"/>
    </row>
    <row r="5177" spans="3:3" x14ac:dyDescent="0.25">
      <c r="C5177" s="16"/>
    </row>
    <row r="5178" spans="3:3" x14ac:dyDescent="0.25">
      <c r="C5178" s="16"/>
    </row>
    <row r="5179" spans="3:3" x14ac:dyDescent="0.25">
      <c r="C5179" s="16"/>
    </row>
    <row r="5180" spans="3:3" x14ac:dyDescent="0.25">
      <c r="C5180" s="16"/>
    </row>
    <row r="5181" spans="3:3" x14ac:dyDescent="0.25">
      <c r="C5181" s="16"/>
    </row>
    <row r="5182" spans="3:3" x14ac:dyDescent="0.25">
      <c r="C5182" s="16"/>
    </row>
    <row r="5183" spans="3:3" x14ac:dyDescent="0.25">
      <c r="C5183" s="16"/>
    </row>
    <row r="5184" spans="3:3" x14ac:dyDescent="0.25">
      <c r="C5184" s="16"/>
    </row>
    <row r="5185" spans="3:3" x14ac:dyDescent="0.25">
      <c r="C5185" s="16"/>
    </row>
    <row r="5186" spans="3:3" x14ac:dyDescent="0.25">
      <c r="C5186" s="16"/>
    </row>
    <row r="5187" spans="3:3" x14ac:dyDescent="0.25">
      <c r="C5187" s="16"/>
    </row>
    <row r="5188" spans="3:3" x14ac:dyDescent="0.25">
      <c r="C5188" s="16"/>
    </row>
    <row r="5189" spans="3:3" x14ac:dyDescent="0.25">
      <c r="C5189" s="16"/>
    </row>
    <row r="5190" spans="3:3" x14ac:dyDescent="0.25">
      <c r="C5190" s="16"/>
    </row>
    <row r="5191" spans="3:3" x14ac:dyDescent="0.25">
      <c r="C5191" s="16"/>
    </row>
    <row r="5192" spans="3:3" x14ac:dyDescent="0.25">
      <c r="C5192" s="16"/>
    </row>
    <row r="5193" spans="3:3" x14ac:dyDescent="0.25">
      <c r="C5193" s="16"/>
    </row>
    <row r="5194" spans="3:3" x14ac:dyDescent="0.25">
      <c r="C5194" s="16"/>
    </row>
    <row r="5195" spans="3:3" x14ac:dyDescent="0.25">
      <c r="C5195" s="16"/>
    </row>
    <row r="5196" spans="3:3" x14ac:dyDescent="0.25">
      <c r="C5196" s="16"/>
    </row>
    <row r="5197" spans="3:3" x14ac:dyDescent="0.25">
      <c r="C5197" s="16"/>
    </row>
    <row r="5198" spans="3:3" x14ac:dyDescent="0.25">
      <c r="C5198" s="16"/>
    </row>
    <row r="5199" spans="3:3" x14ac:dyDescent="0.25">
      <c r="C5199" s="16"/>
    </row>
    <row r="5200" spans="3:3" x14ac:dyDescent="0.25">
      <c r="C5200" s="16"/>
    </row>
    <row r="5201" spans="3:3" x14ac:dyDescent="0.25">
      <c r="C5201" s="16"/>
    </row>
    <row r="5202" spans="3:3" x14ac:dyDescent="0.25">
      <c r="C5202" s="16"/>
    </row>
    <row r="5203" spans="3:3" x14ac:dyDescent="0.25">
      <c r="C5203" s="16"/>
    </row>
    <row r="5204" spans="3:3" x14ac:dyDescent="0.25">
      <c r="C5204" s="16"/>
    </row>
    <row r="5205" spans="3:3" x14ac:dyDescent="0.25">
      <c r="C5205" s="16"/>
    </row>
    <row r="5206" spans="3:3" x14ac:dyDescent="0.25">
      <c r="C5206" s="16"/>
    </row>
    <row r="5207" spans="3:3" x14ac:dyDescent="0.25">
      <c r="C5207" s="16"/>
    </row>
    <row r="5208" spans="3:3" x14ac:dyDescent="0.25">
      <c r="C5208" s="16"/>
    </row>
    <row r="5209" spans="3:3" x14ac:dyDescent="0.25">
      <c r="C5209" s="16"/>
    </row>
    <row r="5210" spans="3:3" x14ac:dyDescent="0.25">
      <c r="C5210" s="16"/>
    </row>
    <row r="5211" spans="3:3" x14ac:dyDescent="0.25">
      <c r="C5211" s="16"/>
    </row>
    <row r="5212" spans="3:3" x14ac:dyDescent="0.25">
      <c r="C5212" s="16"/>
    </row>
    <row r="5213" spans="3:3" x14ac:dyDescent="0.25">
      <c r="C5213" s="16"/>
    </row>
    <row r="5214" spans="3:3" x14ac:dyDescent="0.25">
      <c r="C5214" s="16"/>
    </row>
    <row r="5215" spans="3:3" x14ac:dyDescent="0.25">
      <c r="C5215" s="16"/>
    </row>
    <row r="5216" spans="3:3" x14ac:dyDescent="0.25">
      <c r="C5216" s="16"/>
    </row>
    <row r="5217" spans="3:3" x14ac:dyDescent="0.25">
      <c r="C5217" s="16"/>
    </row>
    <row r="5218" spans="3:3" x14ac:dyDescent="0.25">
      <c r="C5218" s="16"/>
    </row>
    <row r="5219" spans="3:3" x14ac:dyDescent="0.25">
      <c r="C5219" s="16"/>
    </row>
    <row r="5220" spans="3:3" x14ac:dyDescent="0.25">
      <c r="C5220" s="16"/>
    </row>
    <row r="5221" spans="3:3" x14ac:dyDescent="0.25">
      <c r="C5221" s="16"/>
    </row>
    <row r="5222" spans="3:3" x14ac:dyDescent="0.25">
      <c r="C5222" s="16"/>
    </row>
    <row r="5223" spans="3:3" x14ac:dyDescent="0.25">
      <c r="C5223" s="16"/>
    </row>
    <row r="5224" spans="3:3" x14ac:dyDescent="0.25">
      <c r="C5224" s="16"/>
    </row>
    <row r="5225" spans="3:3" x14ac:dyDescent="0.25">
      <c r="C5225" s="16"/>
    </row>
    <row r="5226" spans="3:3" x14ac:dyDescent="0.25">
      <c r="C5226" s="16"/>
    </row>
    <row r="5227" spans="3:3" x14ac:dyDescent="0.25">
      <c r="C5227" s="16"/>
    </row>
    <row r="5228" spans="3:3" x14ac:dyDescent="0.25">
      <c r="C5228" s="16"/>
    </row>
    <row r="5229" spans="3:3" x14ac:dyDescent="0.25">
      <c r="C5229" s="16"/>
    </row>
    <row r="5230" spans="3:3" x14ac:dyDescent="0.25">
      <c r="C5230" s="16"/>
    </row>
    <row r="5231" spans="3:3" x14ac:dyDescent="0.25">
      <c r="C5231" s="16"/>
    </row>
    <row r="5232" spans="3:3" x14ac:dyDescent="0.25">
      <c r="C5232" s="16"/>
    </row>
    <row r="5233" spans="3:3" x14ac:dyDescent="0.25">
      <c r="C5233" s="16"/>
    </row>
    <row r="5234" spans="3:3" x14ac:dyDescent="0.25">
      <c r="C5234" s="16"/>
    </row>
    <row r="5235" spans="3:3" x14ac:dyDescent="0.25">
      <c r="C5235" s="16"/>
    </row>
    <row r="5236" spans="3:3" x14ac:dyDescent="0.25">
      <c r="C5236" s="16"/>
    </row>
    <row r="5237" spans="3:3" x14ac:dyDescent="0.25">
      <c r="C5237" s="16"/>
    </row>
    <row r="5238" spans="3:3" x14ac:dyDescent="0.25">
      <c r="C5238" s="16"/>
    </row>
    <row r="5239" spans="3:3" x14ac:dyDescent="0.25">
      <c r="C5239" s="16"/>
    </row>
    <row r="5240" spans="3:3" x14ac:dyDescent="0.25">
      <c r="C5240" s="16"/>
    </row>
    <row r="5241" spans="3:3" x14ac:dyDescent="0.25">
      <c r="C5241" s="16"/>
    </row>
    <row r="5242" spans="3:3" x14ac:dyDescent="0.25">
      <c r="C5242" s="16"/>
    </row>
    <row r="5243" spans="3:3" x14ac:dyDescent="0.25">
      <c r="C5243" s="16"/>
    </row>
    <row r="5244" spans="3:3" x14ac:dyDescent="0.25">
      <c r="C5244" s="16"/>
    </row>
    <row r="5245" spans="3:3" x14ac:dyDescent="0.25">
      <c r="C5245" s="16"/>
    </row>
    <row r="5246" spans="3:3" x14ac:dyDescent="0.25">
      <c r="C5246" s="16"/>
    </row>
    <row r="5247" spans="3:3" x14ac:dyDescent="0.25">
      <c r="C5247" s="16"/>
    </row>
    <row r="5248" spans="3:3" x14ac:dyDescent="0.25">
      <c r="C5248" s="16"/>
    </row>
    <row r="5249" spans="3:3" x14ac:dyDescent="0.25">
      <c r="C5249" s="16"/>
    </row>
    <row r="5250" spans="3:3" x14ac:dyDescent="0.25">
      <c r="C5250" s="16"/>
    </row>
    <row r="5251" spans="3:3" x14ac:dyDescent="0.25">
      <c r="C5251" s="16"/>
    </row>
    <row r="5252" spans="3:3" x14ac:dyDescent="0.25">
      <c r="C5252" s="16"/>
    </row>
    <row r="5253" spans="3:3" x14ac:dyDescent="0.25">
      <c r="C5253" s="16"/>
    </row>
    <row r="5254" spans="3:3" x14ac:dyDescent="0.25">
      <c r="C5254" s="16"/>
    </row>
    <row r="5255" spans="3:3" x14ac:dyDescent="0.25">
      <c r="C5255" s="16"/>
    </row>
    <row r="5256" spans="3:3" x14ac:dyDescent="0.25">
      <c r="C5256" s="16"/>
    </row>
    <row r="5257" spans="3:3" x14ac:dyDescent="0.25">
      <c r="C5257" s="16"/>
    </row>
    <row r="5258" spans="3:3" x14ac:dyDescent="0.25">
      <c r="C5258" s="16"/>
    </row>
    <row r="5259" spans="3:3" x14ac:dyDescent="0.25">
      <c r="C5259" s="16"/>
    </row>
    <row r="5260" spans="3:3" x14ac:dyDescent="0.25">
      <c r="C5260" s="16"/>
    </row>
    <row r="5261" spans="3:3" x14ac:dyDescent="0.25">
      <c r="C5261" s="16"/>
    </row>
    <row r="5262" spans="3:3" x14ac:dyDescent="0.25">
      <c r="C5262" s="16"/>
    </row>
    <row r="5263" spans="3:3" x14ac:dyDescent="0.25">
      <c r="C5263" s="16"/>
    </row>
    <row r="5264" spans="3:3" x14ac:dyDescent="0.25">
      <c r="C5264" s="16"/>
    </row>
    <row r="5265" spans="3:3" x14ac:dyDescent="0.25">
      <c r="C5265" s="16"/>
    </row>
    <row r="5266" spans="3:3" x14ac:dyDescent="0.25">
      <c r="C5266" s="16"/>
    </row>
    <row r="5267" spans="3:3" x14ac:dyDescent="0.25">
      <c r="C5267" s="16"/>
    </row>
    <row r="5268" spans="3:3" x14ac:dyDescent="0.25">
      <c r="C5268" s="16"/>
    </row>
    <row r="5269" spans="3:3" x14ac:dyDescent="0.25">
      <c r="C5269" s="16"/>
    </row>
    <row r="5270" spans="3:3" x14ac:dyDescent="0.25">
      <c r="C5270" s="16"/>
    </row>
    <row r="5271" spans="3:3" x14ac:dyDescent="0.25">
      <c r="C5271" s="16"/>
    </row>
    <row r="5272" spans="3:3" x14ac:dyDescent="0.25">
      <c r="C5272" s="16"/>
    </row>
    <row r="5273" spans="3:3" x14ac:dyDescent="0.25">
      <c r="C5273" s="16"/>
    </row>
    <row r="5274" spans="3:3" x14ac:dyDescent="0.25">
      <c r="C5274" s="16"/>
    </row>
    <row r="5275" spans="3:3" x14ac:dyDescent="0.25">
      <c r="C5275" s="16"/>
    </row>
    <row r="5276" spans="3:3" x14ac:dyDescent="0.25">
      <c r="C5276" s="16"/>
    </row>
    <row r="5277" spans="3:3" x14ac:dyDescent="0.25">
      <c r="C5277" s="16"/>
    </row>
    <row r="5278" spans="3:3" x14ac:dyDescent="0.25">
      <c r="C5278" s="16"/>
    </row>
    <row r="5279" spans="3:3" x14ac:dyDescent="0.25">
      <c r="C5279" s="16"/>
    </row>
    <row r="5280" spans="3:3" x14ac:dyDescent="0.25">
      <c r="C5280" s="16"/>
    </row>
    <row r="5281" spans="3:3" x14ac:dyDescent="0.25">
      <c r="C5281" s="16"/>
    </row>
    <row r="5282" spans="3:3" x14ac:dyDescent="0.25">
      <c r="C5282" s="16"/>
    </row>
    <row r="5283" spans="3:3" x14ac:dyDescent="0.25">
      <c r="C5283" s="16"/>
    </row>
    <row r="5284" spans="3:3" x14ac:dyDescent="0.25">
      <c r="C5284" s="16"/>
    </row>
    <row r="5285" spans="3:3" x14ac:dyDescent="0.25">
      <c r="C5285" s="16"/>
    </row>
    <row r="5286" spans="3:3" x14ac:dyDescent="0.25">
      <c r="C5286" s="16"/>
    </row>
    <row r="5287" spans="3:3" x14ac:dyDescent="0.25">
      <c r="C5287" s="16"/>
    </row>
    <row r="5288" spans="3:3" x14ac:dyDescent="0.25">
      <c r="C5288" s="16"/>
    </row>
    <row r="5289" spans="3:3" x14ac:dyDescent="0.25">
      <c r="C5289" s="16"/>
    </row>
    <row r="5290" spans="3:3" x14ac:dyDescent="0.25">
      <c r="C5290" s="16"/>
    </row>
    <row r="5291" spans="3:3" x14ac:dyDescent="0.25">
      <c r="C5291" s="16"/>
    </row>
    <row r="5292" spans="3:3" x14ac:dyDescent="0.25">
      <c r="C5292" s="16"/>
    </row>
    <row r="5293" spans="3:3" x14ac:dyDescent="0.25">
      <c r="C5293" s="16"/>
    </row>
    <row r="5294" spans="3:3" x14ac:dyDescent="0.25">
      <c r="C5294" s="16"/>
    </row>
    <row r="5295" spans="3:3" x14ac:dyDescent="0.25">
      <c r="C5295" s="16"/>
    </row>
    <row r="5296" spans="3:3" x14ac:dyDescent="0.25">
      <c r="C5296" s="16"/>
    </row>
    <row r="5297" spans="3:3" x14ac:dyDescent="0.25">
      <c r="C5297" s="16"/>
    </row>
    <row r="5298" spans="3:3" x14ac:dyDescent="0.25">
      <c r="C5298" s="16"/>
    </row>
    <row r="5299" spans="3:3" x14ac:dyDescent="0.25">
      <c r="C5299" s="16"/>
    </row>
    <row r="5300" spans="3:3" x14ac:dyDescent="0.25">
      <c r="C5300" s="16"/>
    </row>
    <row r="5301" spans="3:3" x14ac:dyDescent="0.25">
      <c r="C5301" s="16"/>
    </row>
    <row r="5302" spans="3:3" x14ac:dyDescent="0.25">
      <c r="C5302" s="16"/>
    </row>
    <row r="5303" spans="3:3" x14ac:dyDescent="0.25">
      <c r="C5303" s="16"/>
    </row>
    <row r="5304" spans="3:3" x14ac:dyDescent="0.25">
      <c r="C5304" s="16"/>
    </row>
    <row r="5305" spans="3:3" x14ac:dyDescent="0.25">
      <c r="C5305" s="16"/>
    </row>
    <row r="5306" spans="3:3" x14ac:dyDescent="0.25">
      <c r="C5306" s="16"/>
    </row>
    <row r="5307" spans="3:3" x14ac:dyDescent="0.25">
      <c r="C5307" s="16"/>
    </row>
    <row r="5308" spans="3:3" x14ac:dyDescent="0.25">
      <c r="C5308" s="16"/>
    </row>
    <row r="5309" spans="3:3" x14ac:dyDescent="0.25">
      <c r="C5309" s="16"/>
    </row>
    <row r="5310" spans="3:3" x14ac:dyDescent="0.25">
      <c r="C5310" s="16"/>
    </row>
    <row r="5311" spans="3:3" x14ac:dyDescent="0.25">
      <c r="C5311" s="16"/>
    </row>
    <row r="5312" spans="3:3" x14ac:dyDescent="0.25">
      <c r="C5312" s="16"/>
    </row>
    <row r="5313" spans="3:3" x14ac:dyDescent="0.25">
      <c r="C5313" s="16"/>
    </row>
    <row r="5314" spans="3:3" x14ac:dyDescent="0.25">
      <c r="C5314" s="16"/>
    </row>
    <row r="5315" spans="3:3" x14ac:dyDescent="0.25">
      <c r="C5315" s="16"/>
    </row>
    <row r="5316" spans="3:3" x14ac:dyDescent="0.25">
      <c r="C5316" s="16"/>
    </row>
    <row r="5317" spans="3:3" x14ac:dyDescent="0.25">
      <c r="C5317" s="16"/>
    </row>
    <row r="5318" spans="3:3" x14ac:dyDescent="0.25">
      <c r="C5318" s="16"/>
    </row>
    <row r="5319" spans="3:3" x14ac:dyDescent="0.25">
      <c r="C5319" s="16"/>
    </row>
    <row r="5320" spans="3:3" x14ac:dyDescent="0.25">
      <c r="C5320" s="16"/>
    </row>
    <row r="5321" spans="3:3" x14ac:dyDescent="0.25">
      <c r="C5321" s="16"/>
    </row>
    <row r="5322" spans="3:3" x14ac:dyDescent="0.25">
      <c r="C5322" s="16"/>
    </row>
    <row r="5323" spans="3:3" x14ac:dyDescent="0.25">
      <c r="C5323" s="16"/>
    </row>
    <row r="5324" spans="3:3" x14ac:dyDescent="0.25">
      <c r="C5324" s="16"/>
    </row>
    <row r="5325" spans="3:3" x14ac:dyDescent="0.25">
      <c r="C5325" s="16"/>
    </row>
    <row r="5326" spans="3:3" x14ac:dyDescent="0.25">
      <c r="C5326" s="16"/>
    </row>
    <row r="5327" spans="3:3" x14ac:dyDescent="0.25">
      <c r="C5327" s="16"/>
    </row>
    <row r="5328" spans="3:3" x14ac:dyDescent="0.25">
      <c r="C5328" s="16"/>
    </row>
    <row r="5329" spans="3:3" x14ac:dyDescent="0.25">
      <c r="C5329" s="16"/>
    </row>
    <row r="5330" spans="3:3" x14ac:dyDescent="0.25">
      <c r="C5330" s="16"/>
    </row>
    <row r="5331" spans="3:3" x14ac:dyDescent="0.25">
      <c r="C5331" s="16"/>
    </row>
    <row r="5332" spans="3:3" x14ac:dyDescent="0.25">
      <c r="C5332" s="16"/>
    </row>
    <row r="5333" spans="3:3" x14ac:dyDescent="0.25">
      <c r="C5333" s="16"/>
    </row>
    <row r="5334" spans="3:3" x14ac:dyDescent="0.25">
      <c r="C5334" s="16"/>
    </row>
    <row r="5335" spans="3:3" x14ac:dyDescent="0.25">
      <c r="C5335" s="16"/>
    </row>
    <row r="5336" spans="3:3" x14ac:dyDescent="0.25">
      <c r="C5336" s="16"/>
    </row>
    <row r="5337" spans="3:3" x14ac:dyDescent="0.25">
      <c r="C5337" s="16"/>
    </row>
    <row r="5338" spans="3:3" x14ac:dyDescent="0.25">
      <c r="C5338" s="16"/>
    </row>
    <row r="5339" spans="3:3" x14ac:dyDescent="0.25">
      <c r="C5339" s="16"/>
    </row>
    <row r="5340" spans="3:3" x14ac:dyDescent="0.25">
      <c r="C5340" s="16"/>
    </row>
    <row r="5341" spans="3:3" x14ac:dyDescent="0.25">
      <c r="C5341" s="16"/>
    </row>
    <row r="5342" spans="3:3" x14ac:dyDescent="0.25">
      <c r="C5342" s="16"/>
    </row>
    <row r="5343" spans="3:3" x14ac:dyDescent="0.25">
      <c r="C5343" s="16"/>
    </row>
    <row r="5344" spans="3:3" x14ac:dyDescent="0.25">
      <c r="C5344" s="16"/>
    </row>
    <row r="5345" spans="3:3" x14ac:dyDescent="0.25">
      <c r="C5345" s="16"/>
    </row>
    <row r="5346" spans="3:3" x14ac:dyDescent="0.25">
      <c r="C5346" s="16"/>
    </row>
    <row r="5347" spans="3:3" x14ac:dyDescent="0.25">
      <c r="C5347" s="16"/>
    </row>
    <row r="5348" spans="3:3" x14ac:dyDescent="0.25">
      <c r="C5348" s="16"/>
    </row>
    <row r="5349" spans="3:3" x14ac:dyDescent="0.25">
      <c r="C5349" s="16"/>
    </row>
    <row r="5350" spans="3:3" x14ac:dyDescent="0.25">
      <c r="C5350" s="16"/>
    </row>
    <row r="5351" spans="3:3" x14ac:dyDescent="0.25">
      <c r="C5351" s="16"/>
    </row>
    <row r="5352" spans="3:3" x14ac:dyDescent="0.25">
      <c r="C5352" s="16"/>
    </row>
    <row r="5353" spans="3:3" x14ac:dyDescent="0.25">
      <c r="C5353" s="16"/>
    </row>
    <row r="5354" spans="3:3" x14ac:dyDescent="0.25">
      <c r="C5354" s="16"/>
    </row>
    <row r="5355" spans="3:3" x14ac:dyDescent="0.25">
      <c r="C5355" s="16"/>
    </row>
    <row r="5356" spans="3:3" x14ac:dyDescent="0.25">
      <c r="C5356" s="16"/>
    </row>
    <row r="5357" spans="3:3" x14ac:dyDescent="0.25">
      <c r="C5357" s="16"/>
    </row>
    <row r="5358" spans="3:3" x14ac:dyDescent="0.25">
      <c r="C5358" s="16"/>
    </row>
    <row r="5359" spans="3:3" x14ac:dyDescent="0.25">
      <c r="C5359" s="16"/>
    </row>
    <row r="5360" spans="3:3" x14ac:dyDescent="0.25">
      <c r="C5360" s="16"/>
    </row>
    <row r="5361" spans="3:3" x14ac:dyDescent="0.25">
      <c r="C5361" s="16"/>
    </row>
    <row r="5362" spans="3:3" x14ac:dyDescent="0.25">
      <c r="C5362" s="16"/>
    </row>
    <row r="5363" spans="3:3" x14ac:dyDescent="0.25">
      <c r="C5363" s="16"/>
    </row>
    <row r="5364" spans="3:3" x14ac:dyDescent="0.25">
      <c r="C5364" s="16"/>
    </row>
    <row r="5365" spans="3:3" x14ac:dyDescent="0.25">
      <c r="C5365" s="16"/>
    </row>
    <row r="5366" spans="3:3" x14ac:dyDescent="0.25">
      <c r="C5366" s="16"/>
    </row>
    <row r="5367" spans="3:3" x14ac:dyDescent="0.25">
      <c r="C5367" s="16"/>
    </row>
    <row r="5368" spans="3:3" x14ac:dyDescent="0.25">
      <c r="C5368" s="16"/>
    </row>
    <row r="5369" spans="3:3" x14ac:dyDescent="0.25">
      <c r="C5369" s="16"/>
    </row>
    <row r="5370" spans="3:3" x14ac:dyDescent="0.25">
      <c r="C5370" s="16"/>
    </row>
    <row r="5371" spans="3:3" x14ac:dyDescent="0.25">
      <c r="C5371" s="16"/>
    </row>
    <row r="5372" spans="3:3" x14ac:dyDescent="0.25">
      <c r="C5372" s="16"/>
    </row>
    <row r="5373" spans="3:3" x14ac:dyDescent="0.25">
      <c r="C5373" s="16"/>
    </row>
    <row r="5374" spans="3:3" x14ac:dyDescent="0.25">
      <c r="C5374" s="16"/>
    </row>
    <row r="5375" spans="3:3" x14ac:dyDescent="0.25">
      <c r="C5375" s="16"/>
    </row>
    <row r="5376" spans="3:3" x14ac:dyDescent="0.25">
      <c r="C5376" s="16"/>
    </row>
    <row r="5377" spans="3:3" x14ac:dyDescent="0.25">
      <c r="C5377" s="16"/>
    </row>
    <row r="5378" spans="3:3" x14ac:dyDescent="0.25">
      <c r="C5378" s="16"/>
    </row>
    <row r="5379" spans="3:3" x14ac:dyDescent="0.25">
      <c r="C5379" s="16"/>
    </row>
    <row r="5380" spans="3:3" x14ac:dyDescent="0.25">
      <c r="C5380" s="16"/>
    </row>
    <row r="5381" spans="3:3" x14ac:dyDescent="0.25">
      <c r="C5381" s="16"/>
    </row>
    <row r="5382" spans="3:3" x14ac:dyDescent="0.25">
      <c r="C5382" s="16"/>
    </row>
    <row r="5383" spans="3:3" x14ac:dyDescent="0.25">
      <c r="C5383" s="16"/>
    </row>
    <row r="5384" spans="3:3" x14ac:dyDescent="0.25">
      <c r="C5384" s="16"/>
    </row>
    <row r="5385" spans="3:3" x14ac:dyDescent="0.25">
      <c r="C5385" s="16"/>
    </row>
    <row r="5386" spans="3:3" x14ac:dyDescent="0.25">
      <c r="C5386" s="16"/>
    </row>
    <row r="5387" spans="3:3" x14ac:dyDescent="0.25">
      <c r="C5387" s="16"/>
    </row>
    <row r="5388" spans="3:3" x14ac:dyDescent="0.25">
      <c r="C5388" s="16"/>
    </row>
    <row r="5389" spans="3:3" x14ac:dyDescent="0.25">
      <c r="C5389" s="16"/>
    </row>
    <row r="5390" spans="3:3" x14ac:dyDescent="0.25">
      <c r="C5390" s="16"/>
    </row>
    <row r="5391" spans="3:3" x14ac:dyDescent="0.25">
      <c r="C5391" s="16"/>
    </row>
    <row r="5392" spans="3:3" x14ac:dyDescent="0.25">
      <c r="C5392" s="16"/>
    </row>
    <row r="5393" spans="3:3" x14ac:dyDescent="0.25">
      <c r="C5393" s="16"/>
    </row>
    <row r="5394" spans="3:3" x14ac:dyDescent="0.25">
      <c r="C5394" s="16"/>
    </row>
    <row r="5395" spans="3:3" x14ac:dyDescent="0.25">
      <c r="C5395" s="16"/>
    </row>
    <row r="5396" spans="3:3" x14ac:dyDescent="0.25">
      <c r="C5396" s="16"/>
    </row>
    <row r="5397" spans="3:3" x14ac:dyDescent="0.25">
      <c r="C5397" s="16"/>
    </row>
    <row r="5398" spans="3:3" x14ac:dyDescent="0.25">
      <c r="C5398" s="16"/>
    </row>
    <row r="5399" spans="3:3" x14ac:dyDescent="0.25">
      <c r="C5399" s="16"/>
    </row>
    <row r="5400" spans="3:3" x14ac:dyDescent="0.25">
      <c r="C5400" s="16"/>
    </row>
    <row r="5401" spans="3:3" x14ac:dyDescent="0.25">
      <c r="C5401" s="16"/>
    </row>
    <row r="5402" spans="3:3" x14ac:dyDescent="0.25">
      <c r="C5402" s="16"/>
    </row>
    <row r="5403" spans="3:3" x14ac:dyDescent="0.25">
      <c r="C5403" s="16"/>
    </row>
    <row r="5404" spans="3:3" x14ac:dyDescent="0.25">
      <c r="C5404" s="16"/>
    </row>
    <row r="5405" spans="3:3" x14ac:dyDescent="0.25">
      <c r="C5405" s="16"/>
    </row>
    <row r="5406" spans="3:3" x14ac:dyDescent="0.25">
      <c r="C5406" s="16"/>
    </row>
    <row r="5407" spans="3:3" x14ac:dyDescent="0.25">
      <c r="C5407" s="16"/>
    </row>
    <row r="5408" spans="3:3" x14ac:dyDescent="0.25">
      <c r="C5408" s="16"/>
    </row>
    <row r="5409" spans="3:3" x14ac:dyDescent="0.25">
      <c r="C5409" s="16"/>
    </row>
    <row r="5410" spans="3:3" x14ac:dyDescent="0.25">
      <c r="C5410" s="16"/>
    </row>
    <row r="5411" spans="3:3" x14ac:dyDescent="0.25">
      <c r="C5411" s="16"/>
    </row>
    <row r="5412" spans="3:3" x14ac:dyDescent="0.25">
      <c r="C5412" s="16"/>
    </row>
    <row r="5413" spans="3:3" x14ac:dyDescent="0.25">
      <c r="C5413" s="16"/>
    </row>
    <row r="5414" spans="3:3" x14ac:dyDescent="0.25">
      <c r="C5414" s="16"/>
    </row>
    <row r="5415" spans="3:3" x14ac:dyDescent="0.25">
      <c r="C5415" s="16"/>
    </row>
    <row r="5416" spans="3:3" x14ac:dyDescent="0.25">
      <c r="C5416" s="16"/>
    </row>
    <row r="5417" spans="3:3" x14ac:dyDescent="0.25">
      <c r="C5417" s="16"/>
    </row>
    <row r="5418" spans="3:3" x14ac:dyDescent="0.25">
      <c r="C5418" s="16"/>
    </row>
    <row r="5419" spans="3:3" x14ac:dyDescent="0.25">
      <c r="C5419" s="16"/>
    </row>
    <row r="5420" spans="3:3" x14ac:dyDescent="0.25">
      <c r="C5420" s="16"/>
    </row>
    <row r="5421" spans="3:3" x14ac:dyDescent="0.25">
      <c r="C5421" s="16"/>
    </row>
    <row r="5422" spans="3:3" x14ac:dyDescent="0.25">
      <c r="C5422" s="16"/>
    </row>
    <row r="5423" spans="3:3" x14ac:dyDescent="0.25">
      <c r="C5423" s="16"/>
    </row>
    <row r="5424" spans="3:3" x14ac:dyDescent="0.25">
      <c r="C5424" s="16"/>
    </row>
    <row r="5425" spans="3:3" x14ac:dyDescent="0.25">
      <c r="C5425" s="16"/>
    </row>
    <row r="5426" spans="3:3" x14ac:dyDescent="0.25">
      <c r="C5426" s="16"/>
    </row>
    <row r="5427" spans="3:3" x14ac:dyDescent="0.25">
      <c r="C5427" s="16"/>
    </row>
    <row r="5428" spans="3:3" x14ac:dyDescent="0.25">
      <c r="C5428" s="16"/>
    </row>
    <row r="5429" spans="3:3" x14ac:dyDescent="0.25">
      <c r="C5429" s="16"/>
    </row>
    <row r="5430" spans="3:3" x14ac:dyDescent="0.25">
      <c r="C5430" s="16"/>
    </row>
    <row r="5431" spans="3:3" x14ac:dyDescent="0.25">
      <c r="C5431" s="16"/>
    </row>
    <row r="5432" spans="3:3" x14ac:dyDescent="0.25">
      <c r="C5432" s="16"/>
    </row>
    <row r="5433" spans="3:3" x14ac:dyDescent="0.25">
      <c r="C5433" s="16"/>
    </row>
    <row r="5434" spans="3:3" x14ac:dyDescent="0.25">
      <c r="C5434" s="16"/>
    </row>
    <row r="5435" spans="3:3" x14ac:dyDescent="0.25">
      <c r="C5435" s="16"/>
    </row>
    <row r="5436" spans="3:3" x14ac:dyDescent="0.25">
      <c r="C5436" s="16"/>
    </row>
    <row r="5437" spans="3:3" x14ac:dyDescent="0.25">
      <c r="C5437" s="16"/>
    </row>
    <row r="5438" spans="3:3" x14ac:dyDescent="0.25">
      <c r="C5438" s="16"/>
    </row>
    <row r="5439" spans="3:3" x14ac:dyDescent="0.25">
      <c r="C5439" s="16"/>
    </row>
    <row r="5440" spans="3:3" x14ac:dyDescent="0.25">
      <c r="C5440" s="16"/>
    </row>
    <row r="5441" spans="3:3" x14ac:dyDescent="0.25">
      <c r="C5441" s="16"/>
    </row>
    <row r="5442" spans="3:3" x14ac:dyDescent="0.25">
      <c r="C5442" s="16"/>
    </row>
    <row r="5443" spans="3:3" x14ac:dyDescent="0.25">
      <c r="C5443" s="16"/>
    </row>
    <row r="5444" spans="3:3" x14ac:dyDescent="0.25">
      <c r="C5444" s="16"/>
    </row>
    <row r="5445" spans="3:3" x14ac:dyDescent="0.25">
      <c r="C5445" s="16"/>
    </row>
    <row r="5446" spans="3:3" x14ac:dyDescent="0.25">
      <c r="C5446" s="16"/>
    </row>
    <row r="5447" spans="3:3" x14ac:dyDescent="0.25">
      <c r="C5447" s="16"/>
    </row>
    <row r="5448" spans="3:3" x14ac:dyDescent="0.25">
      <c r="C5448" s="16"/>
    </row>
    <row r="5449" spans="3:3" x14ac:dyDescent="0.25">
      <c r="C5449" s="16"/>
    </row>
    <row r="5450" spans="3:3" x14ac:dyDescent="0.25">
      <c r="C5450" s="16"/>
    </row>
    <row r="5451" spans="3:3" x14ac:dyDescent="0.25">
      <c r="C5451" s="16"/>
    </row>
    <row r="5452" spans="3:3" x14ac:dyDescent="0.25">
      <c r="C5452" s="16"/>
    </row>
    <row r="5453" spans="3:3" x14ac:dyDescent="0.25">
      <c r="C5453" s="16"/>
    </row>
    <row r="5454" spans="3:3" x14ac:dyDescent="0.25">
      <c r="C5454" s="16"/>
    </row>
    <row r="5455" spans="3:3" x14ac:dyDescent="0.25">
      <c r="C5455" s="16"/>
    </row>
    <row r="5456" spans="3:3" x14ac:dyDescent="0.25">
      <c r="C5456" s="16"/>
    </row>
    <row r="5457" spans="3:3" x14ac:dyDescent="0.25">
      <c r="C5457" s="16"/>
    </row>
    <row r="5458" spans="3:3" x14ac:dyDescent="0.25">
      <c r="C5458" s="16"/>
    </row>
    <row r="5459" spans="3:3" x14ac:dyDescent="0.25">
      <c r="C5459" s="16"/>
    </row>
    <row r="5460" spans="3:3" x14ac:dyDescent="0.25">
      <c r="C5460" s="16"/>
    </row>
    <row r="5461" spans="3:3" x14ac:dyDescent="0.25">
      <c r="C5461" s="16"/>
    </row>
    <row r="5462" spans="3:3" x14ac:dyDescent="0.25">
      <c r="C5462" s="16"/>
    </row>
    <row r="5463" spans="3:3" x14ac:dyDescent="0.25">
      <c r="C5463" s="16"/>
    </row>
    <row r="5464" spans="3:3" x14ac:dyDescent="0.25">
      <c r="C5464" s="16"/>
    </row>
    <row r="5465" spans="3:3" x14ac:dyDescent="0.25">
      <c r="C5465" s="16"/>
    </row>
    <row r="5466" spans="3:3" x14ac:dyDescent="0.25">
      <c r="C5466" s="16"/>
    </row>
    <row r="5467" spans="3:3" x14ac:dyDescent="0.25">
      <c r="C5467" s="16"/>
    </row>
    <row r="5468" spans="3:3" x14ac:dyDescent="0.25">
      <c r="C5468" s="16"/>
    </row>
    <row r="5469" spans="3:3" x14ac:dyDescent="0.25">
      <c r="C5469" s="16"/>
    </row>
    <row r="5470" spans="3:3" x14ac:dyDescent="0.25">
      <c r="C5470" s="16"/>
    </row>
    <row r="5471" spans="3:3" x14ac:dyDescent="0.25">
      <c r="C5471" s="16"/>
    </row>
    <row r="5472" spans="3:3" x14ac:dyDescent="0.25">
      <c r="C5472" s="16"/>
    </row>
    <row r="5473" spans="3:3" x14ac:dyDescent="0.25">
      <c r="C5473" s="16"/>
    </row>
    <row r="5474" spans="3:3" x14ac:dyDescent="0.25">
      <c r="C5474" s="16"/>
    </row>
    <row r="5475" spans="3:3" x14ac:dyDescent="0.25">
      <c r="C5475" s="16"/>
    </row>
    <row r="5476" spans="3:3" x14ac:dyDescent="0.25">
      <c r="C5476" s="16"/>
    </row>
    <row r="5477" spans="3:3" x14ac:dyDescent="0.25">
      <c r="C5477" s="16"/>
    </row>
    <row r="5478" spans="3:3" x14ac:dyDescent="0.25">
      <c r="C5478" s="16"/>
    </row>
    <row r="5479" spans="3:3" x14ac:dyDescent="0.25">
      <c r="C5479" s="16"/>
    </row>
    <row r="5480" spans="3:3" x14ac:dyDescent="0.25">
      <c r="C5480" s="16"/>
    </row>
    <row r="5481" spans="3:3" x14ac:dyDescent="0.25">
      <c r="C5481" s="16"/>
    </row>
    <row r="5482" spans="3:3" x14ac:dyDescent="0.25">
      <c r="C5482" s="16"/>
    </row>
    <row r="5483" spans="3:3" x14ac:dyDescent="0.25">
      <c r="C5483" s="16"/>
    </row>
    <row r="5484" spans="3:3" x14ac:dyDescent="0.25">
      <c r="C5484" s="16"/>
    </row>
    <row r="5485" spans="3:3" x14ac:dyDescent="0.25">
      <c r="C5485" s="16"/>
    </row>
    <row r="5486" spans="3:3" x14ac:dyDescent="0.25">
      <c r="C5486" s="16"/>
    </row>
    <row r="5487" spans="3:3" x14ac:dyDescent="0.25">
      <c r="C5487" s="16"/>
    </row>
    <row r="5488" spans="3:3" x14ac:dyDescent="0.25">
      <c r="C5488" s="16"/>
    </row>
    <row r="5489" spans="3:3" x14ac:dyDescent="0.25">
      <c r="C5489" s="16"/>
    </row>
    <row r="5490" spans="3:3" x14ac:dyDescent="0.25">
      <c r="C5490" s="16"/>
    </row>
    <row r="5491" spans="3:3" x14ac:dyDescent="0.25">
      <c r="C5491" s="16"/>
    </row>
    <row r="5492" spans="3:3" x14ac:dyDescent="0.25">
      <c r="C5492" s="16"/>
    </row>
    <row r="5493" spans="3:3" x14ac:dyDescent="0.25">
      <c r="C5493" s="16"/>
    </row>
    <row r="5494" spans="3:3" x14ac:dyDescent="0.25">
      <c r="C5494" s="16"/>
    </row>
    <row r="5495" spans="3:3" x14ac:dyDescent="0.25">
      <c r="C5495" s="16"/>
    </row>
    <row r="5496" spans="3:3" x14ac:dyDescent="0.25">
      <c r="C5496" s="16"/>
    </row>
    <row r="5497" spans="3:3" x14ac:dyDescent="0.25">
      <c r="C5497" s="16"/>
    </row>
    <row r="5498" spans="3:3" x14ac:dyDescent="0.25">
      <c r="C5498" s="16"/>
    </row>
    <row r="5499" spans="3:3" x14ac:dyDescent="0.25">
      <c r="C5499" s="16"/>
    </row>
    <row r="5500" spans="3:3" x14ac:dyDescent="0.25">
      <c r="C5500" s="16"/>
    </row>
    <row r="5501" spans="3:3" x14ac:dyDescent="0.25">
      <c r="C5501" s="16"/>
    </row>
    <row r="5502" spans="3:3" x14ac:dyDescent="0.25">
      <c r="C5502" s="16"/>
    </row>
    <row r="5503" spans="3:3" x14ac:dyDescent="0.25">
      <c r="C5503" s="16"/>
    </row>
    <row r="5504" spans="3:3" x14ac:dyDescent="0.25">
      <c r="C5504" s="16"/>
    </row>
    <row r="5505" spans="3:3" x14ac:dyDescent="0.25">
      <c r="C5505" s="16"/>
    </row>
    <row r="5506" spans="3:3" x14ac:dyDescent="0.25">
      <c r="C5506" s="16"/>
    </row>
    <row r="5507" spans="3:3" x14ac:dyDescent="0.25">
      <c r="C5507" s="16"/>
    </row>
    <row r="5508" spans="3:3" x14ac:dyDescent="0.25">
      <c r="C5508" s="16"/>
    </row>
    <row r="5509" spans="3:3" x14ac:dyDescent="0.25">
      <c r="C5509" s="16"/>
    </row>
    <row r="5510" spans="3:3" x14ac:dyDescent="0.25">
      <c r="C5510" s="16"/>
    </row>
    <row r="5511" spans="3:3" x14ac:dyDescent="0.25">
      <c r="C5511" s="16"/>
    </row>
    <row r="5512" spans="3:3" x14ac:dyDescent="0.25">
      <c r="C5512" s="16"/>
    </row>
    <row r="5513" spans="3:3" x14ac:dyDescent="0.25">
      <c r="C5513" s="16"/>
    </row>
    <row r="5514" spans="3:3" x14ac:dyDescent="0.25">
      <c r="C5514" s="16"/>
    </row>
    <row r="5515" spans="3:3" x14ac:dyDescent="0.25">
      <c r="C5515" s="16"/>
    </row>
    <row r="5516" spans="3:3" x14ac:dyDescent="0.25">
      <c r="C5516" s="16"/>
    </row>
    <row r="5517" spans="3:3" x14ac:dyDescent="0.25">
      <c r="C5517" s="16"/>
    </row>
    <row r="5518" spans="3:3" x14ac:dyDescent="0.25">
      <c r="C5518" s="16"/>
    </row>
    <row r="5519" spans="3:3" x14ac:dyDescent="0.25">
      <c r="C5519" s="16"/>
    </row>
    <row r="5520" spans="3:3" x14ac:dyDescent="0.25">
      <c r="C5520" s="16"/>
    </row>
    <row r="5521" spans="3:3" x14ac:dyDescent="0.25">
      <c r="C5521" s="16"/>
    </row>
    <row r="5522" spans="3:3" x14ac:dyDescent="0.25">
      <c r="C5522" s="16"/>
    </row>
    <row r="5523" spans="3:3" x14ac:dyDescent="0.25">
      <c r="C5523" s="16"/>
    </row>
    <row r="5524" spans="3:3" x14ac:dyDescent="0.25">
      <c r="C5524" s="16"/>
    </row>
    <row r="5525" spans="3:3" x14ac:dyDescent="0.25">
      <c r="C5525" s="16"/>
    </row>
    <row r="5526" spans="3:3" x14ac:dyDescent="0.25">
      <c r="C5526" s="16"/>
    </row>
    <row r="5527" spans="3:3" x14ac:dyDescent="0.25">
      <c r="C5527" s="16"/>
    </row>
    <row r="5528" spans="3:3" x14ac:dyDescent="0.25">
      <c r="C5528" s="16"/>
    </row>
    <row r="5529" spans="3:3" x14ac:dyDescent="0.25">
      <c r="C5529" s="16"/>
    </row>
    <row r="5530" spans="3:3" x14ac:dyDescent="0.25">
      <c r="C5530" s="16"/>
    </row>
    <row r="5531" spans="3:3" x14ac:dyDescent="0.25">
      <c r="C5531" s="16"/>
    </row>
    <row r="5532" spans="3:3" x14ac:dyDescent="0.25">
      <c r="C5532" s="16"/>
    </row>
    <row r="5533" spans="3:3" x14ac:dyDescent="0.25">
      <c r="C5533" s="16"/>
    </row>
    <row r="5534" spans="3:3" x14ac:dyDescent="0.25">
      <c r="C5534" s="16"/>
    </row>
    <row r="5535" spans="3:3" x14ac:dyDescent="0.25">
      <c r="C5535" s="16"/>
    </row>
    <row r="5536" spans="3:3" x14ac:dyDescent="0.25">
      <c r="C5536" s="16"/>
    </row>
    <row r="5537" spans="3:3" x14ac:dyDescent="0.25">
      <c r="C5537" s="16"/>
    </row>
    <row r="5538" spans="3:3" x14ac:dyDescent="0.25">
      <c r="C5538" s="16"/>
    </row>
    <row r="5539" spans="3:3" x14ac:dyDescent="0.25">
      <c r="C5539" s="16"/>
    </row>
    <row r="5540" spans="3:3" x14ac:dyDescent="0.25">
      <c r="C5540" s="16"/>
    </row>
    <row r="5541" spans="3:3" x14ac:dyDescent="0.25">
      <c r="C5541" s="16"/>
    </row>
    <row r="5542" spans="3:3" x14ac:dyDescent="0.25">
      <c r="C5542" s="16"/>
    </row>
    <row r="5543" spans="3:3" x14ac:dyDescent="0.25">
      <c r="C5543" s="16"/>
    </row>
    <row r="5544" spans="3:3" x14ac:dyDescent="0.25">
      <c r="C5544" s="16"/>
    </row>
    <row r="5545" spans="3:3" x14ac:dyDescent="0.25">
      <c r="C5545" s="16"/>
    </row>
    <row r="5546" spans="3:3" x14ac:dyDescent="0.25">
      <c r="C5546" s="16"/>
    </row>
    <row r="5547" spans="3:3" x14ac:dyDescent="0.25">
      <c r="C5547" s="16"/>
    </row>
    <row r="5548" spans="3:3" x14ac:dyDescent="0.25">
      <c r="C5548" s="16"/>
    </row>
    <row r="5549" spans="3:3" x14ac:dyDescent="0.25">
      <c r="C5549" s="16"/>
    </row>
    <row r="5550" spans="3:3" x14ac:dyDescent="0.25">
      <c r="C5550" s="16"/>
    </row>
    <row r="5551" spans="3:3" x14ac:dyDescent="0.25">
      <c r="C5551" s="16"/>
    </row>
    <row r="5552" spans="3:3" x14ac:dyDescent="0.25">
      <c r="C5552" s="16"/>
    </row>
    <row r="5553" spans="3:3" x14ac:dyDescent="0.25">
      <c r="C5553" s="16"/>
    </row>
    <row r="5554" spans="3:3" x14ac:dyDescent="0.25">
      <c r="C5554" s="16"/>
    </row>
    <row r="5555" spans="3:3" x14ac:dyDescent="0.25">
      <c r="C5555" s="16"/>
    </row>
    <row r="5556" spans="3:3" x14ac:dyDescent="0.25">
      <c r="C5556" s="16"/>
    </row>
    <row r="5557" spans="3:3" x14ac:dyDescent="0.25">
      <c r="C5557" s="16"/>
    </row>
    <row r="5558" spans="3:3" x14ac:dyDescent="0.25">
      <c r="C5558" s="16"/>
    </row>
    <row r="5559" spans="3:3" x14ac:dyDescent="0.25">
      <c r="C5559" s="16"/>
    </row>
    <row r="5560" spans="3:3" x14ac:dyDescent="0.25">
      <c r="C5560" s="16"/>
    </row>
    <row r="5561" spans="3:3" x14ac:dyDescent="0.25">
      <c r="C5561" s="16"/>
    </row>
    <row r="5562" spans="3:3" x14ac:dyDescent="0.25">
      <c r="C5562" s="16"/>
    </row>
    <row r="5563" spans="3:3" x14ac:dyDescent="0.25">
      <c r="C5563" s="16"/>
    </row>
    <row r="5564" spans="3:3" x14ac:dyDescent="0.25">
      <c r="C5564" s="16"/>
    </row>
    <row r="5565" spans="3:3" x14ac:dyDescent="0.25">
      <c r="C5565" s="16"/>
    </row>
    <row r="5566" spans="3:3" x14ac:dyDescent="0.25">
      <c r="C5566" s="16"/>
    </row>
    <row r="5567" spans="3:3" x14ac:dyDescent="0.25">
      <c r="C5567" s="16"/>
    </row>
    <row r="5568" spans="3:3" x14ac:dyDescent="0.25">
      <c r="C5568" s="16"/>
    </row>
    <row r="5569" spans="3:3" x14ac:dyDescent="0.25">
      <c r="C5569" s="16"/>
    </row>
    <row r="5570" spans="3:3" x14ac:dyDescent="0.25">
      <c r="C5570" s="16"/>
    </row>
    <row r="5571" spans="3:3" x14ac:dyDescent="0.25">
      <c r="C5571" s="16"/>
    </row>
    <row r="5572" spans="3:3" x14ac:dyDescent="0.25">
      <c r="C5572" s="16"/>
    </row>
    <row r="5573" spans="3:3" x14ac:dyDescent="0.25">
      <c r="C5573" s="16"/>
    </row>
    <row r="5574" spans="3:3" x14ac:dyDescent="0.25">
      <c r="C5574" s="16"/>
    </row>
    <row r="5575" spans="3:3" x14ac:dyDescent="0.25">
      <c r="C5575" s="16"/>
    </row>
    <row r="5576" spans="3:3" x14ac:dyDescent="0.25">
      <c r="C5576" s="16"/>
    </row>
    <row r="5577" spans="3:3" x14ac:dyDescent="0.25">
      <c r="C5577" s="16"/>
    </row>
    <row r="5578" spans="3:3" x14ac:dyDescent="0.25">
      <c r="C5578" s="16"/>
    </row>
    <row r="5579" spans="3:3" x14ac:dyDescent="0.25">
      <c r="C5579" s="16"/>
    </row>
    <row r="5580" spans="3:3" x14ac:dyDescent="0.25">
      <c r="C5580" s="16"/>
    </row>
    <row r="5581" spans="3:3" x14ac:dyDescent="0.25">
      <c r="C5581" s="16"/>
    </row>
    <row r="5582" spans="3:3" x14ac:dyDescent="0.25">
      <c r="C5582" s="16"/>
    </row>
    <row r="5583" spans="3:3" x14ac:dyDescent="0.25">
      <c r="C5583" s="16"/>
    </row>
    <row r="5584" spans="3:3" x14ac:dyDescent="0.25">
      <c r="C5584" s="16"/>
    </row>
    <row r="5585" spans="3:3" x14ac:dyDescent="0.25">
      <c r="C5585" s="16"/>
    </row>
    <row r="5586" spans="3:3" x14ac:dyDescent="0.25">
      <c r="C5586" s="16"/>
    </row>
    <row r="5587" spans="3:3" x14ac:dyDescent="0.25">
      <c r="C5587" s="16"/>
    </row>
    <row r="5588" spans="3:3" x14ac:dyDescent="0.25">
      <c r="C5588" s="16"/>
    </row>
    <row r="5589" spans="3:3" x14ac:dyDescent="0.25">
      <c r="C5589" s="16"/>
    </row>
    <row r="5590" spans="3:3" x14ac:dyDescent="0.25">
      <c r="C5590" s="16"/>
    </row>
    <row r="5591" spans="3:3" x14ac:dyDescent="0.25">
      <c r="C5591" s="16"/>
    </row>
    <row r="5592" spans="3:3" x14ac:dyDescent="0.25">
      <c r="C5592" s="16"/>
    </row>
    <row r="5593" spans="3:3" x14ac:dyDescent="0.25">
      <c r="C5593" s="16"/>
    </row>
    <row r="5594" spans="3:3" x14ac:dyDescent="0.25">
      <c r="C5594" s="16"/>
    </row>
    <row r="5595" spans="3:3" x14ac:dyDescent="0.25">
      <c r="C5595" s="16"/>
    </row>
    <row r="5596" spans="3:3" x14ac:dyDescent="0.25">
      <c r="C5596" s="16"/>
    </row>
    <row r="5597" spans="3:3" x14ac:dyDescent="0.25">
      <c r="C5597" s="16"/>
    </row>
    <row r="5598" spans="3:3" x14ac:dyDescent="0.25">
      <c r="C5598" s="16"/>
    </row>
    <row r="5599" spans="3:3" x14ac:dyDescent="0.25">
      <c r="C5599" s="16"/>
    </row>
    <row r="5600" spans="3:3" x14ac:dyDescent="0.25">
      <c r="C5600" s="16"/>
    </row>
    <row r="5601" spans="3:3" x14ac:dyDescent="0.25">
      <c r="C5601" s="16"/>
    </row>
    <row r="5602" spans="3:3" x14ac:dyDescent="0.25">
      <c r="C5602" s="16"/>
    </row>
    <row r="5603" spans="3:3" x14ac:dyDescent="0.25">
      <c r="C5603" s="16"/>
    </row>
    <row r="5604" spans="3:3" x14ac:dyDescent="0.25">
      <c r="C5604" s="16"/>
    </row>
    <row r="5605" spans="3:3" x14ac:dyDescent="0.25">
      <c r="C5605" s="16"/>
    </row>
    <row r="5606" spans="3:3" x14ac:dyDescent="0.25">
      <c r="C5606" s="16"/>
    </row>
    <row r="5607" spans="3:3" x14ac:dyDescent="0.25">
      <c r="C5607" s="16"/>
    </row>
    <row r="5608" spans="3:3" x14ac:dyDescent="0.25">
      <c r="C5608" s="16"/>
    </row>
    <row r="5609" spans="3:3" x14ac:dyDescent="0.25">
      <c r="C5609" s="16"/>
    </row>
    <row r="5610" spans="3:3" x14ac:dyDescent="0.25">
      <c r="C5610" s="16"/>
    </row>
    <row r="5611" spans="3:3" x14ac:dyDescent="0.25">
      <c r="C5611" s="16"/>
    </row>
    <row r="5612" spans="3:3" x14ac:dyDescent="0.25">
      <c r="C5612" s="16"/>
    </row>
    <row r="5613" spans="3:3" x14ac:dyDescent="0.25">
      <c r="C5613" s="16"/>
    </row>
    <row r="5614" spans="3:3" x14ac:dyDescent="0.25">
      <c r="C5614" s="16"/>
    </row>
    <row r="5615" spans="3:3" x14ac:dyDescent="0.25">
      <c r="C5615" s="16"/>
    </row>
    <row r="5616" spans="3:3" x14ac:dyDescent="0.25">
      <c r="C5616" s="16"/>
    </row>
    <row r="5617" spans="3:3" x14ac:dyDescent="0.25">
      <c r="C5617" s="16"/>
    </row>
    <row r="5618" spans="3:3" x14ac:dyDescent="0.25">
      <c r="C5618" s="16"/>
    </row>
    <row r="5619" spans="3:3" x14ac:dyDescent="0.25">
      <c r="C5619" s="16"/>
    </row>
    <row r="5620" spans="3:3" x14ac:dyDescent="0.25">
      <c r="C5620" s="16"/>
    </row>
    <row r="5621" spans="3:3" x14ac:dyDescent="0.25">
      <c r="C5621" s="16"/>
    </row>
    <row r="5622" spans="3:3" x14ac:dyDescent="0.25">
      <c r="C5622" s="16"/>
    </row>
    <row r="5623" spans="3:3" x14ac:dyDescent="0.25">
      <c r="C5623" s="16"/>
    </row>
    <row r="5624" spans="3:3" x14ac:dyDescent="0.25">
      <c r="C5624" s="16"/>
    </row>
    <row r="5625" spans="3:3" x14ac:dyDescent="0.25">
      <c r="C5625" s="16"/>
    </row>
    <row r="5626" spans="3:3" x14ac:dyDescent="0.25">
      <c r="C5626" s="16"/>
    </row>
    <row r="5627" spans="3:3" x14ac:dyDescent="0.25">
      <c r="C5627" s="16"/>
    </row>
    <row r="5628" spans="3:3" x14ac:dyDescent="0.25">
      <c r="C5628" s="16"/>
    </row>
    <row r="5629" spans="3:3" x14ac:dyDescent="0.25">
      <c r="C5629" s="16"/>
    </row>
    <row r="5630" spans="3:3" x14ac:dyDescent="0.25">
      <c r="C5630" s="16"/>
    </row>
    <row r="5631" spans="3:3" x14ac:dyDescent="0.25">
      <c r="C5631" s="16"/>
    </row>
    <row r="5632" spans="3:3" x14ac:dyDescent="0.25">
      <c r="C5632" s="16"/>
    </row>
    <row r="5633" spans="3:3" x14ac:dyDescent="0.25">
      <c r="C5633" s="16"/>
    </row>
    <row r="5634" spans="3:3" x14ac:dyDescent="0.25">
      <c r="C5634" s="16"/>
    </row>
    <row r="5635" spans="3:3" x14ac:dyDescent="0.25">
      <c r="C5635" s="16"/>
    </row>
    <row r="5636" spans="3:3" x14ac:dyDescent="0.25">
      <c r="C5636" s="16"/>
    </row>
    <row r="5637" spans="3:3" x14ac:dyDescent="0.25">
      <c r="C5637" s="16"/>
    </row>
    <row r="5638" spans="3:3" x14ac:dyDescent="0.25">
      <c r="C5638" s="16"/>
    </row>
    <row r="5639" spans="3:3" x14ac:dyDescent="0.25">
      <c r="C5639" s="16"/>
    </row>
    <row r="5640" spans="3:3" x14ac:dyDescent="0.25">
      <c r="C5640" s="16"/>
    </row>
    <row r="5641" spans="3:3" x14ac:dyDescent="0.25">
      <c r="C5641" s="16"/>
    </row>
    <row r="5642" spans="3:3" x14ac:dyDescent="0.25">
      <c r="C5642" s="16"/>
    </row>
    <row r="5643" spans="3:3" x14ac:dyDescent="0.25">
      <c r="C5643" s="16"/>
    </row>
    <row r="5644" spans="3:3" x14ac:dyDescent="0.25">
      <c r="C5644" s="16"/>
    </row>
    <row r="5645" spans="3:3" x14ac:dyDescent="0.25">
      <c r="C5645" s="16"/>
    </row>
    <row r="5646" spans="3:3" x14ac:dyDescent="0.25">
      <c r="C5646" s="16"/>
    </row>
    <row r="5647" spans="3:3" x14ac:dyDescent="0.25">
      <c r="C5647" s="16"/>
    </row>
    <row r="5648" spans="3:3" x14ac:dyDescent="0.25">
      <c r="C5648" s="16"/>
    </row>
    <row r="5649" spans="3:3" x14ac:dyDescent="0.25">
      <c r="C5649" s="16"/>
    </row>
    <row r="5650" spans="3:3" x14ac:dyDescent="0.25">
      <c r="C5650" s="16"/>
    </row>
    <row r="5651" spans="3:3" x14ac:dyDescent="0.25">
      <c r="C5651" s="16"/>
    </row>
    <row r="5652" spans="3:3" x14ac:dyDescent="0.25">
      <c r="C5652" s="16"/>
    </row>
    <row r="5653" spans="3:3" x14ac:dyDescent="0.25">
      <c r="C5653" s="16"/>
    </row>
    <row r="5654" spans="3:3" x14ac:dyDescent="0.25">
      <c r="C5654" s="16"/>
    </row>
    <row r="5655" spans="3:3" x14ac:dyDescent="0.25">
      <c r="C5655" s="16"/>
    </row>
    <row r="5656" spans="3:3" x14ac:dyDescent="0.25">
      <c r="C5656" s="16"/>
    </row>
    <row r="5657" spans="3:3" x14ac:dyDescent="0.25">
      <c r="C5657" s="16"/>
    </row>
    <row r="5658" spans="3:3" x14ac:dyDescent="0.25">
      <c r="C5658" s="16"/>
    </row>
    <row r="5659" spans="3:3" x14ac:dyDescent="0.25">
      <c r="C5659" s="16"/>
    </row>
    <row r="5660" spans="3:3" x14ac:dyDescent="0.25">
      <c r="C5660" s="16"/>
    </row>
    <row r="5661" spans="3:3" x14ac:dyDescent="0.25">
      <c r="C5661" s="16"/>
    </row>
    <row r="5662" spans="3:3" x14ac:dyDescent="0.25">
      <c r="C5662" s="16"/>
    </row>
    <row r="5663" spans="3:3" x14ac:dyDescent="0.25">
      <c r="C5663" s="16"/>
    </row>
    <row r="5664" spans="3:3" x14ac:dyDescent="0.25">
      <c r="C5664" s="16"/>
    </row>
    <row r="5665" spans="3:3" x14ac:dyDescent="0.25">
      <c r="C5665" s="16"/>
    </row>
    <row r="5666" spans="3:3" x14ac:dyDescent="0.25">
      <c r="C5666" s="16"/>
    </row>
    <row r="5667" spans="3:3" x14ac:dyDescent="0.25">
      <c r="C5667" s="16"/>
    </row>
    <row r="5668" spans="3:3" x14ac:dyDescent="0.25">
      <c r="C5668" s="16"/>
    </row>
    <row r="5669" spans="3:3" x14ac:dyDescent="0.25">
      <c r="C5669" s="16"/>
    </row>
    <row r="5670" spans="3:3" x14ac:dyDescent="0.25">
      <c r="C5670" s="16"/>
    </row>
    <row r="5671" spans="3:3" x14ac:dyDescent="0.25">
      <c r="C5671" s="16"/>
    </row>
    <row r="5672" spans="3:3" x14ac:dyDescent="0.25">
      <c r="C5672" s="16"/>
    </row>
    <row r="5673" spans="3:3" x14ac:dyDescent="0.25">
      <c r="C5673" s="16"/>
    </row>
    <row r="5674" spans="3:3" x14ac:dyDescent="0.25">
      <c r="C5674" s="16"/>
    </row>
    <row r="5675" spans="3:3" x14ac:dyDescent="0.25">
      <c r="C5675" s="16"/>
    </row>
    <row r="5676" spans="3:3" x14ac:dyDescent="0.25">
      <c r="C5676" s="16"/>
    </row>
    <row r="5677" spans="3:3" x14ac:dyDescent="0.25">
      <c r="C5677" s="16"/>
    </row>
    <row r="5678" spans="3:3" x14ac:dyDescent="0.25">
      <c r="C5678" s="16"/>
    </row>
    <row r="5679" spans="3:3" x14ac:dyDescent="0.25">
      <c r="C5679" s="16"/>
    </row>
    <row r="5680" spans="3:3" x14ac:dyDescent="0.25">
      <c r="C5680" s="16"/>
    </row>
    <row r="5681" spans="3:3" x14ac:dyDescent="0.25">
      <c r="C5681" s="16"/>
    </row>
    <row r="5682" spans="3:3" x14ac:dyDescent="0.25">
      <c r="C5682" s="16"/>
    </row>
    <row r="5683" spans="3:3" x14ac:dyDescent="0.25">
      <c r="C5683" s="16"/>
    </row>
    <row r="5684" spans="3:3" x14ac:dyDescent="0.25">
      <c r="C5684" s="16"/>
    </row>
    <row r="5685" spans="3:3" x14ac:dyDescent="0.25">
      <c r="C5685" s="16"/>
    </row>
    <row r="5686" spans="3:3" x14ac:dyDescent="0.25">
      <c r="C5686" s="16"/>
    </row>
    <row r="5687" spans="3:3" x14ac:dyDescent="0.25">
      <c r="C5687" s="16"/>
    </row>
    <row r="5688" spans="3:3" x14ac:dyDescent="0.25">
      <c r="C5688" s="16"/>
    </row>
    <row r="5689" spans="3:3" x14ac:dyDescent="0.25">
      <c r="C5689" s="16"/>
    </row>
    <row r="5690" spans="3:3" x14ac:dyDescent="0.25">
      <c r="C5690" s="16"/>
    </row>
    <row r="5691" spans="3:3" x14ac:dyDescent="0.25">
      <c r="C5691" s="16"/>
    </row>
    <row r="5692" spans="3:3" x14ac:dyDescent="0.25">
      <c r="C5692" s="16"/>
    </row>
    <row r="5693" spans="3:3" x14ac:dyDescent="0.25">
      <c r="C5693" s="16"/>
    </row>
    <row r="5694" spans="3:3" x14ac:dyDescent="0.25">
      <c r="C5694" s="16"/>
    </row>
    <row r="5695" spans="3:3" x14ac:dyDescent="0.25">
      <c r="C5695" s="16"/>
    </row>
    <row r="5696" spans="3:3" x14ac:dyDescent="0.25">
      <c r="C5696" s="16"/>
    </row>
    <row r="5697" spans="3:3" x14ac:dyDescent="0.25">
      <c r="C5697" s="16"/>
    </row>
    <row r="5698" spans="3:3" x14ac:dyDescent="0.25">
      <c r="C5698" s="16"/>
    </row>
    <row r="5699" spans="3:3" x14ac:dyDescent="0.25">
      <c r="C5699" s="16"/>
    </row>
    <row r="5700" spans="3:3" x14ac:dyDescent="0.25">
      <c r="C5700" s="16"/>
    </row>
    <row r="5701" spans="3:3" x14ac:dyDescent="0.25">
      <c r="C5701" s="16"/>
    </row>
    <row r="5702" spans="3:3" x14ac:dyDescent="0.25">
      <c r="C5702" s="16"/>
    </row>
    <row r="5703" spans="3:3" x14ac:dyDescent="0.25">
      <c r="C5703" s="16"/>
    </row>
    <row r="5704" spans="3:3" x14ac:dyDescent="0.25">
      <c r="C5704" s="16"/>
    </row>
    <row r="5705" spans="3:3" x14ac:dyDescent="0.25">
      <c r="C5705" s="16"/>
    </row>
    <row r="5706" spans="3:3" x14ac:dyDescent="0.25">
      <c r="C5706" s="16"/>
    </row>
    <row r="5707" spans="3:3" x14ac:dyDescent="0.25">
      <c r="C5707" s="16"/>
    </row>
    <row r="5708" spans="3:3" x14ac:dyDescent="0.25">
      <c r="C5708" s="16"/>
    </row>
    <row r="5709" spans="3:3" x14ac:dyDescent="0.25">
      <c r="C5709" s="16"/>
    </row>
    <row r="5710" spans="3:3" x14ac:dyDescent="0.25">
      <c r="C5710" s="16"/>
    </row>
    <row r="5711" spans="3:3" x14ac:dyDescent="0.25">
      <c r="C5711" s="16"/>
    </row>
    <row r="5712" spans="3:3" x14ac:dyDescent="0.25">
      <c r="C5712" s="16"/>
    </row>
    <row r="5713" spans="3:3" x14ac:dyDescent="0.25">
      <c r="C5713" s="16"/>
    </row>
    <row r="5714" spans="3:3" x14ac:dyDescent="0.25">
      <c r="C5714" s="16"/>
    </row>
    <row r="5715" spans="3:3" x14ac:dyDescent="0.25">
      <c r="C5715" s="16"/>
    </row>
    <row r="5716" spans="3:3" x14ac:dyDescent="0.25">
      <c r="C5716" s="16"/>
    </row>
    <row r="5717" spans="3:3" x14ac:dyDescent="0.25">
      <c r="C5717" s="16"/>
    </row>
    <row r="5718" spans="3:3" x14ac:dyDescent="0.25">
      <c r="C5718" s="16"/>
    </row>
    <row r="5719" spans="3:3" x14ac:dyDescent="0.25">
      <c r="C5719" s="16"/>
    </row>
    <row r="5720" spans="3:3" x14ac:dyDescent="0.25">
      <c r="C5720" s="16"/>
    </row>
    <row r="5721" spans="3:3" x14ac:dyDescent="0.25">
      <c r="C5721" s="16"/>
    </row>
    <row r="5722" spans="3:3" x14ac:dyDescent="0.25">
      <c r="C5722" s="16"/>
    </row>
    <row r="5723" spans="3:3" x14ac:dyDescent="0.25">
      <c r="C5723" s="16"/>
    </row>
    <row r="5724" spans="3:3" x14ac:dyDescent="0.25">
      <c r="C5724" s="16"/>
    </row>
    <row r="5725" spans="3:3" x14ac:dyDescent="0.25">
      <c r="C5725" s="16"/>
    </row>
    <row r="5726" spans="3:3" x14ac:dyDescent="0.25">
      <c r="C5726" s="16"/>
    </row>
    <row r="5727" spans="3:3" x14ac:dyDescent="0.25">
      <c r="C5727" s="16"/>
    </row>
    <row r="5728" spans="3:3" x14ac:dyDescent="0.25">
      <c r="C5728" s="16"/>
    </row>
    <row r="5729" spans="3:3" x14ac:dyDescent="0.25">
      <c r="C5729" s="16"/>
    </row>
    <row r="5730" spans="3:3" x14ac:dyDescent="0.25">
      <c r="C5730" s="16"/>
    </row>
    <row r="5731" spans="3:3" x14ac:dyDescent="0.25">
      <c r="C5731" s="16"/>
    </row>
    <row r="5732" spans="3:3" x14ac:dyDescent="0.25">
      <c r="C5732" s="16"/>
    </row>
    <row r="5733" spans="3:3" x14ac:dyDescent="0.25">
      <c r="C5733" s="16"/>
    </row>
    <row r="5734" spans="3:3" x14ac:dyDescent="0.25">
      <c r="C5734" s="16"/>
    </row>
    <row r="5735" spans="3:3" x14ac:dyDescent="0.25">
      <c r="C5735" s="16"/>
    </row>
    <row r="5736" spans="3:3" x14ac:dyDescent="0.25">
      <c r="C5736" s="16"/>
    </row>
    <row r="5737" spans="3:3" x14ac:dyDescent="0.25">
      <c r="C5737" s="16"/>
    </row>
    <row r="5738" spans="3:3" x14ac:dyDescent="0.25">
      <c r="C5738" s="16"/>
    </row>
    <row r="5739" spans="3:3" x14ac:dyDescent="0.25">
      <c r="C5739" s="16"/>
    </row>
    <row r="5740" spans="3:3" x14ac:dyDescent="0.25">
      <c r="C5740" s="16"/>
    </row>
    <row r="5741" spans="3:3" x14ac:dyDescent="0.25">
      <c r="C5741" s="16"/>
    </row>
    <row r="5742" spans="3:3" x14ac:dyDescent="0.25">
      <c r="C5742" s="16"/>
    </row>
    <row r="5743" spans="3:3" x14ac:dyDescent="0.25">
      <c r="C5743" s="16"/>
    </row>
    <row r="5744" spans="3:3" x14ac:dyDescent="0.25">
      <c r="C5744" s="16"/>
    </row>
    <row r="5745" spans="3:3" x14ac:dyDescent="0.25">
      <c r="C5745" s="16"/>
    </row>
    <row r="5746" spans="3:3" x14ac:dyDescent="0.25">
      <c r="C5746" s="16"/>
    </row>
    <row r="5747" spans="3:3" x14ac:dyDescent="0.25">
      <c r="C5747" s="16"/>
    </row>
    <row r="5748" spans="3:3" x14ac:dyDescent="0.25">
      <c r="C5748" s="16"/>
    </row>
    <row r="5749" spans="3:3" x14ac:dyDescent="0.25">
      <c r="C5749" s="16"/>
    </row>
    <row r="5750" spans="3:3" x14ac:dyDescent="0.25">
      <c r="C5750" s="16"/>
    </row>
    <row r="5751" spans="3:3" x14ac:dyDescent="0.25">
      <c r="C5751" s="16"/>
    </row>
    <row r="5752" spans="3:3" x14ac:dyDescent="0.25">
      <c r="C5752" s="16"/>
    </row>
    <row r="5753" spans="3:3" x14ac:dyDescent="0.25">
      <c r="C5753" s="16"/>
    </row>
    <row r="5754" spans="3:3" x14ac:dyDescent="0.25">
      <c r="C5754" s="16"/>
    </row>
    <row r="5755" spans="3:3" x14ac:dyDescent="0.25">
      <c r="C5755" s="16"/>
    </row>
    <row r="5756" spans="3:3" x14ac:dyDescent="0.25">
      <c r="C5756" s="16"/>
    </row>
    <row r="5757" spans="3:3" x14ac:dyDescent="0.25">
      <c r="C5757" s="16"/>
    </row>
    <row r="5758" spans="3:3" x14ac:dyDescent="0.25">
      <c r="C5758" s="16"/>
    </row>
    <row r="5759" spans="3:3" x14ac:dyDescent="0.25">
      <c r="C5759" s="16"/>
    </row>
    <row r="5760" spans="3:3" x14ac:dyDescent="0.25">
      <c r="C5760" s="16"/>
    </row>
    <row r="5761" spans="3:3" x14ac:dyDescent="0.25">
      <c r="C5761" s="16"/>
    </row>
    <row r="5762" spans="3:3" x14ac:dyDescent="0.25">
      <c r="C5762" s="16"/>
    </row>
    <row r="5763" spans="3:3" x14ac:dyDescent="0.25">
      <c r="C5763" s="16"/>
    </row>
    <row r="5764" spans="3:3" x14ac:dyDescent="0.25">
      <c r="C5764" s="16"/>
    </row>
    <row r="5765" spans="3:3" x14ac:dyDescent="0.25">
      <c r="C5765" s="16"/>
    </row>
    <row r="5766" spans="3:3" x14ac:dyDescent="0.25">
      <c r="C5766" s="16"/>
    </row>
    <row r="5767" spans="3:3" x14ac:dyDescent="0.25">
      <c r="C5767" s="16"/>
    </row>
    <row r="5768" spans="3:3" x14ac:dyDescent="0.25">
      <c r="C5768" s="16"/>
    </row>
    <row r="5769" spans="3:3" x14ac:dyDescent="0.25">
      <c r="C5769" s="16"/>
    </row>
    <row r="5770" spans="3:3" x14ac:dyDescent="0.25">
      <c r="C5770" s="16"/>
    </row>
    <row r="5771" spans="3:3" x14ac:dyDescent="0.25">
      <c r="C5771" s="16"/>
    </row>
    <row r="5772" spans="3:3" x14ac:dyDescent="0.25">
      <c r="C5772" s="16"/>
    </row>
    <row r="5773" spans="3:3" x14ac:dyDescent="0.25">
      <c r="C5773" s="16"/>
    </row>
    <row r="5774" spans="3:3" x14ac:dyDescent="0.25">
      <c r="C5774" s="16"/>
    </row>
    <row r="5775" spans="3:3" x14ac:dyDescent="0.25">
      <c r="C5775" s="16"/>
    </row>
    <row r="5776" spans="3:3" x14ac:dyDescent="0.25">
      <c r="C5776" s="16"/>
    </row>
    <row r="5777" spans="3:3" x14ac:dyDescent="0.25">
      <c r="C5777" s="16"/>
    </row>
    <row r="5778" spans="3:3" x14ac:dyDescent="0.25">
      <c r="C5778" s="16"/>
    </row>
    <row r="5779" spans="3:3" x14ac:dyDescent="0.25">
      <c r="C5779" s="16"/>
    </row>
    <row r="5780" spans="3:3" x14ac:dyDescent="0.25">
      <c r="C5780" s="16"/>
    </row>
    <row r="5781" spans="3:3" x14ac:dyDescent="0.25">
      <c r="C5781" s="16"/>
    </row>
    <row r="5782" spans="3:3" x14ac:dyDescent="0.25">
      <c r="C5782" s="16"/>
    </row>
    <row r="5783" spans="3:3" x14ac:dyDescent="0.25">
      <c r="C5783" s="16"/>
    </row>
    <row r="5784" spans="3:3" x14ac:dyDescent="0.25">
      <c r="C5784" s="16"/>
    </row>
    <row r="5785" spans="3:3" x14ac:dyDescent="0.25">
      <c r="C5785" s="16"/>
    </row>
    <row r="5786" spans="3:3" x14ac:dyDescent="0.25">
      <c r="C5786" s="16"/>
    </row>
    <row r="5787" spans="3:3" x14ac:dyDescent="0.25">
      <c r="C5787" s="16"/>
    </row>
    <row r="5788" spans="3:3" x14ac:dyDescent="0.25">
      <c r="C5788" s="16"/>
    </row>
    <row r="5789" spans="3:3" x14ac:dyDescent="0.25">
      <c r="C5789" s="16"/>
    </row>
    <row r="5790" spans="3:3" x14ac:dyDescent="0.25">
      <c r="C5790" s="16"/>
    </row>
    <row r="5791" spans="3:3" x14ac:dyDescent="0.25">
      <c r="C5791" s="16"/>
    </row>
    <row r="5792" spans="3:3" x14ac:dyDescent="0.25">
      <c r="C5792" s="16"/>
    </row>
    <row r="5793" spans="3:3" x14ac:dyDescent="0.25">
      <c r="C5793" s="16"/>
    </row>
    <row r="5794" spans="3:3" x14ac:dyDescent="0.25">
      <c r="C5794" s="16"/>
    </row>
    <row r="5795" spans="3:3" x14ac:dyDescent="0.25">
      <c r="C5795" s="16"/>
    </row>
    <row r="5796" spans="3:3" x14ac:dyDescent="0.25">
      <c r="C5796" s="16"/>
    </row>
    <row r="5797" spans="3:3" x14ac:dyDescent="0.25">
      <c r="C5797" s="16"/>
    </row>
    <row r="5798" spans="3:3" x14ac:dyDescent="0.25">
      <c r="C5798" s="16"/>
    </row>
    <row r="5799" spans="3:3" x14ac:dyDescent="0.25">
      <c r="C5799" s="16"/>
    </row>
    <row r="5800" spans="3:3" x14ac:dyDescent="0.25">
      <c r="C5800" s="16"/>
    </row>
    <row r="5801" spans="3:3" x14ac:dyDescent="0.25">
      <c r="C5801" s="16"/>
    </row>
    <row r="5802" spans="3:3" x14ac:dyDescent="0.25">
      <c r="C5802" s="16"/>
    </row>
    <row r="5803" spans="3:3" x14ac:dyDescent="0.25">
      <c r="C5803" s="16"/>
    </row>
    <row r="5804" spans="3:3" x14ac:dyDescent="0.25">
      <c r="C5804" s="16"/>
    </row>
    <row r="5805" spans="3:3" x14ac:dyDescent="0.25">
      <c r="C5805" s="16"/>
    </row>
    <row r="5806" spans="3:3" x14ac:dyDescent="0.25">
      <c r="C5806" s="16"/>
    </row>
    <row r="5807" spans="3:3" x14ac:dyDescent="0.25">
      <c r="C5807" s="16"/>
    </row>
    <row r="5808" spans="3:3" x14ac:dyDescent="0.25">
      <c r="C5808" s="16"/>
    </row>
    <row r="5809" spans="3:3" x14ac:dyDescent="0.25">
      <c r="C5809" s="16"/>
    </row>
    <row r="5810" spans="3:3" x14ac:dyDescent="0.25">
      <c r="C5810" s="16"/>
    </row>
    <row r="5811" spans="3:3" x14ac:dyDescent="0.25">
      <c r="C5811" s="16"/>
    </row>
    <row r="5812" spans="3:3" x14ac:dyDescent="0.25">
      <c r="C5812" s="16"/>
    </row>
    <row r="5813" spans="3:3" x14ac:dyDescent="0.25">
      <c r="C5813" s="16"/>
    </row>
    <row r="5814" spans="3:3" x14ac:dyDescent="0.25">
      <c r="C5814" s="16"/>
    </row>
    <row r="5815" spans="3:3" x14ac:dyDescent="0.25">
      <c r="C5815" s="16"/>
    </row>
    <row r="5816" spans="3:3" x14ac:dyDescent="0.25">
      <c r="C5816" s="16"/>
    </row>
    <row r="5817" spans="3:3" x14ac:dyDescent="0.25">
      <c r="C5817" s="16"/>
    </row>
    <row r="5818" spans="3:3" x14ac:dyDescent="0.25">
      <c r="C5818" s="16"/>
    </row>
    <row r="5819" spans="3:3" x14ac:dyDescent="0.25">
      <c r="C5819" s="16"/>
    </row>
    <row r="5820" spans="3:3" x14ac:dyDescent="0.25">
      <c r="C5820" s="16"/>
    </row>
    <row r="5821" spans="3:3" x14ac:dyDescent="0.25">
      <c r="C5821" s="16"/>
    </row>
    <row r="5822" spans="3:3" x14ac:dyDescent="0.25">
      <c r="C5822" s="16"/>
    </row>
    <row r="5823" spans="3:3" x14ac:dyDescent="0.25">
      <c r="C5823" s="16"/>
    </row>
    <row r="5824" spans="3:3" x14ac:dyDescent="0.25">
      <c r="C5824" s="16"/>
    </row>
    <row r="5825" spans="3:3" x14ac:dyDescent="0.25">
      <c r="C5825" s="16"/>
    </row>
    <row r="5826" spans="3:3" x14ac:dyDescent="0.25">
      <c r="C5826" s="16"/>
    </row>
    <row r="5827" spans="3:3" x14ac:dyDescent="0.25">
      <c r="C5827" s="16"/>
    </row>
    <row r="5828" spans="3:3" x14ac:dyDescent="0.25">
      <c r="C5828" s="16"/>
    </row>
    <row r="5829" spans="3:3" x14ac:dyDescent="0.25">
      <c r="C5829" s="16"/>
    </row>
    <row r="5830" spans="3:3" x14ac:dyDescent="0.25">
      <c r="C5830" s="16"/>
    </row>
    <row r="5831" spans="3:3" x14ac:dyDescent="0.25">
      <c r="C5831" s="16"/>
    </row>
    <row r="5832" spans="3:3" x14ac:dyDescent="0.25">
      <c r="C5832" s="16"/>
    </row>
    <row r="5833" spans="3:3" x14ac:dyDescent="0.25">
      <c r="C5833" s="16"/>
    </row>
    <row r="5834" spans="3:3" x14ac:dyDescent="0.25">
      <c r="C5834" s="16"/>
    </row>
    <row r="5835" spans="3:3" x14ac:dyDescent="0.25">
      <c r="C5835" s="16"/>
    </row>
    <row r="5836" spans="3:3" x14ac:dyDescent="0.25">
      <c r="C5836" s="16"/>
    </row>
    <row r="5837" spans="3:3" x14ac:dyDescent="0.25">
      <c r="C5837" s="16"/>
    </row>
    <row r="5838" spans="3:3" x14ac:dyDescent="0.25">
      <c r="C5838" s="16"/>
    </row>
    <row r="5839" spans="3:3" x14ac:dyDescent="0.25">
      <c r="C5839" s="16"/>
    </row>
    <row r="5840" spans="3:3" x14ac:dyDescent="0.25">
      <c r="C5840" s="16"/>
    </row>
    <row r="5841" spans="3:3" x14ac:dyDescent="0.25">
      <c r="C5841" s="16"/>
    </row>
    <row r="5842" spans="3:3" x14ac:dyDescent="0.25">
      <c r="C5842" s="16"/>
    </row>
    <row r="5843" spans="3:3" x14ac:dyDescent="0.25">
      <c r="C5843" s="16"/>
    </row>
    <row r="5844" spans="3:3" x14ac:dyDescent="0.25">
      <c r="C5844" s="16"/>
    </row>
    <row r="5845" spans="3:3" x14ac:dyDescent="0.25">
      <c r="C5845" s="16"/>
    </row>
    <row r="5846" spans="3:3" x14ac:dyDescent="0.25">
      <c r="C5846" s="16"/>
    </row>
    <row r="5847" spans="3:3" x14ac:dyDescent="0.25">
      <c r="C5847" s="16"/>
    </row>
    <row r="5848" spans="3:3" x14ac:dyDescent="0.25">
      <c r="C5848" s="16"/>
    </row>
    <row r="5849" spans="3:3" x14ac:dyDescent="0.25">
      <c r="C5849" s="16"/>
    </row>
    <row r="5850" spans="3:3" x14ac:dyDescent="0.25">
      <c r="C5850" s="16"/>
    </row>
    <row r="5851" spans="3:3" x14ac:dyDescent="0.25">
      <c r="C5851" s="16"/>
    </row>
    <row r="5852" spans="3:3" x14ac:dyDescent="0.25">
      <c r="C5852" s="16"/>
    </row>
    <row r="5853" spans="3:3" x14ac:dyDescent="0.25">
      <c r="C5853" s="16"/>
    </row>
    <row r="5854" spans="3:3" x14ac:dyDescent="0.25">
      <c r="C5854" s="16"/>
    </row>
    <row r="5855" spans="3:3" x14ac:dyDescent="0.25">
      <c r="C5855" s="16"/>
    </row>
    <row r="5856" spans="3:3" x14ac:dyDescent="0.25">
      <c r="C5856" s="16"/>
    </row>
    <row r="5857" spans="3:3" x14ac:dyDescent="0.25">
      <c r="C5857" s="16"/>
    </row>
    <row r="5858" spans="3:3" x14ac:dyDescent="0.25">
      <c r="C5858" s="16"/>
    </row>
    <row r="5859" spans="3:3" x14ac:dyDescent="0.25">
      <c r="C5859" s="16"/>
    </row>
    <row r="5860" spans="3:3" x14ac:dyDescent="0.25">
      <c r="C5860" s="16"/>
    </row>
    <row r="5861" spans="3:3" x14ac:dyDescent="0.25">
      <c r="C5861" s="16"/>
    </row>
    <row r="5862" spans="3:3" x14ac:dyDescent="0.25">
      <c r="C5862" s="16"/>
    </row>
    <row r="5863" spans="3:3" x14ac:dyDescent="0.25">
      <c r="C5863" s="16"/>
    </row>
    <row r="5864" spans="3:3" x14ac:dyDescent="0.25">
      <c r="C5864" s="16"/>
    </row>
    <row r="5865" spans="3:3" x14ac:dyDescent="0.25">
      <c r="C5865" s="16"/>
    </row>
    <row r="5866" spans="3:3" x14ac:dyDescent="0.25">
      <c r="C5866" s="16"/>
    </row>
    <row r="5867" spans="3:3" x14ac:dyDescent="0.25">
      <c r="C5867" s="16"/>
    </row>
    <row r="5868" spans="3:3" x14ac:dyDescent="0.25">
      <c r="C5868" s="16"/>
    </row>
    <row r="5869" spans="3:3" x14ac:dyDescent="0.25">
      <c r="C5869" s="16"/>
    </row>
    <row r="5870" spans="3:3" x14ac:dyDescent="0.25">
      <c r="C5870" s="16"/>
    </row>
    <row r="5871" spans="3:3" x14ac:dyDescent="0.25">
      <c r="C5871" s="16"/>
    </row>
    <row r="5872" spans="3:3" x14ac:dyDescent="0.25">
      <c r="C5872" s="16"/>
    </row>
    <row r="5873" spans="3:3" x14ac:dyDescent="0.25">
      <c r="C5873" s="16"/>
    </row>
    <row r="5874" spans="3:3" x14ac:dyDescent="0.25">
      <c r="C5874" s="16"/>
    </row>
    <row r="5875" spans="3:3" x14ac:dyDescent="0.25">
      <c r="C5875" s="16"/>
    </row>
    <row r="5876" spans="3:3" x14ac:dyDescent="0.25">
      <c r="C5876" s="16"/>
    </row>
    <row r="5877" spans="3:3" x14ac:dyDescent="0.25">
      <c r="C5877" s="16"/>
    </row>
    <row r="5878" spans="3:3" x14ac:dyDescent="0.25">
      <c r="C5878" s="16"/>
    </row>
    <row r="5879" spans="3:3" x14ac:dyDescent="0.25">
      <c r="C5879" s="16"/>
    </row>
    <row r="5880" spans="3:3" x14ac:dyDescent="0.25">
      <c r="C5880" s="16"/>
    </row>
    <row r="5881" spans="3:3" x14ac:dyDescent="0.25">
      <c r="C5881" s="16"/>
    </row>
    <row r="5882" spans="3:3" x14ac:dyDescent="0.25">
      <c r="C5882" s="16"/>
    </row>
    <row r="5883" spans="3:3" x14ac:dyDescent="0.25">
      <c r="C5883" s="16"/>
    </row>
    <row r="5884" spans="3:3" x14ac:dyDescent="0.25">
      <c r="C5884" s="16"/>
    </row>
    <row r="5885" spans="3:3" x14ac:dyDescent="0.25">
      <c r="C5885" s="16"/>
    </row>
    <row r="5886" spans="3:3" x14ac:dyDescent="0.25">
      <c r="C5886" s="16"/>
    </row>
    <row r="5887" spans="3:3" x14ac:dyDescent="0.25">
      <c r="C5887" s="16"/>
    </row>
    <row r="5888" spans="3:3" x14ac:dyDescent="0.25">
      <c r="C5888" s="16"/>
    </row>
    <row r="5889" spans="3:3" x14ac:dyDescent="0.25">
      <c r="C5889" s="16"/>
    </row>
    <row r="5890" spans="3:3" x14ac:dyDescent="0.25">
      <c r="C5890" s="16"/>
    </row>
    <row r="5891" spans="3:3" x14ac:dyDescent="0.25">
      <c r="C5891" s="16"/>
    </row>
    <row r="5892" spans="3:3" x14ac:dyDescent="0.25">
      <c r="C5892" s="16"/>
    </row>
    <row r="5893" spans="3:3" x14ac:dyDescent="0.25">
      <c r="C5893" s="16"/>
    </row>
    <row r="5894" spans="3:3" x14ac:dyDescent="0.25">
      <c r="C5894" s="16"/>
    </row>
    <row r="5895" spans="3:3" x14ac:dyDescent="0.25">
      <c r="C5895" s="16"/>
    </row>
    <row r="5896" spans="3:3" x14ac:dyDescent="0.25">
      <c r="C5896" s="16"/>
    </row>
    <row r="5897" spans="3:3" x14ac:dyDescent="0.25">
      <c r="C5897" s="16"/>
    </row>
    <row r="5898" spans="3:3" x14ac:dyDescent="0.25">
      <c r="C5898" s="16"/>
    </row>
    <row r="5899" spans="3:3" x14ac:dyDescent="0.25">
      <c r="C5899" s="16"/>
    </row>
    <row r="5900" spans="3:3" x14ac:dyDescent="0.25">
      <c r="C5900" s="16"/>
    </row>
    <row r="5901" spans="3:3" x14ac:dyDescent="0.25">
      <c r="C5901" s="16"/>
    </row>
    <row r="5902" spans="3:3" x14ac:dyDescent="0.25">
      <c r="C5902" s="16"/>
    </row>
    <row r="5903" spans="3:3" x14ac:dyDescent="0.25">
      <c r="C5903" s="16"/>
    </row>
    <row r="5904" spans="3:3" x14ac:dyDescent="0.25">
      <c r="C5904" s="16"/>
    </row>
    <row r="5905" spans="3:3" x14ac:dyDescent="0.25">
      <c r="C5905" s="16"/>
    </row>
    <row r="5906" spans="3:3" x14ac:dyDescent="0.25">
      <c r="C5906" s="16"/>
    </row>
    <row r="5907" spans="3:3" x14ac:dyDescent="0.25">
      <c r="C5907" s="16"/>
    </row>
    <row r="5908" spans="3:3" x14ac:dyDescent="0.25">
      <c r="C5908" s="16"/>
    </row>
    <row r="5909" spans="3:3" x14ac:dyDescent="0.25">
      <c r="C5909" s="16"/>
    </row>
    <row r="5910" spans="3:3" x14ac:dyDescent="0.25">
      <c r="C5910" s="16"/>
    </row>
    <row r="5911" spans="3:3" x14ac:dyDescent="0.25">
      <c r="C5911" s="16"/>
    </row>
    <row r="5912" spans="3:3" x14ac:dyDescent="0.25">
      <c r="C5912" s="16"/>
    </row>
    <row r="5913" spans="3:3" x14ac:dyDescent="0.25">
      <c r="C5913" s="16"/>
    </row>
    <row r="5914" spans="3:3" x14ac:dyDescent="0.25">
      <c r="C5914" s="16"/>
    </row>
    <row r="5915" spans="3:3" x14ac:dyDescent="0.25">
      <c r="C5915" s="16"/>
    </row>
    <row r="5916" spans="3:3" x14ac:dyDescent="0.25">
      <c r="C5916" s="16"/>
    </row>
    <row r="5917" spans="3:3" x14ac:dyDescent="0.25">
      <c r="C5917" s="16"/>
    </row>
    <row r="5918" spans="3:3" x14ac:dyDescent="0.25">
      <c r="C5918" s="16"/>
    </row>
    <row r="5919" spans="3:3" x14ac:dyDescent="0.25">
      <c r="C5919" s="16"/>
    </row>
    <row r="5920" spans="3:3" x14ac:dyDescent="0.25">
      <c r="C5920" s="16"/>
    </row>
    <row r="5921" spans="3:3" x14ac:dyDescent="0.25">
      <c r="C5921" s="16"/>
    </row>
    <row r="5922" spans="3:3" x14ac:dyDescent="0.25">
      <c r="C5922" s="16"/>
    </row>
    <row r="5923" spans="3:3" x14ac:dyDescent="0.25">
      <c r="C5923" s="16"/>
    </row>
    <row r="5924" spans="3:3" x14ac:dyDescent="0.25">
      <c r="C5924" s="16"/>
    </row>
    <row r="5925" spans="3:3" x14ac:dyDescent="0.25">
      <c r="C5925" s="16"/>
    </row>
    <row r="5926" spans="3:3" x14ac:dyDescent="0.25">
      <c r="C5926" s="16"/>
    </row>
    <row r="5927" spans="3:3" x14ac:dyDescent="0.25">
      <c r="C5927" s="16"/>
    </row>
    <row r="5928" spans="3:3" x14ac:dyDescent="0.25">
      <c r="C5928" s="16"/>
    </row>
    <row r="5929" spans="3:3" x14ac:dyDescent="0.25">
      <c r="C5929" s="16"/>
    </row>
    <row r="5930" spans="3:3" x14ac:dyDescent="0.25">
      <c r="C5930" s="16"/>
    </row>
    <row r="5931" spans="3:3" x14ac:dyDescent="0.25">
      <c r="C5931" s="16"/>
    </row>
    <row r="5932" spans="3:3" x14ac:dyDescent="0.25">
      <c r="C5932" s="16"/>
    </row>
    <row r="5933" spans="3:3" x14ac:dyDescent="0.25">
      <c r="C5933" s="16"/>
    </row>
    <row r="5934" spans="3:3" x14ac:dyDescent="0.25">
      <c r="C5934" s="16"/>
    </row>
    <row r="5935" spans="3:3" x14ac:dyDescent="0.25">
      <c r="C5935" s="16"/>
    </row>
    <row r="5936" spans="3:3" x14ac:dyDescent="0.25">
      <c r="C5936" s="16"/>
    </row>
    <row r="5937" spans="3:3" x14ac:dyDescent="0.25">
      <c r="C5937" s="16"/>
    </row>
    <row r="5938" spans="3:3" x14ac:dyDescent="0.25">
      <c r="C5938" s="16"/>
    </row>
    <row r="5939" spans="3:3" x14ac:dyDescent="0.25">
      <c r="C5939" s="16"/>
    </row>
    <row r="5940" spans="3:3" x14ac:dyDescent="0.25">
      <c r="C5940" s="16"/>
    </row>
    <row r="5941" spans="3:3" x14ac:dyDescent="0.25">
      <c r="C5941" s="16"/>
    </row>
    <row r="5942" spans="3:3" x14ac:dyDescent="0.25">
      <c r="C5942" s="16"/>
    </row>
    <row r="5943" spans="3:3" x14ac:dyDescent="0.25">
      <c r="C5943" s="16"/>
    </row>
    <row r="5944" spans="3:3" x14ac:dyDescent="0.25">
      <c r="C5944" s="16"/>
    </row>
    <row r="5945" spans="3:3" x14ac:dyDescent="0.25">
      <c r="C5945" s="16"/>
    </row>
    <row r="5946" spans="3:3" x14ac:dyDescent="0.25">
      <c r="C5946" s="16"/>
    </row>
    <row r="5947" spans="3:3" x14ac:dyDescent="0.25">
      <c r="C5947" s="16"/>
    </row>
    <row r="5948" spans="3:3" x14ac:dyDescent="0.25">
      <c r="C5948" s="16"/>
    </row>
    <row r="5949" spans="3:3" x14ac:dyDescent="0.25">
      <c r="C5949" s="16"/>
    </row>
    <row r="5950" spans="3:3" x14ac:dyDescent="0.25">
      <c r="C5950" s="16"/>
    </row>
    <row r="5951" spans="3:3" x14ac:dyDescent="0.25">
      <c r="C5951" s="16"/>
    </row>
    <row r="5952" spans="3:3" x14ac:dyDescent="0.25">
      <c r="C5952" s="16"/>
    </row>
    <row r="5953" spans="3:3" x14ac:dyDescent="0.25">
      <c r="C5953" s="16"/>
    </row>
    <row r="5954" spans="3:3" x14ac:dyDescent="0.25">
      <c r="C5954" s="16"/>
    </row>
    <row r="5955" spans="3:3" x14ac:dyDescent="0.25">
      <c r="C5955" s="16"/>
    </row>
    <row r="5956" spans="3:3" x14ac:dyDescent="0.25">
      <c r="C5956" s="16"/>
    </row>
    <row r="5957" spans="3:3" x14ac:dyDescent="0.25">
      <c r="C5957" s="16"/>
    </row>
    <row r="5958" spans="3:3" x14ac:dyDescent="0.25">
      <c r="C5958" s="16"/>
    </row>
    <row r="5959" spans="3:3" x14ac:dyDescent="0.25">
      <c r="C5959" s="16"/>
    </row>
    <row r="5960" spans="3:3" x14ac:dyDescent="0.25">
      <c r="C5960" s="16"/>
    </row>
    <row r="5961" spans="3:3" x14ac:dyDescent="0.25">
      <c r="C5961" s="16"/>
    </row>
    <row r="5962" spans="3:3" x14ac:dyDescent="0.25">
      <c r="C5962" s="16"/>
    </row>
    <row r="5963" spans="3:3" x14ac:dyDescent="0.25">
      <c r="C5963" s="16"/>
    </row>
    <row r="5964" spans="3:3" x14ac:dyDescent="0.25">
      <c r="C5964" s="16"/>
    </row>
    <row r="5965" spans="3:3" x14ac:dyDescent="0.25">
      <c r="C5965" s="16"/>
    </row>
    <row r="5966" spans="3:3" x14ac:dyDescent="0.25">
      <c r="C5966" s="16"/>
    </row>
    <row r="5967" spans="3:3" x14ac:dyDescent="0.25">
      <c r="C5967" s="16"/>
    </row>
    <row r="5968" spans="3:3" x14ac:dyDescent="0.25">
      <c r="C5968" s="16"/>
    </row>
    <row r="5969" spans="3:3" x14ac:dyDescent="0.25">
      <c r="C5969" s="16"/>
    </row>
    <row r="5970" spans="3:3" x14ac:dyDescent="0.25">
      <c r="C5970" s="16"/>
    </row>
    <row r="5971" spans="3:3" x14ac:dyDescent="0.25">
      <c r="C5971" s="16"/>
    </row>
    <row r="5972" spans="3:3" x14ac:dyDescent="0.25">
      <c r="C5972" s="16"/>
    </row>
    <row r="5973" spans="3:3" x14ac:dyDescent="0.25">
      <c r="C5973" s="16"/>
    </row>
    <row r="5974" spans="3:3" x14ac:dyDescent="0.25">
      <c r="C5974" s="16"/>
    </row>
    <row r="5975" spans="3:3" x14ac:dyDescent="0.25">
      <c r="C5975" s="16"/>
    </row>
    <row r="5976" spans="3:3" x14ac:dyDescent="0.25">
      <c r="C5976" s="16"/>
    </row>
    <row r="5977" spans="3:3" x14ac:dyDescent="0.25">
      <c r="C5977" s="16"/>
    </row>
    <row r="5978" spans="3:3" x14ac:dyDescent="0.25">
      <c r="C5978" s="16"/>
    </row>
    <row r="5979" spans="3:3" x14ac:dyDescent="0.25">
      <c r="C5979" s="16"/>
    </row>
    <row r="5980" spans="3:3" x14ac:dyDescent="0.25">
      <c r="C5980" s="16"/>
    </row>
    <row r="5981" spans="3:3" x14ac:dyDescent="0.25">
      <c r="C5981" s="16"/>
    </row>
    <row r="5982" spans="3:3" x14ac:dyDescent="0.25">
      <c r="C5982" s="16"/>
    </row>
    <row r="5983" spans="3:3" x14ac:dyDescent="0.25">
      <c r="C5983" s="16"/>
    </row>
    <row r="5984" spans="3:3" x14ac:dyDescent="0.25">
      <c r="C5984" s="16"/>
    </row>
    <row r="5985" spans="3:3" x14ac:dyDescent="0.25">
      <c r="C5985" s="16"/>
    </row>
    <row r="5986" spans="3:3" x14ac:dyDescent="0.25">
      <c r="C5986" s="16"/>
    </row>
    <row r="5987" spans="3:3" x14ac:dyDescent="0.25">
      <c r="C5987" s="16"/>
    </row>
    <row r="5988" spans="3:3" x14ac:dyDescent="0.25">
      <c r="C5988" s="16"/>
    </row>
    <row r="5989" spans="3:3" x14ac:dyDescent="0.25">
      <c r="C5989" s="16"/>
    </row>
    <row r="5990" spans="3:3" x14ac:dyDescent="0.25">
      <c r="C5990" s="16"/>
    </row>
    <row r="5991" spans="3:3" x14ac:dyDescent="0.25">
      <c r="C5991" s="16"/>
    </row>
    <row r="5992" spans="3:3" x14ac:dyDescent="0.25">
      <c r="C5992" s="16"/>
    </row>
    <row r="5993" spans="3:3" x14ac:dyDescent="0.25">
      <c r="C5993" s="16"/>
    </row>
    <row r="5994" spans="3:3" x14ac:dyDescent="0.25">
      <c r="C5994" s="16"/>
    </row>
    <row r="5995" spans="3:3" x14ac:dyDescent="0.25">
      <c r="C5995" s="16"/>
    </row>
    <row r="5996" spans="3:3" x14ac:dyDescent="0.25">
      <c r="C5996" s="16"/>
    </row>
    <row r="5997" spans="3:3" x14ac:dyDescent="0.25">
      <c r="C5997" s="16"/>
    </row>
    <row r="5998" spans="3:3" x14ac:dyDescent="0.25">
      <c r="C5998" s="16"/>
    </row>
    <row r="5999" spans="3:3" x14ac:dyDescent="0.25">
      <c r="C5999" s="16"/>
    </row>
    <row r="6000" spans="3:3" x14ac:dyDescent="0.25">
      <c r="C6000" s="16"/>
    </row>
    <row r="6001" spans="3:3" x14ac:dyDescent="0.25">
      <c r="C6001" s="16"/>
    </row>
    <row r="6002" spans="3:3" x14ac:dyDescent="0.25">
      <c r="C6002" s="16"/>
    </row>
    <row r="6003" spans="3:3" x14ac:dyDescent="0.25">
      <c r="C6003" s="16"/>
    </row>
    <row r="6004" spans="3:3" x14ac:dyDescent="0.25">
      <c r="C6004" s="16"/>
    </row>
    <row r="6005" spans="3:3" x14ac:dyDescent="0.25">
      <c r="C6005" s="16"/>
    </row>
    <row r="6006" spans="3:3" x14ac:dyDescent="0.25">
      <c r="C6006" s="16"/>
    </row>
    <row r="6007" spans="3:3" x14ac:dyDescent="0.25">
      <c r="C6007" s="16"/>
    </row>
    <row r="6008" spans="3:3" x14ac:dyDescent="0.25">
      <c r="C6008" s="16"/>
    </row>
    <row r="6009" spans="3:3" x14ac:dyDescent="0.25">
      <c r="C6009" s="16"/>
    </row>
    <row r="6010" spans="3:3" x14ac:dyDescent="0.25">
      <c r="C6010" s="16"/>
    </row>
    <row r="6011" spans="3:3" x14ac:dyDescent="0.25">
      <c r="C6011" s="16"/>
    </row>
    <row r="6012" spans="3:3" x14ac:dyDescent="0.25">
      <c r="C6012" s="16"/>
    </row>
    <row r="6013" spans="3:3" x14ac:dyDescent="0.25">
      <c r="C6013" s="16"/>
    </row>
    <row r="6014" spans="3:3" x14ac:dyDescent="0.25">
      <c r="C6014" s="16"/>
    </row>
    <row r="6015" spans="3:3" x14ac:dyDescent="0.25">
      <c r="C6015" s="16"/>
    </row>
    <row r="6016" spans="3:3" x14ac:dyDescent="0.25">
      <c r="C6016" s="16"/>
    </row>
    <row r="6017" spans="3:3" x14ac:dyDescent="0.25">
      <c r="C6017" s="16"/>
    </row>
    <row r="6018" spans="3:3" x14ac:dyDescent="0.25">
      <c r="C6018" s="16"/>
    </row>
    <row r="6019" spans="3:3" x14ac:dyDescent="0.25">
      <c r="C6019" s="16"/>
    </row>
    <row r="6020" spans="3:3" x14ac:dyDescent="0.25">
      <c r="C6020" s="16"/>
    </row>
    <row r="6021" spans="3:3" x14ac:dyDescent="0.25">
      <c r="C6021" s="16"/>
    </row>
    <row r="6022" spans="3:3" x14ac:dyDescent="0.25">
      <c r="C6022" s="16"/>
    </row>
    <row r="6023" spans="3:3" x14ac:dyDescent="0.25">
      <c r="C6023" s="16"/>
    </row>
    <row r="6024" spans="3:3" x14ac:dyDescent="0.25">
      <c r="C6024" s="16"/>
    </row>
    <row r="6025" spans="3:3" x14ac:dyDescent="0.25">
      <c r="C6025" s="16"/>
    </row>
    <row r="6026" spans="3:3" x14ac:dyDescent="0.25">
      <c r="C6026" s="16"/>
    </row>
    <row r="6027" spans="3:3" x14ac:dyDescent="0.25">
      <c r="C6027" s="16"/>
    </row>
    <row r="6028" spans="3:3" x14ac:dyDescent="0.25">
      <c r="C6028" s="16"/>
    </row>
    <row r="6029" spans="3:3" x14ac:dyDescent="0.25">
      <c r="C6029" s="16"/>
    </row>
    <row r="6030" spans="3:3" x14ac:dyDescent="0.25">
      <c r="C6030" s="16"/>
    </row>
    <row r="6031" spans="3:3" x14ac:dyDescent="0.25">
      <c r="C6031" s="16"/>
    </row>
    <row r="6032" spans="3:3" x14ac:dyDescent="0.25">
      <c r="C6032" s="16"/>
    </row>
    <row r="6033" spans="3:3" x14ac:dyDescent="0.25">
      <c r="C6033" s="16"/>
    </row>
    <row r="6034" spans="3:3" x14ac:dyDescent="0.25">
      <c r="C6034" s="16"/>
    </row>
    <row r="6035" spans="3:3" x14ac:dyDescent="0.25">
      <c r="C6035" s="16"/>
    </row>
    <row r="6036" spans="3:3" x14ac:dyDescent="0.25">
      <c r="C6036" s="16"/>
    </row>
    <row r="6037" spans="3:3" x14ac:dyDescent="0.25">
      <c r="C6037" s="16"/>
    </row>
    <row r="6038" spans="3:3" x14ac:dyDescent="0.25">
      <c r="C6038" s="16"/>
    </row>
    <row r="6039" spans="3:3" x14ac:dyDescent="0.25">
      <c r="C6039" s="16"/>
    </row>
    <row r="6040" spans="3:3" x14ac:dyDescent="0.25">
      <c r="C6040" s="16"/>
    </row>
    <row r="6041" spans="3:3" x14ac:dyDescent="0.25">
      <c r="C6041" s="16"/>
    </row>
    <row r="6042" spans="3:3" x14ac:dyDescent="0.25">
      <c r="C6042" s="16"/>
    </row>
    <row r="6043" spans="3:3" x14ac:dyDescent="0.25">
      <c r="C6043" s="16"/>
    </row>
    <row r="6044" spans="3:3" x14ac:dyDescent="0.25">
      <c r="C6044" s="16"/>
    </row>
    <row r="6045" spans="3:3" x14ac:dyDescent="0.25">
      <c r="C6045" s="16"/>
    </row>
    <row r="6046" spans="3:3" x14ac:dyDescent="0.25">
      <c r="C6046" s="16"/>
    </row>
    <row r="6047" spans="3:3" x14ac:dyDescent="0.25">
      <c r="C6047" s="16"/>
    </row>
    <row r="6048" spans="3:3" x14ac:dyDescent="0.25">
      <c r="C6048" s="16"/>
    </row>
    <row r="6049" spans="3:3" x14ac:dyDescent="0.25">
      <c r="C6049" s="16"/>
    </row>
    <row r="6050" spans="3:3" x14ac:dyDescent="0.25">
      <c r="C6050" s="16"/>
    </row>
    <row r="6051" spans="3:3" x14ac:dyDescent="0.25">
      <c r="C6051" s="16"/>
    </row>
    <row r="6052" spans="3:3" x14ac:dyDescent="0.25">
      <c r="C6052" s="16"/>
    </row>
    <row r="6053" spans="3:3" x14ac:dyDescent="0.25">
      <c r="C6053" s="16"/>
    </row>
    <row r="6054" spans="3:3" x14ac:dyDescent="0.25">
      <c r="C6054" s="16"/>
    </row>
    <row r="6055" spans="3:3" x14ac:dyDescent="0.25">
      <c r="C6055" s="16"/>
    </row>
    <row r="6056" spans="3:3" x14ac:dyDescent="0.25">
      <c r="C6056" s="16"/>
    </row>
    <row r="6057" spans="3:3" x14ac:dyDescent="0.25">
      <c r="C6057" s="16"/>
    </row>
    <row r="6058" spans="3:3" x14ac:dyDescent="0.25">
      <c r="C6058" s="16"/>
    </row>
    <row r="6059" spans="3:3" x14ac:dyDescent="0.25">
      <c r="C6059" s="16"/>
    </row>
    <row r="6060" spans="3:3" x14ac:dyDescent="0.25">
      <c r="C6060" s="16"/>
    </row>
    <row r="6061" spans="3:3" x14ac:dyDescent="0.25">
      <c r="C6061" s="16"/>
    </row>
    <row r="6062" spans="3:3" x14ac:dyDescent="0.25">
      <c r="C6062" s="16"/>
    </row>
    <row r="6063" spans="3:3" x14ac:dyDescent="0.25">
      <c r="C6063" s="16"/>
    </row>
    <row r="6064" spans="3:3" x14ac:dyDescent="0.25">
      <c r="C6064" s="16"/>
    </row>
    <row r="6065" spans="3:3" x14ac:dyDescent="0.25">
      <c r="C6065" s="16"/>
    </row>
    <row r="6066" spans="3:3" x14ac:dyDescent="0.25">
      <c r="C6066" s="16"/>
    </row>
    <row r="6067" spans="3:3" x14ac:dyDescent="0.25">
      <c r="C6067" s="16"/>
    </row>
    <row r="6068" spans="3:3" x14ac:dyDescent="0.25">
      <c r="C6068" s="16"/>
    </row>
    <row r="6069" spans="3:3" x14ac:dyDescent="0.25">
      <c r="C6069" s="16"/>
    </row>
    <row r="6070" spans="3:3" x14ac:dyDescent="0.25">
      <c r="C6070" s="16"/>
    </row>
    <row r="6071" spans="3:3" x14ac:dyDescent="0.25">
      <c r="C6071" s="16"/>
    </row>
    <row r="6072" spans="3:3" x14ac:dyDescent="0.25">
      <c r="C6072" s="16"/>
    </row>
    <row r="6073" spans="3:3" x14ac:dyDescent="0.25">
      <c r="C6073" s="16"/>
    </row>
    <row r="6074" spans="3:3" x14ac:dyDescent="0.25">
      <c r="C6074" s="16"/>
    </row>
    <row r="6075" spans="3:3" x14ac:dyDescent="0.25">
      <c r="C6075" s="16"/>
    </row>
    <row r="6076" spans="3:3" x14ac:dyDescent="0.25">
      <c r="C6076" s="16"/>
    </row>
    <row r="6077" spans="3:3" x14ac:dyDescent="0.25">
      <c r="C6077" s="16"/>
    </row>
    <row r="6078" spans="3:3" x14ac:dyDescent="0.25">
      <c r="C6078" s="16"/>
    </row>
    <row r="6079" spans="3:3" x14ac:dyDescent="0.25">
      <c r="C6079" s="16"/>
    </row>
    <row r="6080" spans="3:3" x14ac:dyDescent="0.25">
      <c r="C6080" s="16"/>
    </row>
    <row r="6081" spans="3:3" x14ac:dyDescent="0.25">
      <c r="C6081" s="16"/>
    </row>
    <row r="6082" spans="3:3" x14ac:dyDescent="0.25">
      <c r="C6082" s="16"/>
    </row>
    <row r="6083" spans="3:3" x14ac:dyDescent="0.25">
      <c r="C6083" s="16"/>
    </row>
    <row r="6084" spans="3:3" x14ac:dyDescent="0.25">
      <c r="C6084" s="16"/>
    </row>
    <row r="6085" spans="3:3" x14ac:dyDescent="0.25">
      <c r="C6085" s="16"/>
    </row>
    <row r="6086" spans="3:3" x14ac:dyDescent="0.25">
      <c r="C6086" s="16"/>
    </row>
    <row r="6087" spans="3:3" x14ac:dyDescent="0.25">
      <c r="C6087" s="16"/>
    </row>
    <row r="6088" spans="3:3" x14ac:dyDescent="0.25">
      <c r="C6088" s="16"/>
    </row>
    <row r="6089" spans="3:3" x14ac:dyDescent="0.25">
      <c r="C6089" s="16"/>
    </row>
    <row r="6090" spans="3:3" x14ac:dyDescent="0.25">
      <c r="C6090" s="16"/>
    </row>
    <row r="6091" spans="3:3" x14ac:dyDescent="0.25">
      <c r="C6091" s="16"/>
    </row>
    <row r="6092" spans="3:3" x14ac:dyDescent="0.25">
      <c r="C6092" s="16"/>
    </row>
    <row r="6093" spans="3:3" x14ac:dyDescent="0.25">
      <c r="C6093" s="16"/>
    </row>
    <row r="6094" spans="3:3" x14ac:dyDescent="0.25">
      <c r="C6094" s="16"/>
    </row>
    <row r="6095" spans="3:3" x14ac:dyDescent="0.25">
      <c r="C6095" s="16"/>
    </row>
    <row r="6096" spans="3:3" x14ac:dyDescent="0.25">
      <c r="C6096" s="16"/>
    </row>
    <row r="6097" spans="3:3" x14ac:dyDescent="0.25">
      <c r="C6097" s="16"/>
    </row>
    <row r="6098" spans="3:3" x14ac:dyDescent="0.25">
      <c r="C6098" s="16"/>
    </row>
    <row r="6099" spans="3:3" x14ac:dyDescent="0.25">
      <c r="C6099" s="16"/>
    </row>
    <row r="6100" spans="3:3" x14ac:dyDescent="0.25">
      <c r="C6100" s="16"/>
    </row>
    <row r="6101" spans="3:3" x14ac:dyDescent="0.25">
      <c r="C6101" s="16"/>
    </row>
    <row r="6102" spans="3:3" x14ac:dyDescent="0.25">
      <c r="C6102" s="16"/>
    </row>
    <row r="6103" spans="3:3" x14ac:dyDescent="0.25">
      <c r="C6103" s="16"/>
    </row>
    <row r="6104" spans="3:3" x14ac:dyDescent="0.25">
      <c r="C6104" s="16"/>
    </row>
    <row r="6105" spans="3:3" x14ac:dyDescent="0.25">
      <c r="C6105" s="16"/>
    </row>
    <row r="6106" spans="3:3" x14ac:dyDescent="0.25">
      <c r="C6106" s="16"/>
    </row>
    <row r="6107" spans="3:3" x14ac:dyDescent="0.25">
      <c r="C6107" s="16"/>
    </row>
    <row r="6108" spans="3:3" x14ac:dyDescent="0.25">
      <c r="C6108" s="16"/>
    </row>
    <row r="6109" spans="3:3" x14ac:dyDescent="0.25">
      <c r="C6109" s="16"/>
    </row>
    <row r="6110" spans="3:3" x14ac:dyDescent="0.25">
      <c r="C6110" s="16"/>
    </row>
    <row r="6111" spans="3:3" x14ac:dyDescent="0.25">
      <c r="C6111" s="16"/>
    </row>
    <row r="6112" spans="3:3" x14ac:dyDescent="0.25">
      <c r="C6112" s="16"/>
    </row>
    <row r="6113" spans="3:3" x14ac:dyDescent="0.25">
      <c r="C6113" s="16"/>
    </row>
    <row r="6114" spans="3:3" x14ac:dyDescent="0.25">
      <c r="C6114" s="16"/>
    </row>
    <row r="6115" spans="3:3" x14ac:dyDescent="0.25">
      <c r="C6115" s="16"/>
    </row>
    <row r="6116" spans="3:3" x14ac:dyDescent="0.25">
      <c r="C6116" s="16"/>
    </row>
    <row r="6117" spans="3:3" x14ac:dyDescent="0.25">
      <c r="C6117" s="16"/>
    </row>
    <row r="6118" spans="3:3" x14ac:dyDescent="0.25">
      <c r="C6118" s="16"/>
    </row>
    <row r="6119" spans="3:3" x14ac:dyDescent="0.25">
      <c r="C6119" s="16"/>
    </row>
    <row r="6120" spans="3:3" x14ac:dyDescent="0.25">
      <c r="C6120" s="16"/>
    </row>
    <row r="6121" spans="3:3" x14ac:dyDescent="0.25">
      <c r="C6121" s="16"/>
    </row>
    <row r="6122" spans="3:3" x14ac:dyDescent="0.25">
      <c r="C6122" s="16"/>
    </row>
    <row r="6123" spans="3:3" x14ac:dyDescent="0.25">
      <c r="C6123" s="16"/>
    </row>
    <row r="6124" spans="3:3" x14ac:dyDescent="0.25">
      <c r="C6124" s="16"/>
    </row>
    <row r="6125" spans="3:3" x14ac:dyDescent="0.25">
      <c r="C6125" s="16"/>
    </row>
    <row r="6126" spans="3:3" x14ac:dyDescent="0.25">
      <c r="C6126" s="16"/>
    </row>
    <row r="6127" spans="3:3" x14ac:dyDescent="0.25">
      <c r="C6127" s="16"/>
    </row>
    <row r="6128" spans="3:3" x14ac:dyDescent="0.25">
      <c r="C6128" s="16"/>
    </row>
    <row r="6129" spans="3:3" x14ac:dyDescent="0.25">
      <c r="C6129" s="16"/>
    </row>
    <row r="6130" spans="3:3" x14ac:dyDescent="0.25">
      <c r="C6130" s="16"/>
    </row>
    <row r="6131" spans="3:3" x14ac:dyDescent="0.25">
      <c r="C6131" s="16"/>
    </row>
    <row r="6132" spans="3:3" x14ac:dyDescent="0.25">
      <c r="C6132" s="16"/>
    </row>
    <row r="6133" spans="3:3" x14ac:dyDescent="0.25">
      <c r="C6133" s="16"/>
    </row>
    <row r="6134" spans="3:3" x14ac:dyDescent="0.25">
      <c r="C6134" s="16"/>
    </row>
    <row r="6135" spans="3:3" x14ac:dyDescent="0.25">
      <c r="C6135" s="16"/>
    </row>
    <row r="6136" spans="3:3" x14ac:dyDescent="0.25">
      <c r="C6136" s="16"/>
    </row>
    <row r="6137" spans="3:3" x14ac:dyDescent="0.25">
      <c r="C6137" s="16"/>
    </row>
    <row r="6138" spans="3:3" x14ac:dyDescent="0.25">
      <c r="C6138" s="16"/>
    </row>
    <row r="6139" spans="3:3" x14ac:dyDescent="0.25">
      <c r="C6139" s="16"/>
    </row>
    <row r="6140" spans="3:3" x14ac:dyDescent="0.25">
      <c r="C6140" s="16"/>
    </row>
    <row r="6141" spans="3:3" x14ac:dyDescent="0.25">
      <c r="C6141" s="16"/>
    </row>
    <row r="6142" spans="3:3" x14ac:dyDescent="0.25">
      <c r="C6142" s="16"/>
    </row>
    <row r="6143" spans="3:3" x14ac:dyDescent="0.25">
      <c r="C6143" s="16"/>
    </row>
    <row r="6144" spans="3:3" x14ac:dyDescent="0.25">
      <c r="C6144" s="16"/>
    </row>
    <row r="6145" spans="3:3" x14ac:dyDescent="0.25">
      <c r="C6145" s="16"/>
    </row>
    <row r="6146" spans="3:3" x14ac:dyDescent="0.25">
      <c r="C6146" s="16"/>
    </row>
    <row r="6147" spans="3:3" x14ac:dyDescent="0.25">
      <c r="C6147" s="16"/>
    </row>
    <row r="6148" spans="3:3" x14ac:dyDescent="0.25">
      <c r="C6148" s="16"/>
    </row>
    <row r="6149" spans="3:3" x14ac:dyDescent="0.25">
      <c r="C6149" s="16"/>
    </row>
    <row r="6150" spans="3:3" x14ac:dyDescent="0.25">
      <c r="C6150" s="16"/>
    </row>
    <row r="6151" spans="3:3" x14ac:dyDescent="0.25">
      <c r="C6151" s="16"/>
    </row>
    <row r="6152" spans="3:3" x14ac:dyDescent="0.25">
      <c r="C6152" s="16"/>
    </row>
    <row r="6153" spans="3:3" x14ac:dyDescent="0.25">
      <c r="C6153" s="16"/>
    </row>
    <row r="6154" spans="3:3" x14ac:dyDescent="0.25">
      <c r="C6154" s="16"/>
    </row>
    <row r="6155" spans="3:3" x14ac:dyDescent="0.25">
      <c r="C6155" s="16"/>
    </row>
    <row r="6156" spans="3:3" x14ac:dyDescent="0.25">
      <c r="C6156" s="16"/>
    </row>
    <row r="6157" spans="3:3" x14ac:dyDescent="0.25">
      <c r="C6157" s="16"/>
    </row>
    <row r="6158" spans="3:3" x14ac:dyDescent="0.25">
      <c r="C6158" s="16"/>
    </row>
    <row r="6159" spans="3:3" x14ac:dyDescent="0.25">
      <c r="C6159" s="16"/>
    </row>
    <row r="6160" spans="3:3" x14ac:dyDescent="0.25">
      <c r="C6160" s="16"/>
    </row>
    <row r="6161" spans="3:3" x14ac:dyDescent="0.25">
      <c r="C6161" s="16"/>
    </row>
    <row r="6162" spans="3:3" x14ac:dyDescent="0.25">
      <c r="C6162" s="16"/>
    </row>
    <row r="6163" spans="3:3" x14ac:dyDescent="0.25">
      <c r="C6163" s="16"/>
    </row>
    <row r="6164" spans="3:3" x14ac:dyDescent="0.25">
      <c r="C6164" s="16"/>
    </row>
    <row r="6165" spans="3:3" x14ac:dyDescent="0.25">
      <c r="C6165" s="16"/>
    </row>
    <row r="6166" spans="3:3" x14ac:dyDescent="0.25">
      <c r="C6166" s="16"/>
    </row>
    <row r="6167" spans="3:3" x14ac:dyDescent="0.25">
      <c r="C6167" s="16"/>
    </row>
    <row r="6168" spans="3:3" x14ac:dyDescent="0.25">
      <c r="C6168" s="16"/>
    </row>
    <row r="6169" spans="3:3" x14ac:dyDescent="0.25">
      <c r="C6169" s="16"/>
    </row>
    <row r="6170" spans="3:3" x14ac:dyDescent="0.25">
      <c r="C6170" s="16"/>
    </row>
    <row r="6171" spans="3:3" x14ac:dyDescent="0.25">
      <c r="C6171" s="16"/>
    </row>
    <row r="6172" spans="3:3" x14ac:dyDescent="0.25">
      <c r="C6172" s="16"/>
    </row>
    <row r="6173" spans="3:3" x14ac:dyDescent="0.25">
      <c r="C6173" s="16"/>
    </row>
    <row r="6174" spans="3:3" x14ac:dyDescent="0.25">
      <c r="C6174" s="16"/>
    </row>
    <row r="6175" spans="3:3" x14ac:dyDescent="0.25">
      <c r="C6175" s="16"/>
    </row>
    <row r="6176" spans="3:3" x14ac:dyDescent="0.25">
      <c r="C6176" s="16"/>
    </row>
    <row r="6177" spans="3:3" x14ac:dyDescent="0.25">
      <c r="C6177" s="16"/>
    </row>
    <row r="6178" spans="3:3" x14ac:dyDescent="0.25">
      <c r="C6178" s="16"/>
    </row>
    <row r="6179" spans="3:3" x14ac:dyDescent="0.25">
      <c r="C6179" s="16"/>
    </row>
    <row r="6180" spans="3:3" x14ac:dyDescent="0.25">
      <c r="C6180" s="16"/>
    </row>
    <row r="6181" spans="3:3" x14ac:dyDescent="0.25">
      <c r="C6181" s="16"/>
    </row>
    <row r="6182" spans="3:3" x14ac:dyDescent="0.25">
      <c r="C6182" s="16"/>
    </row>
    <row r="6183" spans="3:3" x14ac:dyDescent="0.25">
      <c r="C6183" s="16"/>
    </row>
    <row r="6184" spans="3:3" x14ac:dyDescent="0.25">
      <c r="C6184" s="16"/>
    </row>
    <row r="6185" spans="3:3" x14ac:dyDescent="0.25">
      <c r="C6185" s="16"/>
    </row>
    <row r="6186" spans="3:3" x14ac:dyDescent="0.25">
      <c r="C6186" s="16"/>
    </row>
    <row r="6187" spans="3:3" x14ac:dyDescent="0.25">
      <c r="C6187" s="16"/>
    </row>
    <row r="6188" spans="3:3" x14ac:dyDescent="0.25">
      <c r="C6188" s="16"/>
    </row>
    <row r="6189" spans="3:3" x14ac:dyDescent="0.25">
      <c r="C6189" s="16"/>
    </row>
    <row r="6190" spans="3:3" x14ac:dyDescent="0.25">
      <c r="C6190" s="16"/>
    </row>
    <row r="6191" spans="3:3" x14ac:dyDescent="0.25">
      <c r="C6191" s="16"/>
    </row>
    <row r="6192" spans="3:3" x14ac:dyDescent="0.25">
      <c r="C6192" s="16"/>
    </row>
    <row r="6193" spans="3:3" x14ac:dyDescent="0.25">
      <c r="C6193" s="16"/>
    </row>
    <row r="6194" spans="3:3" x14ac:dyDescent="0.25">
      <c r="C6194" s="16"/>
    </row>
    <row r="6195" spans="3:3" x14ac:dyDescent="0.25">
      <c r="C6195" s="16"/>
    </row>
    <row r="6196" spans="3:3" x14ac:dyDescent="0.25">
      <c r="C6196" s="16"/>
    </row>
    <row r="6197" spans="3:3" x14ac:dyDescent="0.25">
      <c r="C6197" s="16"/>
    </row>
    <row r="6198" spans="3:3" x14ac:dyDescent="0.25">
      <c r="C6198" s="16"/>
    </row>
    <row r="6199" spans="3:3" x14ac:dyDescent="0.25">
      <c r="C6199" s="16"/>
    </row>
    <row r="6200" spans="3:3" x14ac:dyDescent="0.25">
      <c r="C6200" s="16"/>
    </row>
    <row r="6201" spans="3:3" x14ac:dyDescent="0.25">
      <c r="C6201" s="16"/>
    </row>
    <row r="6202" spans="3:3" x14ac:dyDescent="0.25">
      <c r="C6202" s="16"/>
    </row>
    <row r="6203" spans="3:3" x14ac:dyDescent="0.25">
      <c r="C6203" s="16"/>
    </row>
    <row r="6204" spans="3:3" x14ac:dyDescent="0.25">
      <c r="C6204" s="16"/>
    </row>
    <row r="6205" spans="3:3" x14ac:dyDescent="0.25">
      <c r="C6205" s="16"/>
    </row>
    <row r="6206" spans="3:3" x14ac:dyDescent="0.25">
      <c r="C6206" s="16"/>
    </row>
    <row r="6207" spans="3:3" x14ac:dyDescent="0.25">
      <c r="C6207" s="16"/>
    </row>
    <row r="6208" spans="3:3" x14ac:dyDescent="0.25">
      <c r="C6208" s="16"/>
    </row>
    <row r="6209" spans="3:3" x14ac:dyDescent="0.25">
      <c r="C6209" s="16"/>
    </row>
    <row r="6210" spans="3:3" x14ac:dyDescent="0.25">
      <c r="C6210" s="16"/>
    </row>
    <row r="6211" spans="3:3" x14ac:dyDescent="0.25">
      <c r="C6211" s="16"/>
    </row>
    <row r="6212" spans="3:3" x14ac:dyDescent="0.25">
      <c r="C6212" s="16"/>
    </row>
    <row r="6213" spans="3:3" x14ac:dyDescent="0.25">
      <c r="C6213" s="16"/>
    </row>
    <row r="6214" spans="3:3" x14ac:dyDescent="0.25">
      <c r="C6214" s="16"/>
    </row>
    <row r="6215" spans="3:3" x14ac:dyDescent="0.25">
      <c r="C6215" s="16"/>
    </row>
    <row r="6216" spans="3:3" x14ac:dyDescent="0.25">
      <c r="C6216" s="16"/>
    </row>
    <row r="6217" spans="3:3" x14ac:dyDescent="0.25">
      <c r="C6217" s="16"/>
    </row>
    <row r="6218" spans="3:3" x14ac:dyDescent="0.25">
      <c r="C6218" s="16"/>
    </row>
    <row r="6219" spans="3:3" x14ac:dyDescent="0.25">
      <c r="C6219" s="16"/>
    </row>
    <row r="6220" spans="3:3" x14ac:dyDescent="0.25">
      <c r="C6220" s="16"/>
    </row>
    <row r="6221" spans="3:3" x14ac:dyDescent="0.25">
      <c r="C6221" s="16"/>
    </row>
    <row r="6222" spans="3:3" x14ac:dyDescent="0.25">
      <c r="C6222" s="16"/>
    </row>
    <row r="6223" spans="3:3" x14ac:dyDescent="0.25">
      <c r="C6223" s="16"/>
    </row>
    <row r="6224" spans="3:3" x14ac:dyDescent="0.25">
      <c r="C6224" s="16"/>
    </row>
    <row r="6225" spans="3:3" x14ac:dyDescent="0.25">
      <c r="C6225" s="16"/>
    </row>
    <row r="6226" spans="3:3" x14ac:dyDescent="0.25">
      <c r="C6226" s="16"/>
    </row>
    <row r="6227" spans="3:3" x14ac:dyDescent="0.25">
      <c r="C6227" s="16"/>
    </row>
    <row r="6228" spans="3:3" x14ac:dyDescent="0.25">
      <c r="C6228" s="16"/>
    </row>
    <row r="6229" spans="3:3" x14ac:dyDescent="0.25">
      <c r="C6229" s="16"/>
    </row>
    <row r="6230" spans="3:3" x14ac:dyDescent="0.25">
      <c r="C6230" s="16"/>
    </row>
    <row r="6231" spans="3:3" x14ac:dyDescent="0.25">
      <c r="C6231" s="16"/>
    </row>
    <row r="6232" spans="3:3" x14ac:dyDescent="0.25">
      <c r="C6232" s="16"/>
    </row>
    <row r="6233" spans="3:3" x14ac:dyDescent="0.25">
      <c r="C6233" s="16"/>
    </row>
    <row r="6234" spans="3:3" x14ac:dyDescent="0.25">
      <c r="C6234" s="16"/>
    </row>
    <row r="6235" spans="3:3" x14ac:dyDescent="0.25">
      <c r="C6235" s="16"/>
    </row>
    <row r="6236" spans="3:3" x14ac:dyDescent="0.25">
      <c r="C6236" s="16"/>
    </row>
    <row r="6237" spans="3:3" x14ac:dyDescent="0.25">
      <c r="C6237" s="16"/>
    </row>
    <row r="6238" spans="3:3" x14ac:dyDescent="0.25">
      <c r="C6238" s="16"/>
    </row>
    <row r="6239" spans="3:3" x14ac:dyDescent="0.25">
      <c r="C6239" s="16"/>
    </row>
    <row r="6240" spans="3:3" x14ac:dyDescent="0.25">
      <c r="C6240" s="16"/>
    </row>
    <row r="6241" spans="3:3" x14ac:dyDescent="0.25">
      <c r="C6241" s="16"/>
    </row>
    <row r="6242" spans="3:3" x14ac:dyDescent="0.25">
      <c r="C6242" s="16"/>
    </row>
    <row r="6243" spans="3:3" x14ac:dyDescent="0.25">
      <c r="C6243" s="16"/>
    </row>
    <row r="6244" spans="3:3" x14ac:dyDescent="0.25">
      <c r="C6244" s="16"/>
    </row>
    <row r="6245" spans="3:3" x14ac:dyDescent="0.25">
      <c r="C6245" s="16"/>
    </row>
    <row r="6246" spans="3:3" x14ac:dyDescent="0.25">
      <c r="C6246" s="16"/>
    </row>
    <row r="6247" spans="3:3" x14ac:dyDescent="0.25">
      <c r="C6247" s="16"/>
    </row>
    <row r="6248" spans="3:3" x14ac:dyDescent="0.25">
      <c r="C6248" s="16"/>
    </row>
    <row r="6249" spans="3:3" x14ac:dyDescent="0.25">
      <c r="C6249" s="16"/>
    </row>
    <row r="6250" spans="3:3" x14ac:dyDescent="0.25">
      <c r="C6250" s="16"/>
    </row>
    <row r="6251" spans="3:3" x14ac:dyDescent="0.25">
      <c r="C6251" s="16"/>
    </row>
    <row r="6252" spans="3:3" x14ac:dyDescent="0.25">
      <c r="C6252" s="16"/>
    </row>
    <row r="6253" spans="3:3" x14ac:dyDescent="0.25">
      <c r="C6253" s="16"/>
    </row>
    <row r="6254" spans="3:3" x14ac:dyDescent="0.25">
      <c r="C6254" s="16"/>
    </row>
    <row r="6255" spans="3:3" x14ac:dyDescent="0.25">
      <c r="C6255" s="16"/>
    </row>
    <row r="6256" spans="3:3" x14ac:dyDescent="0.25">
      <c r="C6256" s="16"/>
    </row>
    <row r="6257" spans="3:3" x14ac:dyDescent="0.25">
      <c r="C6257" s="16"/>
    </row>
    <row r="6258" spans="3:3" x14ac:dyDescent="0.25">
      <c r="C6258" s="16"/>
    </row>
    <row r="6259" spans="3:3" x14ac:dyDescent="0.25">
      <c r="C6259" s="16"/>
    </row>
    <row r="6260" spans="3:3" x14ac:dyDescent="0.25">
      <c r="C6260" s="16"/>
    </row>
    <row r="6261" spans="3:3" x14ac:dyDescent="0.25">
      <c r="C6261" s="16"/>
    </row>
    <row r="6262" spans="3:3" x14ac:dyDescent="0.25">
      <c r="C6262" s="16"/>
    </row>
    <row r="6263" spans="3:3" x14ac:dyDescent="0.25">
      <c r="C6263" s="16"/>
    </row>
    <row r="6264" spans="3:3" x14ac:dyDescent="0.25">
      <c r="C6264" s="16"/>
    </row>
    <row r="6265" spans="3:3" x14ac:dyDescent="0.25">
      <c r="C6265" s="16"/>
    </row>
    <row r="6266" spans="3:3" x14ac:dyDescent="0.25">
      <c r="C6266" s="16"/>
    </row>
    <row r="6267" spans="3:3" x14ac:dyDescent="0.25">
      <c r="C6267" s="16"/>
    </row>
    <row r="6268" spans="3:3" x14ac:dyDescent="0.25">
      <c r="C6268" s="16"/>
    </row>
    <row r="6269" spans="3:3" x14ac:dyDescent="0.25">
      <c r="C6269" s="16"/>
    </row>
    <row r="6270" spans="3:3" x14ac:dyDescent="0.25">
      <c r="C6270" s="16"/>
    </row>
    <row r="6271" spans="3:3" x14ac:dyDescent="0.25">
      <c r="C6271" s="16"/>
    </row>
    <row r="6272" spans="3:3" x14ac:dyDescent="0.25">
      <c r="C6272" s="16"/>
    </row>
    <row r="6273" spans="3:3" x14ac:dyDescent="0.25">
      <c r="C6273" s="16"/>
    </row>
    <row r="6274" spans="3:3" x14ac:dyDescent="0.25">
      <c r="C6274" s="16"/>
    </row>
    <row r="6275" spans="3:3" x14ac:dyDescent="0.25">
      <c r="C6275" s="16"/>
    </row>
    <row r="6276" spans="3:3" x14ac:dyDescent="0.25">
      <c r="C6276" s="16"/>
    </row>
    <row r="6277" spans="3:3" x14ac:dyDescent="0.25">
      <c r="C6277" s="16"/>
    </row>
    <row r="6278" spans="3:3" x14ac:dyDescent="0.25">
      <c r="C6278" s="16"/>
    </row>
    <row r="6279" spans="3:3" x14ac:dyDescent="0.25">
      <c r="C6279" s="16"/>
    </row>
    <row r="6280" spans="3:3" x14ac:dyDescent="0.25">
      <c r="C6280" s="16"/>
    </row>
    <row r="6281" spans="3:3" x14ac:dyDescent="0.25">
      <c r="C6281" s="16"/>
    </row>
    <row r="6282" spans="3:3" x14ac:dyDescent="0.25">
      <c r="C6282" s="16"/>
    </row>
    <row r="6283" spans="3:3" x14ac:dyDescent="0.25">
      <c r="C6283" s="16"/>
    </row>
    <row r="6284" spans="3:3" x14ac:dyDescent="0.25">
      <c r="C6284" s="16"/>
    </row>
    <row r="6285" spans="3:3" x14ac:dyDescent="0.25">
      <c r="C6285" s="16"/>
    </row>
    <row r="6286" spans="3:3" x14ac:dyDescent="0.25">
      <c r="C6286" s="16"/>
    </row>
    <row r="6287" spans="3:3" x14ac:dyDescent="0.25">
      <c r="C6287" s="16"/>
    </row>
    <row r="6288" spans="3:3" x14ac:dyDescent="0.25">
      <c r="C6288" s="16"/>
    </row>
    <row r="6289" spans="3:3" x14ac:dyDescent="0.25">
      <c r="C6289" s="16"/>
    </row>
    <row r="6290" spans="3:3" x14ac:dyDescent="0.25">
      <c r="C6290" s="16"/>
    </row>
    <row r="6291" spans="3:3" x14ac:dyDescent="0.25">
      <c r="C6291" s="16"/>
    </row>
    <row r="6292" spans="3:3" x14ac:dyDescent="0.25">
      <c r="C6292" s="16"/>
    </row>
    <row r="6293" spans="3:3" x14ac:dyDescent="0.25">
      <c r="C6293" s="16"/>
    </row>
    <row r="6294" spans="3:3" x14ac:dyDescent="0.25">
      <c r="C6294" s="16"/>
    </row>
    <row r="6295" spans="3:3" x14ac:dyDescent="0.25">
      <c r="C6295" s="16"/>
    </row>
    <row r="6296" spans="3:3" x14ac:dyDescent="0.25">
      <c r="C6296" s="16"/>
    </row>
    <row r="6297" spans="3:3" x14ac:dyDescent="0.25">
      <c r="C6297" s="16"/>
    </row>
    <row r="6298" spans="3:3" x14ac:dyDescent="0.25">
      <c r="C6298" s="16"/>
    </row>
    <row r="6299" spans="3:3" x14ac:dyDescent="0.25">
      <c r="C6299" s="16"/>
    </row>
    <row r="6300" spans="3:3" x14ac:dyDescent="0.25">
      <c r="C6300" s="16"/>
    </row>
    <row r="6301" spans="3:3" x14ac:dyDescent="0.25">
      <c r="C6301" s="16"/>
    </row>
    <row r="6302" spans="3:3" x14ac:dyDescent="0.25">
      <c r="C6302" s="16"/>
    </row>
    <row r="6304" spans="3:3" x14ac:dyDescent="0.25">
      <c r="C6304" s="16"/>
    </row>
    <row r="6308" spans="3:3" x14ac:dyDescent="0.25">
      <c r="C6308" s="16"/>
    </row>
    <row r="6309" spans="3:3" x14ac:dyDescent="0.25">
      <c r="C6309" s="16"/>
    </row>
    <row r="6310" spans="3:3" x14ac:dyDescent="0.25">
      <c r="C6310" s="16"/>
    </row>
    <row r="6311" spans="3:3" x14ac:dyDescent="0.25">
      <c r="C6311" s="16"/>
    </row>
    <row r="6312" spans="3:3" x14ac:dyDescent="0.25">
      <c r="C6312" s="16"/>
    </row>
    <row r="6313" spans="3:3" x14ac:dyDescent="0.25">
      <c r="C6313" s="16"/>
    </row>
    <row r="6314" spans="3:3" x14ac:dyDescent="0.25">
      <c r="C6314" s="16"/>
    </row>
    <row r="6315" spans="3:3" x14ac:dyDescent="0.25">
      <c r="C6315" s="16"/>
    </row>
    <row r="6316" spans="3:3" x14ac:dyDescent="0.25">
      <c r="C6316" s="16"/>
    </row>
    <row r="6317" spans="3:3" x14ac:dyDescent="0.25">
      <c r="C6317" s="16"/>
    </row>
    <row r="6319" spans="3:3" x14ac:dyDescent="0.25">
      <c r="C6319" s="16"/>
    </row>
    <row r="6323" spans="3:3" x14ac:dyDescent="0.25">
      <c r="C6323" s="16"/>
    </row>
    <row r="6324" spans="3:3" x14ac:dyDescent="0.25">
      <c r="C6324" s="16"/>
    </row>
    <row r="6325" spans="3:3" x14ac:dyDescent="0.25">
      <c r="C6325" s="16"/>
    </row>
    <row r="6326" spans="3:3" x14ac:dyDescent="0.25">
      <c r="C6326" s="16"/>
    </row>
    <row r="6327" spans="3:3" x14ac:dyDescent="0.25">
      <c r="C6327" s="16"/>
    </row>
    <row r="6328" spans="3:3" x14ac:dyDescent="0.25">
      <c r="C6328" s="16"/>
    </row>
    <row r="6329" spans="3:3" x14ac:dyDescent="0.25">
      <c r="C6329" s="16"/>
    </row>
    <row r="6330" spans="3:3" x14ac:dyDescent="0.25">
      <c r="C6330" s="16"/>
    </row>
    <row r="6331" spans="3:3" x14ac:dyDescent="0.25">
      <c r="C6331" s="16"/>
    </row>
    <row r="6332" spans="3:3" x14ac:dyDescent="0.25">
      <c r="C6332" s="16"/>
    </row>
    <row r="6333" spans="3:3" x14ac:dyDescent="0.25">
      <c r="C6333" s="16"/>
    </row>
    <row r="6334" spans="3:3" x14ac:dyDescent="0.25">
      <c r="C6334" s="16"/>
    </row>
    <row r="6335" spans="3:3" x14ac:dyDescent="0.25">
      <c r="C6335" s="16"/>
    </row>
    <row r="6336" spans="3:3" x14ac:dyDescent="0.25">
      <c r="C6336" s="16"/>
    </row>
    <row r="6337" spans="3:3" x14ac:dyDescent="0.25">
      <c r="C6337" s="16"/>
    </row>
    <row r="6338" spans="3:3" x14ac:dyDescent="0.25">
      <c r="C6338" s="16"/>
    </row>
    <row r="6339" spans="3:3" x14ac:dyDescent="0.25">
      <c r="C6339" s="16"/>
    </row>
    <row r="6340" spans="3:3" x14ac:dyDescent="0.25">
      <c r="C6340" s="16"/>
    </row>
    <row r="6341" spans="3:3" x14ac:dyDescent="0.25">
      <c r="C6341" s="16"/>
    </row>
    <row r="6342" spans="3:3" x14ac:dyDescent="0.25">
      <c r="C6342" s="16"/>
    </row>
    <row r="6343" spans="3:3" x14ac:dyDescent="0.25">
      <c r="C6343" s="16"/>
    </row>
    <row r="6344" spans="3:3" x14ac:dyDescent="0.25">
      <c r="C6344" s="16"/>
    </row>
    <row r="6345" spans="3:3" x14ac:dyDescent="0.25">
      <c r="C6345" s="16"/>
    </row>
    <row r="6346" spans="3:3" x14ac:dyDescent="0.25">
      <c r="C6346" s="16"/>
    </row>
    <row r="6347" spans="3:3" x14ac:dyDescent="0.25">
      <c r="C6347" s="16"/>
    </row>
    <row r="6348" spans="3:3" x14ac:dyDescent="0.25">
      <c r="C6348" s="16"/>
    </row>
    <row r="6349" spans="3:3" x14ac:dyDescent="0.25">
      <c r="C6349" s="16"/>
    </row>
    <row r="6350" spans="3:3" x14ac:dyDescent="0.25">
      <c r="C6350" s="16"/>
    </row>
    <row r="6351" spans="3:3" x14ac:dyDescent="0.25">
      <c r="C6351" s="16"/>
    </row>
    <row r="6352" spans="3:3" x14ac:dyDescent="0.25">
      <c r="C6352" s="16"/>
    </row>
    <row r="6353" spans="3:3" x14ac:dyDescent="0.25">
      <c r="C6353" s="16"/>
    </row>
    <row r="6354" spans="3:3" x14ac:dyDescent="0.25">
      <c r="C6354" s="16"/>
    </row>
    <row r="6355" spans="3:3" x14ac:dyDescent="0.25">
      <c r="C6355" s="16"/>
    </row>
    <row r="6356" spans="3:3" x14ac:dyDescent="0.25">
      <c r="C6356" s="16"/>
    </row>
    <row r="6357" spans="3:3" x14ac:dyDescent="0.25">
      <c r="C6357" s="16"/>
    </row>
    <row r="6358" spans="3:3" x14ac:dyDescent="0.25">
      <c r="C6358" s="16"/>
    </row>
    <row r="6359" spans="3:3" x14ac:dyDescent="0.25">
      <c r="C6359" s="16"/>
    </row>
    <row r="6360" spans="3:3" x14ac:dyDescent="0.25">
      <c r="C6360" s="16"/>
    </row>
    <row r="6361" spans="3:3" x14ac:dyDescent="0.25">
      <c r="C6361" s="16"/>
    </row>
    <row r="6362" spans="3:3" x14ac:dyDescent="0.25">
      <c r="C6362" s="16"/>
    </row>
    <row r="6363" spans="3:3" x14ac:dyDescent="0.25">
      <c r="C6363" s="16"/>
    </row>
    <row r="6364" spans="3:3" x14ac:dyDescent="0.25">
      <c r="C6364" s="16"/>
    </row>
    <row r="6365" spans="3:3" x14ac:dyDescent="0.25">
      <c r="C6365" s="16"/>
    </row>
    <row r="6366" spans="3:3" x14ac:dyDescent="0.25">
      <c r="C6366" s="16"/>
    </row>
    <row r="6367" spans="3:3" x14ac:dyDescent="0.25">
      <c r="C6367" s="16"/>
    </row>
    <row r="6368" spans="3:3" x14ac:dyDescent="0.25">
      <c r="C6368" s="16"/>
    </row>
    <row r="6369" spans="3:3" x14ac:dyDescent="0.25">
      <c r="C6369" s="16"/>
    </row>
    <row r="6370" spans="3:3" x14ac:dyDescent="0.25">
      <c r="C6370" s="16"/>
    </row>
    <row r="6371" spans="3:3" x14ac:dyDescent="0.25">
      <c r="C6371" s="16"/>
    </row>
    <row r="6372" spans="3:3" x14ac:dyDescent="0.25">
      <c r="C6372" s="16"/>
    </row>
    <row r="6373" spans="3:3" x14ac:dyDescent="0.25">
      <c r="C6373" s="16"/>
    </row>
    <row r="6374" spans="3:3" x14ac:dyDescent="0.25">
      <c r="C6374" s="16"/>
    </row>
    <row r="6375" spans="3:3" x14ac:dyDescent="0.25">
      <c r="C6375" s="16"/>
    </row>
    <row r="6376" spans="3:3" x14ac:dyDescent="0.25">
      <c r="C6376" s="16"/>
    </row>
    <row r="6377" spans="3:3" x14ac:dyDescent="0.25">
      <c r="C6377" s="16"/>
    </row>
    <row r="6378" spans="3:3" x14ac:dyDescent="0.25">
      <c r="C6378" s="16"/>
    </row>
    <row r="6379" spans="3:3" x14ac:dyDescent="0.25">
      <c r="C6379" s="16"/>
    </row>
    <row r="6380" spans="3:3" x14ac:dyDescent="0.25">
      <c r="C6380" s="16"/>
    </row>
    <row r="6381" spans="3:3" x14ac:dyDescent="0.25">
      <c r="C6381" s="16"/>
    </row>
    <row r="6382" spans="3:3" x14ac:dyDescent="0.25">
      <c r="C6382" s="16"/>
    </row>
    <row r="6383" spans="3:3" x14ac:dyDescent="0.25">
      <c r="C6383" s="16"/>
    </row>
    <row r="6384" spans="3:3" x14ac:dyDescent="0.25">
      <c r="C6384" s="16"/>
    </row>
    <row r="6385" spans="3:3" x14ac:dyDescent="0.25">
      <c r="C6385" s="16"/>
    </row>
    <row r="6386" spans="3:3" x14ac:dyDescent="0.25">
      <c r="C6386" s="16"/>
    </row>
    <row r="6387" spans="3:3" x14ac:dyDescent="0.25">
      <c r="C6387" s="16"/>
    </row>
    <row r="6388" spans="3:3" x14ac:dyDescent="0.25">
      <c r="C6388" s="16"/>
    </row>
    <row r="6389" spans="3:3" x14ac:dyDescent="0.25">
      <c r="C6389" s="16"/>
    </row>
    <row r="6390" spans="3:3" x14ac:dyDescent="0.25">
      <c r="C6390" s="16"/>
    </row>
    <row r="6391" spans="3:3" x14ac:dyDescent="0.25">
      <c r="C6391" s="16"/>
    </row>
    <row r="6392" spans="3:3" x14ac:dyDescent="0.25">
      <c r="C6392" s="16"/>
    </row>
    <row r="6393" spans="3:3" x14ac:dyDescent="0.25">
      <c r="C6393" s="16"/>
    </row>
    <row r="6394" spans="3:3" x14ac:dyDescent="0.25">
      <c r="C6394" s="16"/>
    </row>
    <row r="6395" spans="3:3" x14ac:dyDescent="0.25">
      <c r="C6395" s="16"/>
    </row>
    <row r="6396" spans="3:3" x14ac:dyDescent="0.25">
      <c r="C6396" s="16"/>
    </row>
    <row r="6397" spans="3:3" x14ac:dyDescent="0.25">
      <c r="C6397" s="16"/>
    </row>
    <row r="6398" spans="3:3" x14ac:dyDescent="0.25">
      <c r="C6398" s="16"/>
    </row>
    <row r="6399" spans="3:3" x14ac:dyDescent="0.25">
      <c r="C6399" s="16"/>
    </row>
    <row r="6400" spans="3:3" x14ac:dyDescent="0.25">
      <c r="C6400" s="16"/>
    </row>
    <row r="6401" spans="3:3" x14ac:dyDescent="0.25">
      <c r="C6401" s="16"/>
    </row>
    <row r="6402" spans="3:3" x14ac:dyDescent="0.25">
      <c r="C6402" s="16"/>
    </row>
    <row r="6403" spans="3:3" x14ac:dyDescent="0.25">
      <c r="C6403" s="16"/>
    </row>
    <row r="6404" spans="3:3" x14ac:dyDescent="0.25">
      <c r="C6404" s="16"/>
    </row>
    <row r="6405" spans="3:3" x14ac:dyDescent="0.25">
      <c r="C6405" s="16"/>
    </row>
    <row r="6406" spans="3:3" x14ac:dyDescent="0.25">
      <c r="C6406" s="16"/>
    </row>
    <row r="6407" spans="3:3" x14ac:dyDescent="0.25">
      <c r="C6407" s="16"/>
    </row>
    <row r="6408" spans="3:3" x14ac:dyDescent="0.25">
      <c r="C6408" s="16"/>
    </row>
    <row r="6409" spans="3:3" x14ac:dyDescent="0.25">
      <c r="C6409" s="16"/>
    </row>
    <row r="6410" spans="3:3" x14ac:dyDescent="0.25">
      <c r="C6410" s="16"/>
    </row>
    <row r="6411" spans="3:3" x14ac:dyDescent="0.25">
      <c r="C6411" s="16"/>
    </row>
    <row r="6412" spans="3:3" x14ac:dyDescent="0.25">
      <c r="C6412" s="16"/>
    </row>
    <row r="6413" spans="3:3" x14ac:dyDescent="0.25">
      <c r="C6413" s="16"/>
    </row>
    <row r="6414" spans="3:3" x14ac:dyDescent="0.25">
      <c r="C6414" s="16"/>
    </row>
    <row r="6415" spans="3:3" x14ac:dyDescent="0.25">
      <c r="C6415" s="16"/>
    </row>
    <row r="6416" spans="3:3" x14ac:dyDescent="0.25">
      <c r="C6416" s="16"/>
    </row>
    <row r="6417" spans="3:3" x14ac:dyDescent="0.25">
      <c r="C6417" s="16"/>
    </row>
    <row r="6418" spans="3:3" x14ac:dyDescent="0.25">
      <c r="C6418" s="16"/>
    </row>
    <row r="6419" spans="3:3" x14ac:dyDescent="0.25">
      <c r="C6419" s="16"/>
    </row>
    <row r="6420" spans="3:3" x14ac:dyDescent="0.25">
      <c r="C6420" s="16"/>
    </row>
    <row r="6421" spans="3:3" x14ac:dyDescent="0.25">
      <c r="C6421" s="16"/>
    </row>
    <row r="6422" spans="3:3" x14ac:dyDescent="0.25">
      <c r="C6422" s="16"/>
    </row>
    <row r="6423" spans="3:3" x14ac:dyDescent="0.25">
      <c r="C6423" s="16"/>
    </row>
    <row r="6424" spans="3:3" x14ac:dyDescent="0.25">
      <c r="C6424" s="16"/>
    </row>
    <row r="6425" spans="3:3" x14ac:dyDescent="0.25">
      <c r="C6425" s="16"/>
    </row>
    <row r="6426" spans="3:3" x14ac:dyDescent="0.25">
      <c r="C6426" s="16"/>
    </row>
    <row r="6427" spans="3:3" x14ac:dyDescent="0.25">
      <c r="C6427" s="16"/>
    </row>
    <row r="6428" spans="3:3" x14ac:dyDescent="0.25">
      <c r="C6428" s="16"/>
    </row>
    <row r="6429" spans="3:3" x14ac:dyDescent="0.25">
      <c r="C6429" s="16"/>
    </row>
    <row r="6430" spans="3:3" x14ac:dyDescent="0.25">
      <c r="C6430" s="16"/>
    </row>
    <row r="6431" spans="3:3" x14ac:dyDescent="0.25">
      <c r="C6431" s="16"/>
    </row>
    <row r="6432" spans="3:3" x14ac:dyDescent="0.25">
      <c r="C6432" s="16"/>
    </row>
    <row r="6433" spans="3:3" x14ac:dyDescent="0.25">
      <c r="C6433" s="16"/>
    </row>
    <row r="6434" spans="3:3" x14ac:dyDescent="0.25">
      <c r="C6434" s="16"/>
    </row>
    <row r="6435" spans="3:3" x14ac:dyDescent="0.25">
      <c r="C6435" s="16"/>
    </row>
    <row r="6436" spans="3:3" x14ac:dyDescent="0.25">
      <c r="C6436" s="16"/>
    </row>
    <row r="6437" spans="3:3" x14ac:dyDescent="0.25">
      <c r="C6437" s="16"/>
    </row>
    <row r="6438" spans="3:3" x14ac:dyDescent="0.25">
      <c r="C6438" s="16"/>
    </row>
    <row r="6439" spans="3:3" x14ac:dyDescent="0.25">
      <c r="C6439" s="16"/>
    </row>
    <row r="6440" spans="3:3" x14ac:dyDescent="0.25">
      <c r="C6440" s="16"/>
    </row>
    <row r="6441" spans="3:3" x14ac:dyDescent="0.25">
      <c r="C6441" s="16"/>
    </row>
    <row r="6442" spans="3:3" x14ac:dyDescent="0.25">
      <c r="C6442" s="16"/>
    </row>
    <row r="6443" spans="3:3" x14ac:dyDescent="0.25">
      <c r="C6443" s="16"/>
    </row>
    <row r="6444" spans="3:3" x14ac:dyDescent="0.25">
      <c r="C6444" s="16"/>
    </row>
    <row r="6445" spans="3:3" x14ac:dyDescent="0.25">
      <c r="C6445" s="16"/>
    </row>
    <row r="6446" spans="3:3" x14ac:dyDescent="0.25">
      <c r="C6446" s="16"/>
    </row>
    <row r="6447" spans="3:3" x14ac:dyDescent="0.25">
      <c r="C6447" s="16"/>
    </row>
    <row r="6448" spans="3:3" x14ac:dyDescent="0.25">
      <c r="C6448" s="16"/>
    </row>
    <row r="6449" spans="3:3" x14ac:dyDescent="0.25">
      <c r="C6449" s="16"/>
    </row>
    <row r="6450" spans="3:3" x14ac:dyDescent="0.25">
      <c r="C6450" s="16"/>
    </row>
    <row r="6451" spans="3:3" x14ac:dyDescent="0.25">
      <c r="C6451" s="16"/>
    </row>
    <row r="6452" spans="3:3" x14ac:dyDescent="0.25">
      <c r="C6452" s="16"/>
    </row>
    <row r="6453" spans="3:3" x14ac:dyDescent="0.25">
      <c r="C6453" s="16"/>
    </row>
    <row r="6454" spans="3:3" x14ac:dyDescent="0.25">
      <c r="C6454" s="16"/>
    </row>
    <row r="6455" spans="3:3" x14ac:dyDescent="0.25">
      <c r="C6455" s="16"/>
    </row>
    <row r="6456" spans="3:3" x14ac:dyDescent="0.25">
      <c r="C6456" s="16"/>
    </row>
    <row r="6457" spans="3:3" x14ac:dyDescent="0.25">
      <c r="C6457" s="16"/>
    </row>
    <row r="6458" spans="3:3" x14ac:dyDescent="0.25">
      <c r="C6458" s="16"/>
    </row>
    <row r="6459" spans="3:3" x14ac:dyDescent="0.25">
      <c r="C6459" s="16"/>
    </row>
    <row r="6460" spans="3:3" x14ac:dyDescent="0.25">
      <c r="C6460" s="16"/>
    </row>
    <row r="6461" spans="3:3" x14ac:dyDescent="0.25">
      <c r="C6461" s="16"/>
    </row>
    <row r="6462" spans="3:3" x14ac:dyDescent="0.25">
      <c r="C6462" s="16"/>
    </row>
    <row r="6463" spans="3:3" x14ac:dyDescent="0.25">
      <c r="C6463" s="16"/>
    </row>
    <row r="6464" spans="3:3" x14ac:dyDescent="0.25">
      <c r="C6464" s="16"/>
    </row>
    <row r="6465" spans="3:3" x14ac:dyDescent="0.25">
      <c r="C6465" s="16"/>
    </row>
    <row r="6466" spans="3:3" x14ac:dyDescent="0.25">
      <c r="C6466" s="16"/>
    </row>
    <row r="6467" spans="3:3" x14ac:dyDescent="0.25">
      <c r="C6467" s="16"/>
    </row>
    <row r="6468" spans="3:3" x14ac:dyDescent="0.25">
      <c r="C6468" s="16"/>
    </row>
    <row r="6469" spans="3:3" x14ac:dyDescent="0.25">
      <c r="C6469" s="16"/>
    </row>
    <row r="6470" spans="3:3" x14ac:dyDescent="0.25">
      <c r="C6470" s="16"/>
    </row>
    <row r="6471" spans="3:3" x14ac:dyDescent="0.25">
      <c r="C6471" s="16"/>
    </row>
    <row r="6472" spans="3:3" x14ac:dyDescent="0.25">
      <c r="C6472" s="16"/>
    </row>
    <row r="6473" spans="3:3" x14ac:dyDescent="0.25">
      <c r="C6473" s="16"/>
    </row>
    <row r="6474" spans="3:3" x14ac:dyDescent="0.25">
      <c r="C6474" s="16"/>
    </row>
    <row r="6475" spans="3:3" x14ac:dyDescent="0.25">
      <c r="C6475" s="16"/>
    </row>
    <row r="6476" spans="3:3" x14ac:dyDescent="0.25">
      <c r="C6476" s="16"/>
    </row>
    <row r="6477" spans="3:3" x14ac:dyDescent="0.25">
      <c r="C6477" s="16"/>
    </row>
    <row r="6478" spans="3:3" x14ac:dyDescent="0.25">
      <c r="C6478" s="16"/>
    </row>
    <row r="6479" spans="3:3" x14ac:dyDescent="0.25">
      <c r="C6479" s="16"/>
    </row>
    <row r="6480" spans="3:3" x14ac:dyDescent="0.25">
      <c r="C6480" s="16"/>
    </row>
    <row r="6481" spans="3:3" x14ac:dyDescent="0.25">
      <c r="C6481" s="16"/>
    </row>
    <row r="6482" spans="3:3" x14ac:dyDescent="0.25">
      <c r="C6482" s="16"/>
    </row>
    <row r="6483" spans="3:3" x14ac:dyDescent="0.25">
      <c r="C6483" s="16"/>
    </row>
    <row r="6484" spans="3:3" x14ac:dyDescent="0.25">
      <c r="C6484" s="16"/>
    </row>
    <row r="6485" spans="3:3" x14ac:dyDescent="0.25">
      <c r="C6485" s="16"/>
    </row>
    <row r="6486" spans="3:3" x14ac:dyDescent="0.25">
      <c r="C6486" s="16"/>
    </row>
    <row r="6487" spans="3:3" x14ac:dyDescent="0.25">
      <c r="C6487" s="16"/>
    </row>
    <row r="6488" spans="3:3" x14ac:dyDescent="0.25">
      <c r="C6488" s="16"/>
    </row>
    <row r="6489" spans="3:3" x14ac:dyDescent="0.25">
      <c r="C6489" s="16"/>
    </row>
    <row r="6490" spans="3:3" x14ac:dyDescent="0.25">
      <c r="C6490" s="16"/>
    </row>
    <row r="6491" spans="3:3" x14ac:dyDescent="0.25">
      <c r="C6491" s="16"/>
    </row>
    <row r="6492" spans="3:3" x14ac:dyDescent="0.25">
      <c r="C6492" s="16"/>
    </row>
    <row r="6493" spans="3:3" x14ac:dyDescent="0.25">
      <c r="C6493" s="16"/>
    </row>
    <row r="6494" spans="3:3" x14ac:dyDescent="0.25">
      <c r="C6494" s="16"/>
    </row>
    <row r="6495" spans="3:3" x14ac:dyDescent="0.25">
      <c r="C6495" s="16"/>
    </row>
    <row r="6496" spans="3:3" x14ac:dyDescent="0.25">
      <c r="C6496" s="16"/>
    </row>
    <row r="6497" spans="3:3" x14ac:dyDescent="0.25">
      <c r="C6497" s="16"/>
    </row>
    <row r="6498" spans="3:3" x14ac:dyDescent="0.25">
      <c r="C6498" s="16"/>
    </row>
    <row r="6499" spans="3:3" x14ac:dyDescent="0.25">
      <c r="C6499" s="16"/>
    </row>
    <row r="6500" spans="3:3" x14ac:dyDescent="0.25">
      <c r="C6500" s="16"/>
    </row>
    <row r="6501" spans="3:3" x14ac:dyDescent="0.25">
      <c r="C6501" s="16"/>
    </row>
    <row r="6502" spans="3:3" x14ac:dyDescent="0.25">
      <c r="C6502" s="16"/>
    </row>
    <row r="6503" spans="3:3" x14ac:dyDescent="0.25">
      <c r="C6503" s="16"/>
    </row>
    <row r="6504" spans="3:3" x14ac:dyDescent="0.25">
      <c r="C6504" s="16"/>
    </row>
    <row r="6505" spans="3:3" x14ac:dyDescent="0.25">
      <c r="C6505" s="16"/>
    </row>
    <row r="6506" spans="3:3" x14ac:dyDescent="0.25">
      <c r="C6506" s="16"/>
    </row>
    <row r="6507" spans="3:3" x14ac:dyDescent="0.25">
      <c r="C6507" s="16"/>
    </row>
    <row r="6508" spans="3:3" x14ac:dyDescent="0.25">
      <c r="C6508" s="16"/>
    </row>
    <row r="6509" spans="3:3" x14ac:dyDescent="0.25">
      <c r="C6509" s="16"/>
    </row>
    <row r="6510" spans="3:3" x14ac:dyDescent="0.25">
      <c r="C6510" s="16"/>
    </row>
    <row r="6511" spans="3:3" x14ac:dyDescent="0.25">
      <c r="C6511" s="16"/>
    </row>
    <row r="6512" spans="3:3" x14ac:dyDescent="0.25">
      <c r="C6512" s="16"/>
    </row>
    <row r="6513" spans="3:3" x14ac:dyDescent="0.25">
      <c r="C6513" s="16"/>
    </row>
    <row r="6514" spans="3:3" x14ac:dyDescent="0.25">
      <c r="C6514" s="16"/>
    </row>
    <row r="6515" spans="3:3" x14ac:dyDescent="0.25">
      <c r="C6515" s="16"/>
    </row>
    <row r="6516" spans="3:3" x14ac:dyDescent="0.25">
      <c r="C6516" s="16"/>
    </row>
    <row r="6517" spans="3:3" x14ac:dyDescent="0.25">
      <c r="C6517" s="16"/>
    </row>
    <row r="6518" spans="3:3" x14ac:dyDescent="0.25">
      <c r="C6518" s="16"/>
    </row>
    <row r="6519" spans="3:3" x14ac:dyDescent="0.25">
      <c r="C6519" s="16"/>
    </row>
    <row r="6520" spans="3:3" x14ac:dyDescent="0.25">
      <c r="C6520" s="16"/>
    </row>
    <row r="6521" spans="3:3" x14ac:dyDescent="0.25">
      <c r="C6521" s="16"/>
    </row>
    <row r="6522" spans="3:3" x14ac:dyDescent="0.25">
      <c r="C6522" s="16"/>
    </row>
    <row r="6523" spans="3:3" x14ac:dyDescent="0.25">
      <c r="C6523" s="16"/>
    </row>
    <row r="6524" spans="3:3" x14ac:dyDescent="0.25">
      <c r="C6524" s="16"/>
    </row>
    <row r="6525" spans="3:3" x14ac:dyDescent="0.25">
      <c r="C6525" s="16"/>
    </row>
    <row r="6526" spans="3:3" x14ac:dyDescent="0.25">
      <c r="C6526" s="16"/>
    </row>
    <row r="6527" spans="3:3" x14ac:dyDescent="0.25">
      <c r="C6527" s="16"/>
    </row>
    <row r="6528" spans="3:3" x14ac:dyDescent="0.25">
      <c r="C6528" s="16"/>
    </row>
    <row r="6529" spans="3:3" x14ac:dyDescent="0.25">
      <c r="C6529" s="16"/>
    </row>
    <row r="6530" spans="3:3" x14ac:dyDescent="0.25">
      <c r="C6530" s="16"/>
    </row>
    <row r="6531" spans="3:3" x14ac:dyDescent="0.25">
      <c r="C6531" s="16"/>
    </row>
    <row r="6532" spans="3:3" x14ac:dyDescent="0.25">
      <c r="C6532" s="16"/>
    </row>
    <row r="6533" spans="3:3" x14ac:dyDescent="0.25">
      <c r="C6533" s="16"/>
    </row>
    <row r="6534" spans="3:3" x14ac:dyDescent="0.25">
      <c r="C6534" s="16"/>
    </row>
    <row r="6535" spans="3:3" x14ac:dyDescent="0.25">
      <c r="C6535" s="16"/>
    </row>
    <row r="6536" spans="3:3" x14ac:dyDescent="0.25">
      <c r="C6536" s="16"/>
    </row>
    <row r="6537" spans="3:3" x14ac:dyDescent="0.25">
      <c r="C6537" s="16"/>
    </row>
    <row r="6538" spans="3:3" x14ac:dyDescent="0.25">
      <c r="C6538" s="16"/>
    </row>
    <row r="6539" spans="3:3" x14ac:dyDescent="0.25">
      <c r="C6539" s="16"/>
    </row>
    <row r="6540" spans="3:3" x14ac:dyDescent="0.25">
      <c r="C6540" s="16"/>
    </row>
    <row r="6541" spans="3:3" x14ac:dyDescent="0.25">
      <c r="C6541" s="16"/>
    </row>
    <row r="6542" spans="3:3" x14ac:dyDescent="0.25">
      <c r="C6542" s="16"/>
    </row>
    <row r="6543" spans="3:3" x14ac:dyDescent="0.25">
      <c r="C6543" s="16"/>
    </row>
    <row r="6544" spans="3:3" x14ac:dyDescent="0.25">
      <c r="C6544" s="16"/>
    </row>
    <row r="6545" spans="3:3" x14ac:dyDescent="0.25">
      <c r="C6545" s="16"/>
    </row>
    <row r="6546" spans="3:3" x14ac:dyDescent="0.25">
      <c r="C6546" s="16"/>
    </row>
    <row r="6547" spans="3:3" x14ac:dyDescent="0.25">
      <c r="C6547" s="16"/>
    </row>
    <row r="6548" spans="3:3" x14ac:dyDescent="0.25">
      <c r="C6548" s="16"/>
    </row>
    <row r="6549" spans="3:3" x14ac:dyDescent="0.25">
      <c r="C6549" s="16"/>
    </row>
    <row r="6550" spans="3:3" x14ac:dyDescent="0.25">
      <c r="C6550" s="16"/>
    </row>
    <row r="6551" spans="3:3" x14ac:dyDescent="0.25">
      <c r="C6551" s="16"/>
    </row>
    <row r="6552" spans="3:3" x14ac:dyDescent="0.25">
      <c r="C6552" s="16"/>
    </row>
    <row r="6553" spans="3:3" x14ac:dyDescent="0.25">
      <c r="C6553" s="16"/>
    </row>
    <row r="6554" spans="3:3" x14ac:dyDescent="0.25">
      <c r="C6554" s="16"/>
    </row>
    <row r="6555" spans="3:3" x14ac:dyDescent="0.25">
      <c r="C6555" s="16"/>
    </row>
    <row r="6556" spans="3:3" x14ac:dyDescent="0.25">
      <c r="C6556" s="16"/>
    </row>
    <row r="6557" spans="3:3" x14ac:dyDescent="0.25">
      <c r="C6557" s="16"/>
    </row>
    <row r="6558" spans="3:3" x14ac:dyDescent="0.25">
      <c r="C6558" s="16"/>
    </row>
    <row r="6559" spans="3:3" x14ac:dyDescent="0.25">
      <c r="C6559" s="16"/>
    </row>
    <row r="6560" spans="3:3" x14ac:dyDescent="0.25">
      <c r="C6560" s="16"/>
    </row>
    <row r="6561" spans="3:3" x14ac:dyDescent="0.25">
      <c r="C6561" s="16"/>
    </row>
    <row r="6562" spans="3:3" x14ac:dyDescent="0.25">
      <c r="C6562" s="16"/>
    </row>
    <row r="6563" spans="3:3" x14ac:dyDescent="0.25">
      <c r="C6563" s="16"/>
    </row>
    <row r="6564" spans="3:3" x14ac:dyDescent="0.25">
      <c r="C6564" s="16"/>
    </row>
    <row r="6565" spans="3:3" x14ac:dyDescent="0.25">
      <c r="C6565" s="16"/>
    </row>
    <row r="6566" spans="3:3" x14ac:dyDescent="0.25">
      <c r="C6566" s="16"/>
    </row>
    <row r="6567" spans="3:3" x14ac:dyDescent="0.25">
      <c r="C6567" s="16"/>
    </row>
    <row r="6568" spans="3:3" x14ac:dyDescent="0.25">
      <c r="C6568" s="16"/>
    </row>
    <row r="6569" spans="3:3" x14ac:dyDescent="0.25">
      <c r="C6569" s="16"/>
    </row>
    <row r="6570" spans="3:3" x14ac:dyDescent="0.25">
      <c r="C6570" s="16"/>
    </row>
    <row r="6571" spans="3:3" x14ac:dyDescent="0.25">
      <c r="C6571" s="16"/>
    </row>
    <row r="6572" spans="3:3" x14ac:dyDescent="0.25">
      <c r="C6572" s="16"/>
    </row>
    <row r="6573" spans="3:3" x14ac:dyDescent="0.25">
      <c r="C6573" s="16"/>
    </row>
    <row r="6574" spans="3:3" x14ac:dyDescent="0.25">
      <c r="C6574" s="16"/>
    </row>
    <row r="6575" spans="3:3" x14ac:dyDescent="0.25">
      <c r="C6575" s="16"/>
    </row>
    <row r="6576" spans="3:3" x14ac:dyDescent="0.25">
      <c r="C6576" s="16"/>
    </row>
    <row r="6577" spans="3:3" x14ac:dyDescent="0.25">
      <c r="C6577" s="16"/>
    </row>
    <row r="6578" spans="3:3" x14ac:dyDescent="0.25">
      <c r="C6578" s="16"/>
    </row>
    <row r="6579" spans="3:3" x14ac:dyDescent="0.25">
      <c r="C6579" s="16"/>
    </row>
    <row r="6580" spans="3:3" x14ac:dyDescent="0.25">
      <c r="C6580" s="16"/>
    </row>
    <row r="6581" spans="3:3" x14ac:dyDescent="0.25">
      <c r="C6581" s="16"/>
    </row>
    <row r="6582" spans="3:3" x14ac:dyDescent="0.25">
      <c r="C6582" s="16"/>
    </row>
    <row r="6583" spans="3:3" x14ac:dyDescent="0.25">
      <c r="C6583" s="16"/>
    </row>
    <row r="6584" spans="3:3" x14ac:dyDescent="0.25">
      <c r="C6584" s="16"/>
    </row>
    <row r="6585" spans="3:3" x14ac:dyDescent="0.25">
      <c r="C6585" s="16"/>
    </row>
    <row r="6586" spans="3:3" x14ac:dyDescent="0.25">
      <c r="C6586" s="16"/>
    </row>
    <row r="6587" spans="3:3" x14ac:dyDescent="0.25">
      <c r="C6587" s="16"/>
    </row>
    <row r="6588" spans="3:3" x14ac:dyDescent="0.25">
      <c r="C6588" s="16"/>
    </row>
    <row r="6589" spans="3:3" x14ac:dyDescent="0.25">
      <c r="C6589" s="16"/>
    </row>
    <row r="6590" spans="3:3" x14ac:dyDescent="0.25">
      <c r="C6590" s="16"/>
    </row>
    <row r="6591" spans="3:3" x14ac:dyDescent="0.25">
      <c r="C6591" s="16"/>
    </row>
    <row r="6592" spans="3:3" x14ac:dyDescent="0.25">
      <c r="C6592" s="16"/>
    </row>
    <row r="6593" spans="3:3" x14ac:dyDescent="0.25">
      <c r="C6593" s="16"/>
    </row>
    <row r="6594" spans="3:3" x14ac:dyDescent="0.25">
      <c r="C6594" s="16"/>
    </row>
    <row r="6595" spans="3:3" x14ac:dyDescent="0.25">
      <c r="C6595" s="16"/>
    </row>
    <row r="6596" spans="3:3" x14ac:dyDescent="0.25">
      <c r="C6596" s="16"/>
    </row>
    <row r="6597" spans="3:3" x14ac:dyDescent="0.25">
      <c r="C6597" s="16"/>
    </row>
    <row r="6598" spans="3:3" x14ac:dyDescent="0.25">
      <c r="C6598" s="16"/>
    </row>
    <row r="6599" spans="3:3" x14ac:dyDescent="0.25">
      <c r="C6599" s="16"/>
    </row>
    <row r="6600" spans="3:3" x14ac:dyDescent="0.25">
      <c r="C6600" s="16"/>
    </row>
    <row r="6601" spans="3:3" x14ac:dyDescent="0.25">
      <c r="C6601" s="16"/>
    </row>
    <row r="6602" spans="3:3" x14ac:dyDescent="0.25">
      <c r="C6602" s="16"/>
    </row>
    <row r="6603" spans="3:3" x14ac:dyDescent="0.25">
      <c r="C6603" s="16"/>
    </row>
    <row r="6604" spans="3:3" x14ac:dyDescent="0.25">
      <c r="C6604" s="16"/>
    </row>
    <row r="6605" spans="3:3" x14ac:dyDescent="0.25">
      <c r="C6605" s="16"/>
    </row>
    <row r="6606" spans="3:3" x14ac:dyDescent="0.25">
      <c r="C6606" s="16"/>
    </row>
    <row r="6607" spans="3:3" x14ac:dyDescent="0.25">
      <c r="C6607" s="16"/>
    </row>
    <row r="6608" spans="3:3" x14ac:dyDescent="0.25">
      <c r="C6608" s="16"/>
    </row>
    <row r="6609" spans="3:3" x14ac:dyDescent="0.25">
      <c r="C6609" s="16"/>
    </row>
    <row r="6610" spans="3:3" x14ac:dyDescent="0.25">
      <c r="C6610" s="16"/>
    </row>
    <row r="6611" spans="3:3" x14ac:dyDescent="0.25">
      <c r="C6611" s="16"/>
    </row>
    <row r="6612" spans="3:3" x14ac:dyDescent="0.25">
      <c r="C6612" s="16"/>
    </row>
    <row r="6613" spans="3:3" x14ac:dyDescent="0.25">
      <c r="C6613" s="16"/>
    </row>
    <row r="6614" spans="3:3" x14ac:dyDescent="0.25">
      <c r="C6614" s="16"/>
    </row>
    <row r="6615" spans="3:3" x14ac:dyDescent="0.25">
      <c r="C6615" s="16"/>
    </row>
    <row r="6616" spans="3:3" x14ac:dyDescent="0.25">
      <c r="C6616" s="16"/>
    </row>
    <row r="6617" spans="3:3" x14ac:dyDescent="0.25">
      <c r="C6617" s="16"/>
    </row>
    <row r="6618" spans="3:3" x14ac:dyDescent="0.25">
      <c r="C6618" s="16"/>
    </row>
    <row r="6619" spans="3:3" x14ac:dyDescent="0.25">
      <c r="C6619" s="16"/>
    </row>
    <row r="6620" spans="3:3" x14ac:dyDescent="0.25">
      <c r="C6620" s="16"/>
    </row>
    <row r="6621" spans="3:3" x14ac:dyDescent="0.25">
      <c r="C6621" s="16"/>
    </row>
    <row r="6622" spans="3:3" x14ac:dyDescent="0.25">
      <c r="C6622" s="16"/>
    </row>
    <row r="6623" spans="3:3" x14ac:dyDescent="0.25">
      <c r="C6623" s="16"/>
    </row>
    <row r="6624" spans="3:3" x14ac:dyDescent="0.25">
      <c r="C6624" s="16"/>
    </row>
    <row r="6625" spans="3:3" x14ac:dyDescent="0.25">
      <c r="C6625" s="16"/>
    </row>
    <row r="6626" spans="3:3" x14ac:dyDescent="0.25">
      <c r="C6626" s="16"/>
    </row>
    <row r="6627" spans="3:3" x14ac:dyDescent="0.25">
      <c r="C6627" s="16"/>
    </row>
    <row r="6628" spans="3:3" x14ac:dyDescent="0.25">
      <c r="C6628" s="16"/>
    </row>
    <row r="6629" spans="3:3" x14ac:dyDescent="0.25">
      <c r="C6629" s="16"/>
    </row>
    <row r="6630" spans="3:3" x14ac:dyDescent="0.25">
      <c r="C6630" s="16"/>
    </row>
    <row r="6631" spans="3:3" x14ac:dyDescent="0.25">
      <c r="C6631" s="16"/>
    </row>
    <row r="6632" spans="3:3" x14ac:dyDescent="0.25">
      <c r="C6632" s="16"/>
    </row>
    <row r="6633" spans="3:3" x14ac:dyDescent="0.25">
      <c r="C6633" s="16"/>
    </row>
    <row r="6634" spans="3:3" x14ac:dyDescent="0.25">
      <c r="C6634" s="16"/>
    </row>
    <row r="6635" spans="3:3" x14ac:dyDescent="0.25">
      <c r="C6635" s="16"/>
    </row>
    <row r="6636" spans="3:3" x14ac:dyDescent="0.25">
      <c r="C6636" s="16"/>
    </row>
    <row r="6637" spans="3:3" x14ac:dyDescent="0.25">
      <c r="C6637" s="16"/>
    </row>
    <row r="6638" spans="3:3" x14ac:dyDescent="0.25">
      <c r="C6638" s="16"/>
    </row>
    <row r="6639" spans="3:3" x14ac:dyDescent="0.25">
      <c r="C6639" s="16"/>
    </row>
    <row r="6640" spans="3:3" x14ac:dyDescent="0.25">
      <c r="C6640" s="16"/>
    </row>
    <row r="6641" spans="3:3" x14ac:dyDescent="0.25">
      <c r="C6641" s="16"/>
    </row>
    <row r="6642" spans="3:3" x14ac:dyDescent="0.25">
      <c r="C6642" s="16"/>
    </row>
    <row r="6643" spans="3:3" x14ac:dyDescent="0.25">
      <c r="C6643" s="16"/>
    </row>
    <row r="6644" spans="3:3" x14ac:dyDescent="0.25">
      <c r="C6644" s="16"/>
    </row>
    <row r="6645" spans="3:3" x14ac:dyDescent="0.25">
      <c r="C6645" s="16"/>
    </row>
    <row r="6646" spans="3:3" x14ac:dyDescent="0.25">
      <c r="C6646" s="16"/>
    </row>
    <row r="6647" spans="3:3" x14ac:dyDescent="0.25">
      <c r="C6647" s="16"/>
    </row>
    <row r="6648" spans="3:3" x14ac:dyDescent="0.25">
      <c r="C6648" s="16"/>
    </row>
    <row r="6649" spans="3:3" x14ac:dyDescent="0.25">
      <c r="C6649" s="16"/>
    </row>
    <row r="6650" spans="3:3" x14ac:dyDescent="0.25">
      <c r="C6650" s="16"/>
    </row>
    <row r="6651" spans="3:3" x14ac:dyDescent="0.25">
      <c r="C6651" s="16"/>
    </row>
    <row r="6652" spans="3:3" x14ac:dyDescent="0.25">
      <c r="C6652" s="16"/>
    </row>
    <row r="6653" spans="3:3" x14ac:dyDescent="0.25">
      <c r="C6653" s="16"/>
    </row>
    <row r="6654" spans="3:3" x14ac:dyDescent="0.25">
      <c r="C6654" s="16"/>
    </row>
    <row r="6655" spans="3:3" x14ac:dyDescent="0.25">
      <c r="C6655" s="16"/>
    </row>
    <row r="6656" spans="3:3" x14ac:dyDescent="0.25">
      <c r="C6656" s="16"/>
    </row>
    <row r="6657" spans="3:3" x14ac:dyDescent="0.25">
      <c r="C6657" s="16"/>
    </row>
    <row r="6658" spans="3:3" x14ac:dyDescent="0.25">
      <c r="C6658" s="16"/>
    </row>
    <row r="6659" spans="3:3" x14ac:dyDescent="0.25">
      <c r="C6659" s="16"/>
    </row>
    <row r="6660" spans="3:3" x14ac:dyDescent="0.25">
      <c r="C6660" s="16"/>
    </row>
    <row r="6661" spans="3:3" x14ac:dyDescent="0.25">
      <c r="C6661" s="16"/>
    </row>
    <row r="6662" spans="3:3" x14ac:dyDescent="0.25">
      <c r="C6662" s="16"/>
    </row>
    <row r="6663" spans="3:3" x14ac:dyDescent="0.25">
      <c r="C6663" s="16"/>
    </row>
    <row r="6664" spans="3:3" x14ac:dyDescent="0.25">
      <c r="C6664" s="16"/>
    </row>
    <row r="6665" spans="3:3" x14ac:dyDescent="0.25">
      <c r="C6665" s="16"/>
    </row>
    <row r="6666" spans="3:3" x14ac:dyDescent="0.25">
      <c r="C6666" s="16"/>
    </row>
    <row r="6667" spans="3:3" x14ac:dyDescent="0.25">
      <c r="C6667" s="16"/>
    </row>
    <row r="6668" spans="3:3" x14ac:dyDescent="0.25">
      <c r="C6668" s="16"/>
    </row>
    <row r="6669" spans="3:3" x14ac:dyDescent="0.25">
      <c r="C6669" s="16"/>
    </row>
    <row r="6670" spans="3:3" x14ac:dyDescent="0.25">
      <c r="C6670" s="16"/>
    </row>
    <row r="6671" spans="3:3" x14ac:dyDescent="0.25">
      <c r="C6671" s="16"/>
    </row>
    <row r="6672" spans="3:3" x14ac:dyDescent="0.25">
      <c r="C6672" s="16"/>
    </row>
    <row r="6673" spans="3:3" x14ac:dyDescent="0.25">
      <c r="C6673" s="16"/>
    </row>
    <row r="6674" spans="3:3" x14ac:dyDescent="0.25">
      <c r="C6674" s="16"/>
    </row>
    <row r="6675" spans="3:3" x14ac:dyDescent="0.25">
      <c r="C6675" s="16"/>
    </row>
    <row r="6676" spans="3:3" x14ac:dyDescent="0.25">
      <c r="C6676" s="16"/>
    </row>
    <row r="6677" spans="3:3" x14ac:dyDescent="0.25">
      <c r="C6677" s="16"/>
    </row>
    <row r="6678" spans="3:3" x14ac:dyDescent="0.25">
      <c r="C6678" s="16"/>
    </row>
    <row r="6679" spans="3:3" x14ac:dyDescent="0.25">
      <c r="C6679" s="16"/>
    </row>
    <row r="6680" spans="3:3" x14ac:dyDescent="0.25">
      <c r="C6680" s="16"/>
    </row>
    <row r="6681" spans="3:3" x14ac:dyDescent="0.25">
      <c r="C6681" s="16"/>
    </row>
    <row r="6682" spans="3:3" x14ac:dyDescent="0.25">
      <c r="C6682" s="16"/>
    </row>
    <row r="6683" spans="3:3" x14ac:dyDescent="0.25">
      <c r="C6683" s="16"/>
    </row>
    <row r="6684" spans="3:3" x14ac:dyDescent="0.25">
      <c r="C6684" s="16"/>
    </row>
    <row r="6685" spans="3:3" x14ac:dyDescent="0.25">
      <c r="C6685" s="16"/>
    </row>
    <row r="6686" spans="3:3" x14ac:dyDescent="0.25">
      <c r="C6686" s="16"/>
    </row>
    <row r="6687" spans="3:3" x14ac:dyDescent="0.25">
      <c r="C6687" s="16"/>
    </row>
    <row r="6688" spans="3:3" x14ac:dyDescent="0.25">
      <c r="C6688" s="16"/>
    </row>
    <row r="6689" spans="3:3" x14ac:dyDescent="0.25">
      <c r="C6689" s="16"/>
    </row>
    <row r="6690" spans="3:3" x14ac:dyDescent="0.25">
      <c r="C6690" s="16"/>
    </row>
    <row r="6691" spans="3:3" x14ac:dyDescent="0.25">
      <c r="C6691" s="16"/>
    </row>
    <row r="6692" spans="3:3" x14ac:dyDescent="0.25">
      <c r="C6692" s="16"/>
    </row>
    <row r="6693" spans="3:3" x14ac:dyDescent="0.25">
      <c r="C6693" s="16"/>
    </row>
    <row r="6694" spans="3:3" x14ac:dyDescent="0.25">
      <c r="C6694" s="16"/>
    </row>
    <row r="6695" spans="3:3" x14ac:dyDescent="0.25">
      <c r="C6695" s="16"/>
    </row>
    <row r="6696" spans="3:3" x14ac:dyDescent="0.25">
      <c r="C6696" s="16"/>
    </row>
    <row r="6697" spans="3:3" x14ac:dyDescent="0.25">
      <c r="C6697" s="16"/>
    </row>
    <row r="6698" spans="3:3" x14ac:dyDescent="0.25">
      <c r="C6698" s="16"/>
    </row>
    <row r="6699" spans="3:3" x14ac:dyDescent="0.25">
      <c r="C6699" s="16"/>
    </row>
    <row r="6700" spans="3:3" x14ac:dyDescent="0.25">
      <c r="C6700" s="16"/>
    </row>
    <row r="6701" spans="3:3" x14ac:dyDescent="0.25">
      <c r="C6701" s="16"/>
    </row>
    <row r="6702" spans="3:3" x14ac:dyDescent="0.25">
      <c r="C6702" s="16"/>
    </row>
    <row r="6703" spans="3:3" x14ac:dyDescent="0.25">
      <c r="C6703" s="16"/>
    </row>
    <row r="6704" spans="3:3" x14ac:dyDescent="0.25">
      <c r="C6704" s="16"/>
    </row>
    <row r="6705" spans="3:3" x14ac:dyDescent="0.25">
      <c r="C6705" s="16"/>
    </row>
    <row r="6706" spans="3:3" x14ac:dyDescent="0.25">
      <c r="C6706" s="16"/>
    </row>
    <row r="6707" spans="3:3" x14ac:dyDescent="0.25">
      <c r="C6707" s="16"/>
    </row>
    <row r="6708" spans="3:3" x14ac:dyDescent="0.25">
      <c r="C6708" s="16"/>
    </row>
    <row r="6709" spans="3:3" x14ac:dyDescent="0.25">
      <c r="C6709" s="16"/>
    </row>
    <row r="6710" spans="3:3" x14ac:dyDescent="0.25">
      <c r="C6710" s="16"/>
    </row>
    <row r="6711" spans="3:3" x14ac:dyDescent="0.25">
      <c r="C6711" s="16"/>
    </row>
    <row r="6712" spans="3:3" x14ac:dyDescent="0.25">
      <c r="C6712" s="16"/>
    </row>
    <row r="6713" spans="3:3" x14ac:dyDescent="0.25">
      <c r="C6713" s="16"/>
    </row>
    <row r="6714" spans="3:3" x14ac:dyDescent="0.25">
      <c r="C6714" s="16"/>
    </row>
    <row r="6715" spans="3:3" x14ac:dyDescent="0.25">
      <c r="C6715" s="16"/>
    </row>
    <row r="6716" spans="3:3" x14ac:dyDescent="0.25">
      <c r="C6716" s="16"/>
    </row>
    <row r="6717" spans="3:3" x14ac:dyDescent="0.25">
      <c r="C6717" s="16"/>
    </row>
    <row r="6718" spans="3:3" x14ac:dyDescent="0.25">
      <c r="C6718" s="16"/>
    </row>
    <row r="6719" spans="3:3" x14ac:dyDescent="0.25">
      <c r="C6719" s="16"/>
    </row>
    <row r="6720" spans="3:3" x14ac:dyDescent="0.25">
      <c r="C6720" s="16"/>
    </row>
    <row r="6721" spans="3:3" x14ac:dyDescent="0.25">
      <c r="C6721" s="16"/>
    </row>
    <row r="6722" spans="3:3" x14ac:dyDescent="0.25">
      <c r="C6722" s="16"/>
    </row>
    <row r="6723" spans="3:3" x14ac:dyDescent="0.25">
      <c r="C6723" s="16"/>
    </row>
    <row r="6724" spans="3:3" x14ac:dyDescent="0.25">
      <c r="C6724" s="16"/>
    </row>
    <row r="6725" spans="3:3" x14ac:dyDescent="0.25">
      <c r="C6725" s="16"/>
    </row>
    <row r="6726" spans="3:3" x14ac:dyDescent="0.25">
      <c r="C6726" s="16"/>
    </row>
    <row r="6727" spans="3:3" x14ac:dyDescent="0.25">
      <c r="C6727" s="16"/>
    </row>
    <row r="6728" spans="3:3" x14ac:dyDescent="0.25">
      <c r="C6728" s="16"/>
    </row>
    <row r="6729" spans="3:3" x14ac:dyDescent="0.25">
      <c r="C6729" s="16"/>
    </row>
    <row r="6730" spans="3:3" x14ac:dyDescent="0.25">
      <c r="C6730" s="16"/>
    </row>
    <row r="6731" spans="3:3" x14ac:dyDescent="0.25">
      <c r="C6731" s="16"/>
    </row>
    <row r="6732" spans="3:3" x14ac:dyDescent="0.25">
      <c r="C6732" s="16"/>
    </row>
    <row r="6733" spans="3:3" x14ac:dyDescent="0.25">
      <c r="C6733" s="16"/>
    </row>
    <row r="6734" spans="3:3" x14ac:dyDescent="0.25">
      <c r="C6734" s="16"/>
    </row>
    <row r="6735" spans="3:3" x14ac:dyDescent="0.25">
      <c r="C6735" s="16"/>
    </row>
    <row r="6736" spans="3:3" x14ac:dyDescent="0.25">
      <c r="C6736" s="16"/>
    </row>
    <row r="6737" spans="3:3" x14ac:dyDescent="0.25">
      <c r="C6737" s="16"/>
    </row>
    <row r="6738" spans="3:3" x14ac:dyDescent="0.25">
      <c r="C6738" s="16"/>
    </row>
    <row r="6739" spans="3:3" x14ac:dyDescent="0.25">
      <c r="C6739" s="16"/>
    </row>
    <row r="6740" spans="3:3" x14ac:dyDescent="0.25">
      <c r="C6740" s="16"/>
    </row>
    <row r="6741" spans="3:3" x14ac:dyDescent="0.25">
      <c r="C6741" s="16"/>
    </row>
    <row r="6742" spans="3:3" x14ac:dyDescent="0.25">
      <c r="C6742" s="16"/>
    </row>
    <row r="6743" spans="3:3" x14ac:dyDescent="0.25">
      <c r="C6743" s="16"/>
    </row>
    <row r="6744" spans="3:3" x14ac:dyDescent="0.25">
      <c r="C6744" s="16"/>
    </row>
    <row r="6745" spans="3:3" x14ac:dyDescent="0.25">
      <c r="C6745" s="16"/>
    </row>
    <row r="6746" spans="3:3" x14ac:dyDescent="0.25">
      <c r="C6746" s="16"/>
    </row>
    <row r="6747" spans="3:3" x14ac:dyDescent="0.25">
      <c r="C6747" s="16"/>
    </row>
    <row r="6748" spans="3:3" x14ac:dyDescent="0.25">
      <c r="C6748" s="16"/>
    </row>
    <row r="6749" spans="3:3" x14ac:dyDescent="0.25">
      <c r="C6749" s="16"/>
    </row>
    <row r="6750" spans="3:3" x14ac:dyDescent="0.25">
      <c r="C6750" s="16"/>
    </row>
    <row r="6751" spans="3:3" x14ac:dyDescent="0.25">
      <c r="C6751" s="16"/>
    </row>
    <row r="6752" spans="3:3" x14ac:dyDescent="0.25">
      <c r="C6752" s="16"/>
    </row>
    <row r="6753" spans="3:3" x14ac:dyDescent="0.25">
      <c r="C6753" s="16"/>
    </row>
    <row r="6754" spans="3:3" x14ac:dyDescent="0.25">
      <c r="C6754" s="16"/>
    </row>
    <row r="6755" spans="3:3" x14ac:dyDescent="0.25">
      <c r="C6755" s="16"/>
    </row>
    <row r="6756" spans="3:3" x14ac:dyDescent="0.25">
      <c r="C6756" s="16"/>
    </row>
    <row r="6757" spans="3:3" x14ac:dyDescent="0.25">
      <c r="C6757" s="16"/>
    </row>
    <row r="6758" spans="3:3" x14ac:dyDescent="0.25">
      <c r="C6758" s="16"/>
    </row>
    <row r="6759" spans="3:3" x14ac:dyDescent="0.25">
      <c r="C6759" s="16"/>
    </row>
    <row r="6760" spans="3:3" x14ac:dyDescent="0.25">
      <c r="C6760" s="16"/>
    </row>
    <row r="6761" spans="3:3" x14ac:dyDescent="0.25">
      <c r="C6761" s="16"/>
    </row>
    <row r="6762" spans="3:3" x14ac:dyDescent="0.25">
      <c r="C6762" s="16"/>
    </row>
    <row r="6763" spans="3:3" x14ac:dyDescent="0.25">
      <c r="C6763" s="16"/>
    </row>
    <row r="6764" spans="3:3" x14ac:dyDescent="0.25">
      <c r="C6764" s="16"/>
    </row>
    <row r="6765" spans="3:3" x14ac:dyDescent="0.25">
      <c r="C6765" s="16"/>
    </row>
    <row r="6766" spans="3:3" x14ac:dyDescent="0.25">
      <c r="C6766" s="16"/>
    </row>
    <row r="6767" spans="3:3" x14ac:dyDescent="0.25">
      <c r="C6767" s="16"/>
    </row>
    <row r="6768" spans="3:3" x14ac:dyDescent="0.25">
      <c r="C6768" s="16"/>
    </row>
    <row r="6769" spans="3:3" x14ac:dyDescent="0.25">
      <c r="C6769" s="16"/>
    </row>
    <row r="6770" spans="3:3" x14ac:dyDescent="0.25">
      <c r="C6770" s="16"/>
    </row>
    <row r="6771" spans="3:3" x14ac:dyDescent="0.25">
      <c r="C6771" s="16"/>
    </row>
    <row r="6772" spans="3:3" x14ac:dyDescent="0.25">
      <c r="C6772" s="16"/>
    </row>
    <row r="6773" spans="3:3" x14ac:dyDescent="0.25">
      <c r="C6773" s="16"/>
    </row>
    <row r="6774" spans="3:3" x14ac:dyDescent="0.25">
      <c r="C6774" s="16"/>
    </row>
    <row r="6775" spans="3:3" x14ac:dyDescent="0.25">
      <c r="C6775" s="16"/>
    </row>
    <row r="6776" spans="3:3" x14ac:dyDescent="0.25">
      <c r="C6776" s="16"/>
    </row>
    <row r="6777" spans="3:3" x14ac:dyDescent="0.25">
      <c r="C6777" s="16"/>
    </row>
    <row r="6778" spans="3:3" x14ac:dyDescent="0.25">
      <c r="C6778" s="16"/>
    </row>
    <row r="6779" spans="3:3" x14ac:dyDescent="0.25">
      <c r="C6779" s="16"/>
    </row>
    <row r="6780" spans="3:3" x14ac:dyDescent="0.25">
      <c r="C6780" s="16"/>
    </row>
    <row r="6781" spans="3:3" x14ac:dyDescent="0.25">
      <c r="C6781" s="16"/>
    </row>
    <row r="6782" spans="3:3" x14ac:dyDescent="0.25">
      <c r="C6782" s="16"/>
    </row>
    <row r="6783" spans="3:3" x14ac:dyDescent="0.25">
      <c r="C6783" s="16"/>
    </row>
    <row r="6784" spans="3:3" x14ac:dyDescent="0.25">
      <c r="C6784" s="16"/>
    </row>
    <row r="6785" spans="3:3" x14ac:dyDescent="0.25">
      <c r="C6785" s="16"/>
    </row>
    <row r="6786" spans="3:3" x14ac:dyDescent="0.25">
      <c r="C6786" s="16"/>
    </row>
    <row r="6787" spans="3:3" x14ac:dyDescent="0.25">
      <c r="C6787" s="16"/>
    </row>
    <row r="6788" spans="3:3" x14ac:dyDescent="0.25">
      <c r="C6788" s="16"/>
    </row>
    <row r="6789" spans="3:3" x14ac:dyDescent="0.25">
      <c r="C6789" s="16"/>
    </row>
    <row r="6790" spans="3:3" x14ac:dyDescent="0.25">
      <c r="C6790" s="16"/>
    </row>
    <row r="6791" spans="3:3" x14ac:dyDescent="0.25">
      <c r="C6791" s="16"/>
    </row>
    <row r="6792" spans="3:3" x14ac:dyDescent="0.25">
      <c r="C6792" s="16"/>
    </row>
    <row r="6793" spans="3:3" x14ac:dyDescent="0.25">
      <c r="C6793" s="16"/>
    </row>
    <row r="6794" spans="3:3" x14ac:dyDescent="0.25">
      <c r="C6794" s="16"/>
    </row>
    <row r="6795" spans="3:3" x14ac:dyDescent="0.25">
      <c r="C6795" s="16"/>
    </row>
    <row r="6796" spans="3:3" x14ac:dyDescent="0.25">
      <c r="C6796" s="16"/>
    </row>
    <row r="6797" spans="3:3" x14ac:dyDescent="0.25">
      <c r="C6797" s="16"/>
    </row>
    <row r="6798" spans="3:3" x14ac:dyDescent="0.25">
      <c r="C6798" s="16"/>
    </row>
    <row r="6799" spans="3:3" x14ac:dyDescent="0.25">
      <c r="C6799" s="16"/>
    </row>
    <row r="6800" spans="3:3" x14ac:dyDescent="0.25">
      <c r="C6800" s="16"/>
    </row>
    <row r="6801" spans="3:3" x14ac:dyDescent="0.25">
      <c r="C6801" s="16"/>
    </row>
    <row r="6802" spans="3:3" x14ac:dyDescent="0.25">
      <c r="C6802" s="16"/>
    </row>
    <row r="6803" spans="3:3" x14ac:dyDescent="0.25">
      <c r="C6803" s="16"/>
    </row>
    <row r="6804" spans="3:3" x14ac:dyDescent="0.25">
      <c r="C6804" s="16"/>
    </row>
    <row r="6805" spans="3:3" x14ac:dyDescent="0.25">
      <c r="C6805" s="16"/>
    </row>
    <row r="6806" spans="3:3" x14ac:dyDescent="0.25">
      <c r="C6806" s="16"/>
    </row>
    <row r="6807" spans="3:3" x14ac:dyDescent="0.25">
      <c r="C6807" s="16"/>
    </row>
    <row r="6808" spans="3:3" x14ac:dyDescent="0.25">
      <c r="C6808" s="16"/>
    </row>
    <row r="6809" spans="3:3" x14ac:dyDescent="0.25">
      <c r="C6809" s="16"/>
    </row>
    <row r="6810" spans="3:3" x14ac:dyDescent="0.25">
      <c r="C6810" s="16"/>
    </row>
    <row r="6811" spans="3:3" x14ac:dyDescent="0.25">
      <c r="C6811" s="16"/>
    </row>
    <row r="6812" spans="3:3" x14ac:dyDescent="0.25">
      <c r="C6812" s="16"/>
    </row>
    <row r="6813" spans="3:3" x14ac:dyDescent="0.25">
      <c r="C6813" s="16"/>
    </row>
    <row r="6814" spans="3:3" x14ac:dyDescent="0.25">
      <c r="C6814" s="16"/>
    </row>
    <row r="6815" spans="3:3" x14ac:dyDescent="0.25">
      <c r="C6815" s="16"/>
    </row>
    <row r="6816" spans="3:3" x14ac:dyDescent="0.25">
      <c r="C6816" s="16"/>
    </row>
    <row r="6817" spans="3:3" x14ac:dyDescent="0.25">
      <c r="C6817" s="16"/>
    </row>
    <row r="6818" spans="3:3" x14ac:dyDescent="0.25">
      <c r="C6818" s="16"/>
    </row>
    <row r="6819" spans="3:3" x14ac:dyDescent="0.25">
      <c r="C6819" s="16"/>
    </row>
    <row r="6820" spans="3:3" x14ac:dyDescent="0.25">
      <c r="C6820" s="16"/>
    </row>
    <row r="6821" spans="3:3" x14ac:dyDescent="0.25">
      <c r="C6821" s="16"/>
    </row>
    <row r="6822" spans="3:3" x14ac:dyDescent="0.25">
      <c r="C6822" s="16"/>
    </row>
    <row r="6823" spans="3:3" x14ac:dyDescent="0.25">
      <c r="C6823" s="16"/>
    </row>
    <row r="6824" spans="3:3" x14ac:dyDescent="0.25">
      <c r="C6824" s="16"/>
    </row>
    <row r="6825" spans="3:3" x14ac:dyDescent="0.25">
      <c r="C6825" s="16"/>
    </row>
    <row r="6826" spans="3:3" x14ac:dyDescent="0.25">
      <c r="C6826" s="16"/>
    </row>
    <row r="6827" spans="3:3" x14ac:dyDescent="0.25">
      <c r="C6827" s="16"/>
    </row>
    <row r="6828" spans="3:3" x14ac:dyDescent="0.25">
      <c r="C6828" s="16"/>
    </row>
    <row r="6829" spans="3:3" x14ac:dyDescent="0.25">
      <c r="C6829" s="16"/>
    </row>
    <row r="6830" spans="3:3" x14ac:dyDescent="0.25">
      <c r="C6830" s="16"/>
    </row>
    <row r="6831" spans="3:3" x14ac:dyDescent="0.25">
      <c r="C6831" s="16"/>
    </row>
    <row r="6832" spans="3:3" x14ac:dyDescent="0.25">
      <c r="C6832" s="16"/>
    </row>
    <row r="6833" spans="3:3" x14ac:dyDescent="0.25">
      <c r="C6833" s="16"/>
    </row>
    <row r="6834" spans="3:3" x14ac:dyDescent="0.25">
      <c r="C6834" s="16"/>
    </row>
    <row r="6835" spans="3:3" x14ac:dyDescent="0.25">
      <c r="C6835" s="16"/>
    </row>
    <row r="6836" spans="3:3" x14ac:dyDescent="0.25">
      <c r="C6836" s="16"/>
    </row>
    <row r="6837" spans="3:3" x14ac:dyDescent="0.25">
      <c r="C6837" s="16"/>
    </row>
    <row r="6838" spans="3:3" x14ac:dyDescent="0.25">
      <c r="C6838" s="16"/>
    </row>
    <row r="6839" spans="3:3" x14ac:dyDescent="0.25">
      <c r="C6839" s="16"/>
    </row>
    <row r="6840" spans="3:3" x14ac:dyDescent="0.25">
      <c r="C6840" s="16"/>
    </row>
    <row r="6841" spans="3:3" x14ac:dyDescent="0.25">
      <c r="C6841" s="16"/>
    </row>
    <row r="6842" spans="3:3" x14ac:dyDescent="0.25">
      <c r="C6842" s="16"/>
    </row>
    <row r="6843" spans="3:3" x14ac:dyDescent="0.25">
      <c r="C6843" s="16"/>
    </row>
    <row r="6844" spans="3:3" x14ac:dyDescent="0.25">
      <c r="C6844" s="16"/>
    </row>
    <row r="6845" spans="3:3" x14ac:dyDescent="0.25">
      <c r="C6845" s="16"/>
    </row>
    <row r="6846" spans="3:3" x14ac:dyDescent="0.25">
      <c r="C6846" s="16"/>
    </row>
    <row r="6847" spans="3:3" x14ac:dyDescent="0.25">
      <c r="C6847" s="16"/>
    </row>
    <row r="6848" spans="3:3" x14ac:dyDescent="0.25">
      <c r="C6848" s="16"/>
    </row>
    <row r="6849" spans="3:3" x14ac:dyDescent="0.25">
      <c r="C6849" s="16"/>
    </row>
    <row r="6850" spans="3:3" x14ac:dyDescent="0.25">
      <c r="C6850" s="16"/>
    </row>
    <row r="6851" spans="3:3" x14ac:dyDescent="0.25">
      <c r="C6851" s="16"/>
    </row>
    <row r="6852" spans="3:3" x14ac:dyDescent="0.25">
      <c r="C6852" s="16"/>
    </row>
    <row r="6853" spans="3:3" x14ac:dyDescent="0.25">
      <c r="C6853" s="16"/>
    </row>
    <row r="6854" spans="3:3" x14ac:dyDescent="0.25">
      <c r="C6854" s="16"/>
    </row>
    <row r="6855" spans="3:3" x14ac:dyDescent="0.25">
      <c r="C6855" s="16"/>
    </row>
    <row r="6856" spans="3:3" x14ac:dyDescent="0.25">
      <c r="C6856" s="16"/>
    </row>
    <row r="6857" spans="3:3" x14ac:dyDescent="0.25">
      <c r="C6857" s="16"/>
    </row>
    <row r="6858" spans="3:3" x14ac:dyDescent="0.25">
      <c r="C6858" s="16"/>
    </row>
    <row r="6859" spans="3:3" x14ac:dyDescent="0.25">
      <c r="C6859" s="16"/>
    </row>
    <row r="6860" spans="3:3" x14ac:dyDescent="0.25">
      <c r="C6860" s="16"/>
    </row>
    <row r="6861" spans="3:3" x14ac:dyDescent="0.25">
      <c r="C6861" s="16"/>
    </row>
    <row r="6862" spans="3:3" x14ac:dyDescent="0.25">
      <c r="C6862" s="16"/>
    </row>
    <row r="6863" spans="3:3" x14ac:dyDescent="0.25">
      <c r="C6863" s="16"/>
    </row>
    <row r="6864" spans="3:3" x14ac:dyDescent="0.25">
      <c r="C6864" s="16"/>
    </row>
    <row r="6865" spans="3:3" x14ac:dyDescent="0.25">
      <c r="C6865" s="16"/>
    </row>
    <row r="6866" spans="3:3" x14ac:dyDescent="0.25">
      <c r="C6866" s="16"/>
    </row>
    <row r="6868" spans="3:3" x14ac:dyDescent="0.25">
      <c r="C6868" s="16"/>
    </row>
    <row r="6872" spans="3:3" x14ac:dyDescent="0.25">
      <c r="C6872" s="16"/>
    </row>
    <row r="6873" spans="3:3" x14ac:dyDescent="0.25">
      <c r="C6873" s="16"/>
    </row>
    <row r="6874" spans="3:3" x14ac:dyDescent="0.25">
      <c r="C6874" s="16"/>
    </row>
    <row r="6875" spans="3:3" x14ac:dyDescent="0.25">
      <c r="C6875" s="16"/>
    </row>
    <row r="6876" spans="3:3" x14ac:dyDescent="0.25">
      <c r="C6876" s="16"/>
    </row>
    <row r="6877" spans="3:3" x14ac:dyDescent="0.25">
      <c r="C6877" s="16"/>
    </row>
    <row r="6878" spans="3:3" x14ac:dyDescent="0.25">
      <c r="C6878" s="16"/>
    </row>
    <row r="6879" spans="3:3" x14ac:dyDescent="0.25">
      <c r="C6879" s="16"/>
    </row>
    <row r="6880" spans="3:3" x14ac:dyDescent="0.25">
      <c r="C6880" s="16"/>
    </row>
    <row r="6881" spans="3:3" x14ac:dyDescent="0.25">
      <c r="C6881" s="16"/>
    </row>
    <row r="6882" spans="3:3" x14ac:dyDescent="0.25">
      <c r="C6882" s="16"/>
    </row>
    <row r="6883" spans="3:3" x14ac:dyDescent="0.25">
      <c r="C6883" s="16"/>
    </row>
    <row r="6884" spans="3:3" x14ac:dyDescent="0.25">
      <c r="C6884" s="16"/>
    </row>
    <row r="6885" spans="3:3" x14ac:dyDescent="0.25">
      <c r="C6885" s="16"/>
    </row>
    <row r="6886" spans="3:3" x14ac:dyDescent="0.25">
      <c r="C6886" s="16"/>
    </row>
    <row r="6887" spans="3:3" x14ac:dyDescent="0.25">
      <c r="C6887" s="16"/>
    </row>
    <row r="6888" spans="3:3" x14ac:dyDescent="0.25">
      <c r="C6888" s="16"/>
    </row>
    <row r="6889" spans="3:3" x14ac:dyDescent="0.25">
      <c r="C6889" s="16"/>
    </row>
    <row r="6890" spans="3:3" x14ac:dyDescent="0.25">
      <c r="C6890" s="16"/>
    </row>
    <row r="6891" spans="3:3" x14ac:dyDescent="0.25">
      <c r="C6891" s="16"/>
    </row>
    <row r="6892" spans="3:3" x14ac:dyDescent="0.25">
      <c r="C6892" s="16"/>
    </row>
    <row r="6893" spans="3:3" x14ac:dyDescent="0.25">
      <c r="C6893" s="16"/>
    </row>
    <row r="6894" spans="3:3" x14ac:dyDescent="0.25">
      <c r="C6894" s="16"/>
    </row>
    <row r="6895" spans="3:3" x14ac:dyDescent="0.25">
      <c r="C6895" s="16"/>
    </row>
    <row r="6896" spans="3:3" x14ac:dyDescent="0.25">
      <c r="C6896" s="16"/>
    </row>
    <row r="6897" spans="3:3" x14ac:dyDescent="0.25">
      <c r="C6897" s="16"/>
    </row>
    <row r="6898" spans="3:3" x14ac:dyDescent="0.25">
      <c r="C6898" s="16"/>
    </row>
    <row r="6899" spans="3:3" x14ac:dyDescent="0.25">
      <c r="C6899" s="16"/>
    </row>
    <row r="6900" spans="3:3" x14ac:dyDescent="0.25">
      <c r="C6900" s="16"/>
    </row>
    <row r="6901" spans="3:3" x14ac:dyDescent="0.25">
      <c r="C6901" s="16"/>
    </row>
    <row r="6902" spans="3:3" x14ac:dyDescent="0.25">
      <c r="C6902" s="16"/>
    </row>
    <row r="6903" spans="3:3" x14ac:dyDescent="0.25">
      <c r="C6903" s="16"/>
    </row>
    <row r="6904" spans="3:3" x14ac:dyDescent="0.25">
      <c r="C6904" s="16"/>
    </row>
    <row r="6905" spans="3:3" x14ac:dyDescent="0.25">
      <c r="C6905" s="16"/>
    </row>
    <row r="6906" spans="3:3" x14ac:dyDescent="0.25">
      <c r="C6906" s="16"/>
    </row>
    <row r="6907" spans="3:3" x14ac:dyDescent="0.25">
      <c r="C6907" s="16"/>
    </row>
    <row r="6908" spans="3:3" x14ac:dyDescent="0.25">
      <c r="C6908" s="16"/>
    </row>
    <row r="6909" spans="3:3" x14ac:dyDescent="0.25">
      <c r="C6909" s="16"/>
    </row>
    <row r="6910" spans="3:3" x14ac:dyDescent="0.25">
      <c r="C6910" s="16"/>
    </row>
    <row r="6911" spans="3:3" x14ac:dyDescent="0.25">
      <c r="C6911" s="16"/>
    </row>
    <row r="6912" spans="3:3" x14ac:dyDescent="0.25">
      <c r="C6912" s="16"/>
    </row>
    <row r="6913" spans="3:3" x14ac:dyDescent="0.25">
      <c r="C6913" s="16"/>
    </row>
    <row r="6914" spans="3:3" x14ac:dyDescent="0.25">
      <c r="C6914" s="16"/>
    </row>
    <row r="6915" spans="3:3" x14ac:dyDescent="0.25">
      <c r="C6915" s="16"/>
    </row>
    <row r="6916" spans="3:3" x14ac:dyDescent="0.25">
      <c r="C6916" s="16"/>
    </row>
    <row r="6917" spans="3:3" x14ac:dyDescent="0.25">
      <c r="C6917" s="16"/>
    </row>
    <row r="6918" spans="3:3" x14ac:dyDescent="0.25">
      <c r="C6918" s="16"/>
    </row>
    <row r="6919" spans="3:3" x14ac:dyDescent="0.25">
      <c r="C6919" s="16"/>
    </row>
    <row r="6920" spans="3:3" x14ac:dyDescent="0.25">
      <c r="C6920" s="16"/>
    </row>
    <row r="6921" spans="3:3" x14ac:dyDescent="0.25">
      <c r="C6921" s="16"/>
    </row>
    <row r="6922" spans="3:3" x14ac:dyDescent="0.25">
      <c r="C6922" s="16"/>
    </row>
    <row r="6923" spans="3:3" x14ac:dyDescent="0.25">
      <c r="C6923" s="16"/>
    </row>
    <row r="6924" spans="3:3" x14ac:dyDescent="0.25">
      <c r="C6924" s="16"/>
    </row>
    <row r="6925" spans="3:3" x14ac:dyDescent="0.25">
      <c r="C6925" s="16"/>
    </row>
    <row r="6926" spans="3:3" x14ac:dyDescent="0.25">
      <c r="C6926" s="16"/>
    </row>
    <row r="6927" spans="3:3" x14ac:dyDescent="0.25">
      <c r="C6927" s="16"/>
    </row>
    <row r="6928" spans="3:3" x14ac:dyDescent="0.25">
      <c r="C6928" s="16"/>
    </row>
    <row r="6929" spans="3:3" x14ac:dyDescent="0.25">
      <c r="C6929" s="16"/>
    </row>
    <row r="6930" spans="3:3" x14ac:dyDescent="0.25">
      <c r="C6930" s="16"/>
    </row>
    <row r="6931" spans="3:3" x14ac:dyDescent="0.25">
      <c r="C6931" s="16"/>
    </row>
    <row r="6932" spans="3:3" x14ac:dyDescent="0.25">
      <c r="C6932" s="16"/>
    </row>
    <row r="6933" spans="3:3" x14ac:dyDescent="0.25">
      <c r="C6933" s="16"/>
    </row>
    <row r="6934" spans="3:3" x14ac:dyDescent="0.25">
      <c r="C6934" s="16"/>
    </row>
    <row r="6935" spans="3:3" x14ac:dyDescent="0.25">
      <c r="C6935" s="16"/>
    </row>
    <row r="6936" spans="3:3" x14ac:dyDescent="0.25">
      <c r="C6936" s="16"/>
    </row>
    <row r="6937" spans="3:3" x14ac:dyDescent="0.25">
      <c r="C6937" s="16"/>
    </row>
    <row r="6938" spans="3:3" x14ac:dyDescent="0.25">
      <c r="C6938" s="16"/>
    </row>
    <row r="6939" spans="3:3" x14ac:dyDescent="0.25">
      <c r="C6939" s="16"/>
    </row>
    <row r="6940" spans="3:3" x14ac:dyDescent="0.25">
      <c r="C6940" s="16"/>
    </row>
    <row r="6941" spans="3:3" x14ac:dyDescent="0.25">
      <c r="C6941" s="16"/>
    </row>
    <row r="6942" spans="3:3" x14ac:dyDescent="0.25">
      <c r="C6942" s="16"/>
    </row>
    <row r="6943" spans="3:3" x14ac:dyDescent="0.25">
      <c r="C6943" s="16"/>
    </row>
    <row r="6944" spans="3:3" x14ac:dyDescent="0.25">
      <c r="C6944" s="16"/>
    </row>
    <row r="6945" spans="3:3" x14ac:dyDescent="0.25">
      <c r="C6945" s="16"/>
    </row>
    <row r="6946" spans="3:3" x14ac:dyDescent="0.25">
      <c r="C6946" s="16"/>
    </row>
    <row r="6947" spans="3:3" x14ac:dyDescent="0.25">
      <c r="C6947" s="16"/>
    </row>
    <row r="6948" spans="3:3" x14ac:dyDescent="0.25">
      <c r="C6948" s="16"/>
    </row>
    <row r="6949" spans="3:3" x14ac:dyDescent="0.25">
      <c r="C6949" s="16"/>
    </row>
    <row r="6950" spans="3:3" x14ac:dyDescent="0.25">
      <c r="C6950" s="16"/>
    </row>
    <row r="6951" spans="3:3" x14ac:dyDescent="0.25">
      <c r="C6951" s="16"/>
    </row>
    <row r="6952" spans="3:3" x14ac:dyDescent="0.25">
      <c r="C6952" s="16"/>
    </row>
    <row r="6953" spans="3:3" x14ac:dyDescent="0.25">
      <c r="C6953" s="16"/>
    </row>
    <row r="6954" spans="3:3" x14ac:dyDescent="0.25">
      <c r="C6954" s="16"/>
    </row>
    <row r="6955" spans="3:3" x14ac:dyDescent="0.25">
      <c r="C6955" s="16"/>
    </row>
    <row r="6956" spans="3:3" x14ac:dyDescent="0.25">
      <c r="C6956" s="16"/>
    </row>
    <row r="6957" spans="3:3" x14ac:dyDescent="0.25">
      <c r="C6957" s="16"/>
    </row>
    <row r="6958" spans="3:3" x14ac:dyDescent="0.25">
      <c r="C6958" s="16"/>
    </row>
    <row r="6959" spans="3:3" x14ac:dyDescent="0.25">
      <c r="C6959" s="16"/>
    </row>
    <row r="6960" spans="3:3" x14ac:dyDescent="0.25">
      <c r="C6960" s="16"/>
    </row>
    <row r="6961" spans="3:3" x14ac:dyDescent="0.25">
      <c r="C6961" s="16"/>
    </row>
    <row r="6962" spans="3:3" x14ac:dyDescent="0.25">
      <c r="C6962" s="16"/>
    </row>
    <row r="6963" spans="3:3" x14ac:dyDescent="0.25">
      <c r="C6963" s="16"/>
    </row>
    <row r="6964" spans="3:3" x14ac:dyDescent="0.25">
      <c r="C6964" s="16"/>
    </row>
    <row r="6965" spans="3:3" x14ac:dyDescent="0.25">
      <c r="C6965" s="16"/>
    </row>
    <row r="6966" spans="3:3" x14ac:dyDescent="0.25">
      <c r="C6966" s="16"/>
    </row>
    <row r="6967" spans="3:3" x14ac:dyDescent="0.25">
      <c r="C6967" s="16"/>
    </row>
    <row r="6968" spans="3:3" x14ac:dyDescent="0.25">
      <c r="C6968" s="16"/>
    </row>
    <row r="6969" spans="3:3" x14ac:dyDescent="0.25">
      <c r="C6969" s="16"/>
    </row>
    <row r="6970" spans="3:3" x14ac:dyDescent="0.25">
      <c r="C6970" s="16"/>
    </row>
    <row r="6971" spans="3:3" x14ac:dyDescent="0.25">
      <c r="C6971" s="16"/>
    </row>
    <row r="6972" spans="3:3" x14ac:dyDescent="0.25">
      <c r="C6972" s="16"/>
    </row>
    <row r="6973" spans="3:3" x14ac:dyDescent="0.25">
      <c r="C6973" s="16"/>
    </row>
    <row r="6974" spans="3:3" x14ac:dyDescent="0.25">
      <c r="C6974" s="16"/>
    </row>
    <row r="6975" spans="3:3" x14ac:dyDescent="0.25">
      <c r="C6975" s="16"/>
    </row>
    <row r="6976" spans="3:3" x14ac:dyDescent="0.25">
      <c r="C6976" s="16"/>
    </row>
    <row r="6977" spans="3:3" x14ac:dyDescent="0.25">
      <c r="C6977" s="16"/>
    </row>
    <row r="6978" spans="3:3" x14ac:dyDescent="0.25">
      <c r="C6978" s="16"/>
    </row>
    <row r="6979" spans="3:3" x14ac:dyDescent="0.25">
      <c r="C6979" s="16"/>
    </row>
    <row r="6980" spans="3:3" x14ac:dyDescent="0.25">
      <c r="C6980" s="16"/>
    </row>
    <row r="6981" spans="3:3" x14ac:dyDescent="0.25">
      <c r="C6981" s="16"/>
    </row>
    <row r="6982" spans="3:3" x14ac:dyDescent="0.25">
      <c r="C6982" s="16"/>
    </row>
    <row r="6983" spans="3:3" x14ac:dyDescent="0.25">
      <c r="C6983" s="16"/>
    </row>
    <row r="6984" spans="3:3" x14ac:dyDescent="0.25">
      <c r="C6984" s="16"/>
    </row>
    <row r="6985" spans="3:3" x14ac:dyDescent="0.25">
      <c r="C6985" s="16"/>
    </row>
    <row r="6986" spans="3:3" x14ac:dyDescent="0.25">
      <c r="C6986" s="16"/>
    </row>
    <row r="6987" spans="3:3" x14ac:dyDescent="0.25">
      <c r="C6987" s="16"/>
    </row>
    <row r="6988" spans="3:3" x14ac:dyDescent="0.25">
      <c r="C6988" s="16"/>
    </row>
    <row r="6989" spans="3:3" x14ac:dyDescent="0.25">
      <c r="C6989" s="16"/>
    </row>
    <row r="6990" spans="3:3" x14ac:dyDescent="0.25">
      <c r="C6990" s="16"/>
    </row>
    <row r="6991" spans="3:3" x14ac:dyDescent="0.25">
      <c r="C6991" s="16"/>
    </row>
    <row r="6992" spans="3:3" x14ac:dyDescent="0.25">
      <c r="C6992" s="16"/>
    </row>
    <row r="6993" spans="3:3" x14ac:dyDescent="0.25">
      <c r="C6993" s="16"/>
    </row>
    <row r="6994" spans="3:3" x14ac:dyDescent="0.25">
      <c r="C6994" s="16"/>
    </row>
    <row r="6995" spans="3:3" x14ac:dyDescent="0.25">
      <c r="C6995" s="16"/>
    </row>
    <row r="6996" spans="3:3" x14ac:dyDescent="0.25">
      <c r="C6996" s="16"/>
    </row>
    <row r="6997" spans="3:3" x14ac:dyDescent="0.25">
      <c r="C6997" s="16"/>
    </row>
    <row r="6998" spans="3:3" x14ac:dyDescent="0.25">
      <c r="C6998" s="16"/>
    </row>
    <row r="6999" spans="3:3" x14ac:dyDescent="0.25">
      <c r="C6999" s="16"/>
    </row>
    <row r="7000" spans="3:3" x14ac:dyDescent="0.25">
      <c r="C7000" s="16"/>
    </row>
    <row r="7001" spans="3:3" x14ac:dyDescent="0.25">
      <c r="C7001" s="16"/>
    </row>
    <row r="7002" spans="3:3" x14ac:dyDescent="0.25">
      <c r="C7002" s="16"/>
    </row>
    <row r="7003" spans="3:3" x14ac:dyDescent="0.25">
      <c r="C7003" s="16"/>
    </row>
    <row r="7004" spans="3:3" x14ac:dyDescent="0.25">
      <c r="C7004" s="16"/>
    </row>
    <row r="7005" spans="3:3" x14ac:dyDescent="0.25">
      <c r="C7005" s="16"/>
    </row>
    <row r="7006" spans="3:3" x14ac:dyDescent="0.25">
      <c r="C7006" s="16"/>
    </row>
    <row r="7007" spans="3:3" x14ac:dyDescent="0.25">
      <c r="C7007" s="16"/>
    </row>
    <row r="7008" spans="3:3" x14ac:dyDescent="0.25">
      <c r="C7008" s="16"/>
    </row>
    <row r="7009" spans="3:3" x14ac:dyDescent="0.25">
      <c r="C7009" s="16"/>
    </row>
    <row r="7010" spans="3:3" x14ac:dyDescent="0.25">
      <c r="C7010" s="16"/>
    </row>
    <row r="7011" spans="3:3" x14ac:dyDescent="0.25">
      <c r="C7011" s="16"/>
    </row>
    <row r="7012" spans="3:3" x14ac:dyDescent="0.25">
      <c r="C7012" s="16"/>
    </row>
    <row r="7013" spans="3:3" x14ac:dyDescent="0.25">
      <c r="C7013" s="16"/>
    </row>
    <row r="7014" spans="3:3" x14ac:dyDescent="0.25">
      <c r="C7014" s="16"/>
    </row>
    <row r="7015" spans="3:3" x14ac:dyDescent="0.25">
      <c r="C7015" s="16"/>
    </row>
    <row r="7016" spans="3:3" x14ac:dyDescent="0.25">
      <c r="C7016" s="16"/>
    </row>
    <row r="7017" spans="3:3" x14ac:dyDescent="0.25">
      <c r="C7017" s="16"/>
    </row>
    <row r="7018" spans="3:3" x14ac:dyDescent="0.25">
      <c r="C7018" s="16"/>
    </row>
    <row r="7019" spans="3:3" x14ac:dyDescent="0.25">
      <c r="C7019" s="16"/>
    </row>
    <row r="7020" spans="3:3" x14ac:dyDescent="0.25">
      <c r="C7020" s="16"/>
    </row>
    <row r="7021" spans="3:3" x14ac:dyDescent="0.25">
      <c r="C7021" s="16"/>
    </row>
    <row r="7022" spans="3:3" x14ac:dyDescent="0.25">
      <c r="C7022" s="16"/>
    </row>
    <row r="7023" spans="3:3" x14ac:dyDescent="0.25">
      <c r="C7023" s="16"/>
    </row>
    <row r="7024" spans="3:3" x14ac:dyDescent="0.25">
      <c r="C7024" s="16"/>
    </row>
    <row r="7025" spans="3:3" x14ac:dyDescent="0.25">
      <c r="C7025" s="16"/>
    </row>
    <row r="7026" spans="3:3" x14ac:dyDescent="0.25">
      <c r="C7026" s="16"/>
    </row>
    <row r="7027" spans="3:3" x14ac:dyDescent="0.25">
      <c r="C7027" s="16"/>
    </row>
    <row r="7028" spans="3:3" x14ac:dyDescent="0.25">
      <c r="C7028" s="16"/>
    </row>
    <row r="7029" spans="3:3" x14ac:dyDescent="0.25">
      <c r="C7029" s="16"/>
    </row>
    <row r="7030" spans="3:3" x14ac:dyDescent="0.25">
      <c r="C7030" s="16"/>
    </row>
    <row r="7031" spans="3:3" x14ac:dyDescent="0.25">
      <c r="C7031" s="16"/>
    </row>
    <row r="7032" spans="3:3" x14ac:dyDescent="0.25">
      <c r="C7032" s="16"/>
    </row>
    <row r="7033" spans="3:3" x14ac:dyDescent="0.25">
      <c r="C7033" s="16"/>
    </row>
    <row r="7034" spans="3:3" x14ac:dyDescent="0.25">
      <c r="C7034" s="16"/>
    </row>
    <row r="7035" spans="3:3" x14ac:dyDescent="0.25">
      <c r="C7035" s="16"/>
    </row>
    <row r="7036" spans="3:3" x14ac:dyDescent="0.25">
      <c r="C7036" s="16"/>
    </row>
    <row r="7037" spans="3:3" x14ac:dyDescent="0.25">
      <c r="C7037" s="16"/>
    </row>
    <row r="7038" spans="3:3" x14ac:dyDescent="0.25">
      <c r="C7038" s="16"/>
    </row>
    <row r="7039" spans="3:3" x14ac:dyDescent="0.25">
      <c r="C7039" s="16"/>
    </row>
    <row r="7040" spans="3:3" x14ac:dyDescent="0.25">
      <c r="C7040" s="16"/>
    </row>
    <row r="7041" spans="3:3" x14ac:dyDescent="0.25">
      <c r="C7041" s="16"/>
    </row>
    <row r="7042" spans="3:3" x14ac:dyDescent="0.25">
      <c r="C7042" s="16"/>
    </row>
    <row r="7043" spans="3:3" x14ac:dyDescent="0.25">
      <c r="C7043" s="16"/>
    </row>
    <row r="7044" spans="3:3" x14ac:dyDescent="0.25">
      <c r="C7044" s="16"/>
    </row>
    <row r="7045" spans="3:3" x14ac:dyDescent="0.25">
      <c r="C7045" s="16"/>
    </row>
    <row r="7046" spans="3:3" x14ac:dyDescent="0.25">
      <c r="C7046" s="16"/>
    </row>
    <row r="7047" spans="3:3" x14ac:dyDescent="0.25">
      <c r="C7047" s="16"/>
    </row>
    <row r="7048" spans="3:3" x14ac:dyDescent="0.25">
      <c r="C7048" s="16"/>
    </row>
    <row r="7049" spans="3:3" x14ac:dyDescent="0.25">
      <c r="C7049" s="16"/>
    </row>
    <row r="7050" spans="3:3" x14ac:dyDescent="0.25">
      <c r="C7050" s="16"/>
    </row>
    <row r="7051" spans="3:3" x14ac:dyDescent="0.25">
      <c r="C7051" s="16"/>
    </row>
    <row r="7052" spans="3:3" x14ac:dyDescent="0.25">
      <c r="C7052" s="16"/>
    </row>
    <row r="7053" spans="3:3" x14ac:dyDescent="0.25">
      <c r="C7053" s="16"/>
    </row>
    <row r="7054" spans="3:3" x14ac:dyDescent="0.25">
      <c r="C7054" s="16"/>
    </row>
    <row r="7055" spans="3:3" x14ac:dyDescent="0.25">
      <c r="C7055" s="16"/>
    </row>
    <row r="7056" spans="3:3" x14ac:dyDescent="0.25">
      <c r="C7056" s="16"/>
    </row>
    <row r="7057" spans="3:3" x14ac:dyDescent="0.25">
      <c r="C7057" s="16"/>
    </row>
    <row r="7058" spans="3:3" x14ac:dyDescent="0.25">
      <c r="C7058" s="16"/>
    </row>
    <row r="7059" spans="3:3" x14ac:dyDescent="0.25">
      <c r="C7059" s="16"/>
    </row>
    <row r="7060" spans="3:3" x14ac:dyDescent="0.25">
      <c r="C7060" s="16"/>
    </row>
    <row r="7061" spans="3:3" x14ac:dyDescent="0.25">
      <c r="C7061" s="16"/>
    </row>
    <row r="7062" spans="3:3" x14ac:dyDescent="0.25">
      <c r="C7062" s="16"/>
    </row>
    <row r="7063" spans="3:3" x14ac:dyDescent="0.25">
      <c r="C7063" s="16"/>
    </row>
    <row r="7064" spans="3:3" x14ac:dyDescent="0.25">
      <c r="C7064" s="16"/>
    </row>
    <row r="7065" spans="3:3" x14ac:dyDescent="0.25">
      <c r="C7065" s="16"/>
    </row>
    <row r="7066" spans="3:3" x14ac:dyDescent="0.25">
      <c r="C7066" s="16"/>
    </row>
    <row r="7067" spans="3:3" x14ac:dyDescent="0.25">
      <c r="C7067" s="16"/>
    </row>
    <row r="7068" spans="3:3" x14ac:dyDescent="0.25">
      <c r="C7068" s="16"/>
    </row>
    <row r="7069" spans="3:3" x14ac:dyDescent="0.25">
      <c r="C7069" s="16"/>
    </row>
    <row r="7070" spans="3:3" x14ac:dyDescent="0.25">
      <c r="C7070" s="16"/>
    </row>
    <row r="7071" spans="3:3" x14ac:dyDescent="0.25">
      <c r="C7071" s="16"/>
    </row>
    <row r="7072" spans="3:3" x14ac:dyDescent="0.25">
      <c r="C7072" s="16"/>
    </row>
    <row r="7073" spans="3:3" x14ac:dyDescent="0.25">
      <c r="C7073" s="16"/>
    </row>
    <row r="7074" spans="3:3" x14ac:dyDescent="0.25">
      <c r="C7074" s="16"/>
    </row>
    <row r="7075" spans="3:3" x14ac:dyDescent="0.25">
      <c r="C7075" s="16"/>
    </row>
    <row r="7076" spans="3:3" x14ac:dyDescent="0.25">
      <c r="C7076" s="16"/>
    </row>
    <row r="7077" spans="3:3" x14ac:dyDescent="0.25">
      <c r="C7077" s="16"/>
    </row>
    <row r="7078" spans="3:3" x14ac:dyDescent="0.25">
      <c r="C7078" s="16"/>
    </row>
    <row r="7079" spans="3:3" x14ac:dyDescent="0.25">
      <c r="C7079" s="16"/>
    </row>
    <row r="7080" spans="3:3" x14ac:dyDescent="0.25">
      <c r="C7080" s="16"/>
    </row>
    <row r="7081" spans="3:3" x14ac:dyDescent="0.25">
      <c r="C7081" s="16"/>
    </row>
    <row r="7082" spans="3:3" x14ac:dyDescent="0.25">
      <c r="C7082" s="16"/>
    </row>
    <row r="7083" spans="3:3" x14ac:dyDescent="0.25">
      <c r="C7083" s="16"/>
    </row>
    <row r="7084" spans="3:3" x14ac:dyDescent="0.25">
      <c r="C7084" s="16"/>
    </row>
    <row r="7085" spans="3:3" x14ac:dyDescent="0.25">
      <c r="C7085" s="16"/>
    </row>
    <row r="7086" spans="3:3" x14ac:dyDescent="0.25">
      <c r="C7086" s="16"/>
    </row>
    <row r="7087" spans="3:3" x14ac:dyDescent="0.25">
      <c r="C7087" s="16"/>
    </row>
    <row r="7088" spans="3:3" x14ac:dyDescent="0.25">
      <c r="C7088" s="16"/>
    </row>
    <row r="7089" spans="3:3" x14ac:dyDescent="0.25">
      <c r="C7089" s="16"/>
    </row>
    <row r="7090" spans="3:3" x14ac:dyDescent="0.25">
      <c r="C7090" s="16"/>
    </row>
    <row r="7091" spans="3:3" x14ac:dyDescent="0.25">
      <c r="C7091" s="16"/>
    </row>
    <row r="7092" spans="3:3" x14ac:dyDescent="0.25">
      <c r="C7092" s="16"/>
    </row>
    <row r="7093" spans="3:3" x14ac:dyDescent="0.25">
      <c r="C7093" s="16"/>
    </row>
    <row r="7094" spans="3:3" x14ac:dyDescent="0.25">
      <c r="C7094" s="16"/>
    </row>
    <row r="7095" spans="3:3" x14ac:dyDescent="0.25">
      <c r="C7095" s="16"/>
    </row>
    <row r="7096" spans="3:3" x14ac:dyDescent="0.25">
      <c r="C7096" s="16"/>
    </row>
    <row r="7097" spans="3:3" x14ac:dyDescent="0.25">
      <c r="C7097" s="16"/>
    </row>
    <row r="7098" spans="3:3" x14ac:dyDescent="0.25">
      <c r="C7098" s="16"/>
    </row>
    <row r="7099" spans="3:3" x14ac:dyDescent="0.25">
      <c r="C7099" s="16"/>
    </row>
    <row r="7100" spans="3:3" x14ac:dyDescent="0.25">
      <c r="C7100" s="16"/>
    </row>
    <row r="7101" spans="3:3" x14ac:dyDescent="0.25">
      <c r="C7101" s="16"/>
    </row>
    <row r="7102" spans="3:3" x14ac:dyDescent="0.25">
      <c r="C7102" s="16"/>
    </row>
    <row r="7103" spans="3:3" x14ac:dyDescent="0.25">
      <c r="C7103" s="16"/>
    </row>
    <row r="7104" spans="3:3" x14ac:dyDescent="0.25">
      <c r="C7104" s="16"/>
    </row>
    <row r="7105" spans="3:3" x14ac:dyDescent="0.25">
      <c r="C7105" s="16"/>
    </row>
    <row r="7106" spans="3:3" x14ac:dyDescent="0.25">
      <c r="C7106" s="16"/>
    </row>
    <row r="7107" spans="3:3" x14ac:dyDescent="0.25">
      <c r="C7107" s="16"/>
    </row>
    <row r="7108" spans="3:3" x14ac:dyDescent="0.25">
      <c r="C7108" s="16"/>
    </row>
    <row r="7109" spans="3:3" x14ac:dyDescent="0.25">
      <c r="C7109" s="16"/>
    </row>
    <row r="7110" spans="3:3" x14ac:dyDescent="0.25">
      <c r="C7110" s="16"/>
    </row>
    <row r="7111" spans="3:3" x14ac:dyDescent="0.25">
      <c r="C7111" s="16"/>
    </row>
    <row r="7112" spans="3:3" x14ac:dyDescent="0.25">
      <c r="C7112" s="16"/>
    </row>
    <row r="7113" spans="3:3" x14ac:dyDescent="0.25">
      <c r="C7113" s="16"/>
    </row>
    <row r="7114" spans="3:3" x14ac:dyDescent="0.25">
      <c r="C7114" s="16"/>
    </row>
    <row r="7115" spans="3:3" x14ac:dyDescent="0.25">
      <c r="C7115" s="16"/>
    </row>
    <row r="7116" spans="3:3" x14ac:dyDescent="0.25">
      <c r="C7116" s="16"/>
    </row>
    <row r="7117" spans="3:3" x14ac:dyDescent="0.25">
      <c r="C7117" s="16"/>
    </row>
    <row r="7118" spans="3:3" x14ac:dyDescent="0.25">
      <c r="C7118" s="16"/>
    </row>
    <row r="7119" spans="3:3" x14ac:dyDescent="0.25">
      <c r="C7119" s="16"/>
    </row>
    <row r="7120" spans="3:3" x14ac:dyDescent="0.25">
      <c r="C7120" s="16"/>
    </row>
    <row r="7121" spans="3:3" x14ac:dyDescent="0.25">
      <c r="C7121" s="16"/>
    </row>
    <row r="7122" spans="3:3" x14ac:dyDescent="0.25">
      <c r="C7122" s="16"/>
    </row>
    <row r="7123" spans="3:3" x14ac:dyDescent="0.25">
      <c r="C7123" s="16"/>
    </row>
    <row r="7124" spans="3:3" x14ac:dyDescent="0.25">
      <c r="C7124" s="16"/>
    </row>
    <row r="7125" spans="3:3" x14ac:dyDescent="0.25">
      <c r="C7125" s="16"/>
    </row>
    <row r="7126" spans="3:3" x14ac:dyDescent="0.25">
      <c r="C7126" s="16"/>
    </row>
    <row r="7127" spans="3:3" x14ac:dyDescent="0.25">
      <c r="C7127" s="16"/>
    </row>
    <row r="7128" spans="3:3" x14ac:dyDescent="0.25">
      <c r="C7128" s="16"/>
    </row>
    <row r="7129" spans="3:3" x14ac:dyDescent="0.25">
      <c r="C7129" s="16"/>
    </row>
    <row r="7130" spans="3:3" x14ac:dyDescent="0.25">
      <c r="C7130" s="16"/>
    </row>
    <row r="7131" spans="3:3" x14ac:dyDescent="0.25">
      <c r="C7131" s="16"/>
    </row>
    <row r="7132" spans="3:3" x14ac:dyDescent="0.25">
      <c r="C7132" s="16"/>
    </row>
    <row r="7133" spans="3:3" x14ac:dyDescent="0.25">
      <c r="C7133" s="16"/>
    </row>
    <row r="7134" spans="3:3" x14ac:dyDescent="0.25">
      <c r="C7134" s="16"/>
    </row>
    <row r="7135" spans="3:3" x14ac:dyDescent="0.25">
      <c r="C7135" s="16"/>
    </row>
    <row r="7136" spans="3:3" x14ac:dyDescent="0.25">
      <c r="C7136" s="16"/>
    </row>
    <row r="7137" spans="3:3" x14ac:dyDescent="0.25">
      <c r="C7137" s="16"/>
    </row>
    <row r="7138" spans="3:3" x14ac:dyDescent="0.25">
      <c r="C7138" s="16"/>
    </row>
    <row r="7139" spans="3:3" x14ac:dyDescent="0.25">
      <c r="C7139" s="16"/>
    </row>
    <row r="7140" spans="3:3" x14ac:dyDescent="0.25">
      <c r="C7140" s="16"/>
    </row>
    <row r="7141" spans="3:3" x14ac:dyDescent="0.25">
      <c r="C7141" s="16"/>
    </row>
    <row r="7142" spans="3:3" x14ac:dyDescent="0.25">
      <c r="C7142" s="16"/>
    </row>
    <row r="7143" spans="3:3" x14ac:dyDescent="0.25">
      <c r="C7143" s="16"/>
    </row>
    <row r="7144" spans="3:3" x14ac:dyDescent="0.25">
      <c r="C7144" s="16"/>
    </row>
    <row r="7145" spans="3:3" x14ac:dyDescent="0.25">
      <c r="C7145" s="16"/>
    </row>
    <row r="7146" spans="3:3" x14ac:dyDescent="0.25">
      <c r="C7146" s="16"/>
    </row>
    <row r="7147" spans="3:3" x14ac:dyDescent="0.25">
      <c r="C7147" s="16"/>
    </row>
    <row r="7148" spans="3:3" x14ac:dyDescent="0.25">
      <c r="C7148" s="16"/>
    </row>
    <row r="7149" spans="3:3" x14ac:dyDescent="0.25">
      <c r="C7149" s="16"/>
    </row>
    <row r="7150" spans="3:3" x14ac:dyDescent="0.25">
      <c r="C7150" s="16"/>
    </row>
    <row r="7151" spans="3:3" x14ac:dyDescent="0.25">
      <c r="C7151" s="16"/>
    </row>
    <row r="7152" spans="3:3" x14ac:dyDescent="0.25">
      <c r="C7152" s="16"/>
    </row>
    <row r="7153" spans="3:3" x14ac:dyDescent="0.25">
      <c r="C7153" s="16"/>
    </row>
    <row r="7154" spans="3:3" x14ac:dyDescent="0.25">
      <c r="C7154" s="16"/>
    </row>
    <row r="7155" spans="3:3" x14ac:dyDescent="0.25">
      <c r="C7155" s="16"/>
    </row>
    <row r="7156" spans="3:3" x14ac:dyDescent="0.25">
      <c r="C7156" s="16"/>
    </row>
    <row r="7157" spans="3:3" x14ac:dyDescent="0.25">
      <c r="C7157" s="16"/>
    </row>
    <row r="7158" spans="3:3" x14ac:dyDescent="0.25">
      <c r="C7158" s="16"/>
    </row>
    <row r="7159" spans="3:3" x14ac:dyDescent="0.25">
      <c r="C7159" s="16"/>
    </row>
    <row r="7160" spans="3:3" x14ac:dyDescent="0.25">
      <c r="C7160" s="16"/>
    </row>
    <row r="7161" spans="3:3" x14ac:dyDescent="0.25">
      <c r="C7161" s="16"/>
    </row>
    <row r="7162" spans="3:3" x14ac:dyDescent="0.25">
      <c r="C7162" s="16"/>
    </row>
    <row r="7163" spans="3:3" x14ac:dyDescent="0.25">
      <c r="C7163" s="16"/>
    </row>
    <row r="7164" spans="3:3" x14ac:dyDescent="0.25">
      <c r="C7164" s="16"/>
    </row>
    <row r="7165" spans="3:3" x14ac:dyDescent="0.25">
      <c r="C7165" s="16"/>
    </row>
    <row r="7166" spans="3:3" x14ac:dyDescent="0.25">
      <c r="C7166" s="16"/>
    </row>
    <row r="7167" spans="3:3" x14ac:dyDescent="0.25">
      <c r="C7167" s="16"/>
    </row>
    <row r="7168" spans="3:3" x14ac:dyDescent="0.25">
      <c r="C7168" s="16"/>
    </row>
    <row r="7169" spans="3:3" x14ac:dyDescent="0.25">
      <c r="C7169" s="16"/>
    </row>
    <row r="7170" spans="3:3" x14ac:dyDescent="0.25">
      <c r="C7170" s="16"/>
    </row>
    <row r="7171" spans="3:3" x14ac:dyDescent="0.25">
      <c r="C7171" s="16"/>
    </row>
    <row r="7172" spans="3:3" x14ac:dyDescent="0.25">
      <c r="C7172" s="16"/>
    </row>
    <row r="7173" spans="3:3" x14ac:dyDescent="0.25">
      <c r="C7173" s="16"/>
    </row>
    <row r="7174" spans="3:3" x14ac:dyDescent="0.25">
      <c r="C7174" s="16"/>
    </row>
    <row r="7175" spans="3:3" x14ac:dyDescent="0.25">
      <c r="C7175" s="16"/>
    </row>
    <row r="7176" spans="3:3" x14ac:dyDescent="0.25">
      <c r="C7176" s="16"/>
    </row>
    <row r="7177" spans="3:3" x14ac:dyDescent="0.25">
      <c r="C7177" s="16"/>
    </row>
    <row r="7178" spans="3:3" x14ac:dyDescent="0.25">
      <c r="C7178" s="16"/>
    </row>
    <row r="7179" spans="3:3" x14ac:dyDescent="0.25">
      <c r="C7179" s="16"/>
    </row>
    <row r="7180" spans="3:3" x14ac:dyDescent="0.25">
      <c r="C7180" s="16"/>
    </row>
    <row r="7181" spans="3:3" x14ac:dyDescent="0.25">
      <c r="C7181" s="16"/>
    </row>
    <row r="7182" spans="3:3" x14ac:dyDescent="0.25">
      <c r="C7182" s="16"/>
    </row>
    <row r="7183" spans="3:3" x14ac:dyDescent="0.25">
      <c r="C7183" s="16"/>
    </row>
    <row r="7184" spans="3:3" x14ac:dyDescent="0.25">
      <c r="C7184" s="16"/>
    </row>
    <row r="7185" spans="3:3" x14ac:dyDescent="0.25">
      <c r="C7185" s="16"/>
    </row>
    <row r="7186" spans="3:3" x14ac:dyDescent="0.25">
      <c r="C7186" s="16"/>
    </row>
    <row r="7187" spans="3:3" x14ac:dyDescent="0.25">
      <c r="C7187" s="16"/>
    </row>
    <row r="7188" spans="3:3" x14ac:dyDescent="0.25">
      <c r="C7188" s="16"/>
    </row>
    <row r="7189" spans="3:3" x14ac:dyDescent="0.25">
      <c r="C7189" s="16"/>
    </row>
    <row r="7190" spans="3:3" x14ac:dyDescent="0.25">
      <c r="C7190" s="16"/>
    </row>
    <row r="7191" spans="3:3" x14ac:dyDescent="0.25">
      <c r="C7191" s="16"/>
    </row>
    <row r="7192" spans="3:3" x14ac:dyDescent="0.25">
      <c r="C7192" s="16"/>
    </row>
    <row r="7193" spans="3:3" x14ac:dyDescent="0.25">
      <c r="C7193" s="16"/>
    </row>
    <row r="7194" spans="3:3" x14ac:dyDescent="0.25">
      <c r="C7194" s="16"/>
    </row>
    <row r="7195" spans="3:3" x14ac:dyDescent="0.25">
      <c r="C7195" s="16"/>
    </row>
    <row r="7196" spans="3:3" x14ac:dyDescent="0.25">
      <c r="C7196" s="16"/>
    </row>
    <row r="7197" spans="3:3" x14ac:dyDescent="0.25">
      <c r="C7197" s="16"/>
    </row>
    <row r="7198" spans="3:3" x14ac:dyDescent="0.25">
      <c r="C7198" s="16"/>
    </row>
    <row r="7199" spans="3:3" x14ac:dyDescent="0.25">
      <c r="C7199" s="16"/>
    </row>
    <row r="7200" spans="3:3" x14ac:dyDescent="0.25">
      <c r="C7200" s="16"/>
    </row>
    <row r="7201" spans="3:3" x14ac:dyDescent="0.25">
      <c r="C7201" s="16"/>
    </row>
    <row r="7202" spans="3:3" x14ac:dyDescent="0.25">
      <c r="C7202" s="16"/>
    </row>
    <row r="7203" spans="3:3" x14ac:dyDescent="0.25">
      <c r="C7203" s="16"/>
    </row>
    <row r="7204" spans="3:3" x14ac:dyDescent="0.25">
      <c r="C7204" s="16"/>
    </row>
    <row r="7205" spans="3:3" x14ac:dyDescent="0.25">
      <c r="C7205" s="16"/>
    </row>
    <row r="7206" spans="3:3" x14ac:dyDescent="0.25">
      <c r="C7206" s="16"/>
    </row>
    <row r="7207" spans="3:3" x14ac:dyDescent="0.25">
      <c r="C7207" s="16"/>
    </row>
    <row r="7208" spans="3:3" x14ac:dyDescent="0.25">
      <c r="C7208" s="16"/>
    </row>
    <row r="7209" spans="3:3" x14ac:dyDescent="0.25">
      <c r="C7209" s="16"/>
    </row>
    <row r="7210" spans="3:3" x14ac:dyDescent="0.25">
      <c r="C7210" s="16"/>
    </row>
    <row r="7211" spans="3:3" x14ac:dyDescent="0.25">
      <c r="C7211" s="16"/>
    </row>
    <row r="7212" spans="3:3" x14ac:dyDescent="0.25">
      <c r="C7212" s="16"/>
    </row>
    <row r="7213" spans="3:3" x14ac:dyDescent="0.25">
      <c r="C7213" s="16"/>
    </row>
    <row r="7214" spans="3:3" x14ac:dyDescent="0.25">
      <c r="C7214" s="16"/>
    </row>
    <row r="7215" spans="3:3" x14ac:dyDescent="0.25">
      <c r="C7215" s="16"/>
    </row>
    <row r="7216" spans="3:3" x14ac:dyDescent="0.25">
      <c r="C7216" s="16"/>
    </row>
    <row r="7217" spans="3:3" x14ac:dyDescent="0.25">
      <c r="C7217" s="16"/>
    </row>
    <row r="7218" spans="3:3" x14ac:dyDescent="0.25">
      <c r="C7218" s="16"/>
    </row>
    <row r="7219" spans="3:3" x14ac:dyDescent="0.25">
      <c r="C7219" s="16"/>
    </row>
    <row r="7220" spans="3:3" x14ac:dyDescent="0.25">
      <c r="C7220" s="16"/>
    </row>
    <row r="7221" spans="3:3" x14ac:dyDescent="0.25">
      <c r="C7221" s="16"/>
    </row>
    <row r="7222" spans="3:3" x14ac:dyDescent="0.25">
      <c r="C7222" s="16"/>
    </row>
    <row r="7223" spans="3:3" x14ac:dyDescent="0.25">
      <c r="C7223" s="16"/>
    </row>
    <row r="7224" spans="3:3" x14ac:dyDescent="0.25">
      <c r="C7224" s="16"/>
    </row>
    <row r="7225" spans="3:3" x14ac:dyDescent="0.25">
      <c r="C7225" s="16"/>
    </row>
    <row r="7226" spans="3:3" x14ac:dyDescent="0.25">
      <c r="C7226" s="16"/>
    </row>
    <row r="7227" spans="3:3" x14ac:dyDescent="0.25">
      <c r="C7227" s="16"/>
    </row>
    <row r="7228" spans="3:3" x14ac:dyDescent="0.25">
      <c r="C7228" s="16"/>
    </row>
    <row r="7229" spans="3:3" x14ac:dyDescent="0.25">
      <c r="C7229" s="16"/>
    </row>
    <row r="7230" spans="3:3" x14ac:dyDescent="0.25">
      <c r="C7230" s="16"/>
    </row>
    <row r="7231" spans="3:3" x14ac:dyDescent="0.25">
      <c r="C7231" s="16"/>
    </row>
    <row r="7232" spans="3:3" x14ac:dyDescent="0.25">
      <c r="C7232" s="16"/>
    </row>
    <row r="7233" spans="3:3" x14ac:dyDescent="0.25">
      <c r="C7233" s="16"/>
    </row>
    <row r="7234" spans="3:3" x14ac:dyDescent="0.25">
      <c r="C7234" s="16"/>
    </row>
    <row r="7235" spans="3:3" x14ac:dyDescent="0.25">
      <c r="C7235" s="16"/>
    </row>
    <row r="7236" spans="3:3" x14ac:dyDescent="0.25">
      <c r="C7236" s="16"/>
    </row>
    <row r="7237" spans="3:3" x14ac:dyDescent="0.25">
      <c r="C7237" s="16"/>
    </row>
    <row r="7238" spans="3:3" x14ac:dyDescent="0.25">
      <c r="C7238" s="16"/>
    </row>
    <row r="7239" spans="3:3" x14ac:dyDescent="0.25">
      <c r="C7239" s="16"/>
    </row>
    <row r="7240" spans="3:3" x14ac:dyDescent="0.25">
      <c r="C7240" s="16"/>
    </row>
    <row r="7241" spans="3:3" x14ac:dyDescent="0.25">
      <c r="C7241" s="16"/>
    </row>
    <row r="7242" spans="3:3" x14ac:dyDescent="0.25">
      <c r="C7242" s="16"/>
    </row>
    <row r="7243" spans="3:3" x14ac:dyDescent="0.25">
      <c r="C7243" s="16"/>
    </row>
    <row r="7244" spans="3:3" x14ac:dyDescent="0.25">
      <c r="C7244" s="16"/>
    </row>
    <row r="7245" spans="3:3" x14ac:dyDescent="0.25">
      <c r="C7245" s="16"/>
    </row>
    <row r="7246" spans="3:3" x14ac:dyDescent="0.25">
      <c r="C7246" s="16"/>
    </row>
    <row r="7247" spans="3:3" x14ac:dyDescent="0.25">
      <c r="C7247" s="16"/>
    </row>
    <row r="7248" spans="3:3" x14ac:dyDescent="0.25">
      <c r="C7248" s="16"/>
    </row>
    <row r="7249" spans="3:3" x14ac:dyDescent="0.25">
      <c r="C7249" s="16"/>
    </row>
    <row r="7250" spans="3:3" x14ac:dyDescent="0.25">
      <c r="C7250" s="16"/>
    </row>
    <row r="7251" spans="3:3" x14ac:dyDescent="0.25">
      <c r="C7251" s="16"/>
    </row>
    <row r="7252" spans="3:3" x14ac:dyDescent="0.25">
      <c r="C7252" s="16"/>
    </row>
    <row r="7253" spans="3:3" x14ac:dyDescent="0.25">
      <c r="C7253" s="16"/>
    </row>
    <row r="7254" spans="3:3" x14ac:dyDescent="0.25">
      <c r="C7254" s="16"/>
    </row>
    <row r="7255" spans="3:3" x14ac:dyDescent="0.25">
      <c r="C7255" s="16"/>
    </row>
    <row r="7256" spans="3:3" x14ac:dyDescent="0.25">
      <c r="C7256" s="16"/>
    </row>
    <row r="7257" spans="3:3" x14ac:dyDescent="0.25">
      <c r="C7257" s="16"/>
    </row>
    <row r="7258" spans="3:3" x14ac:dyDescent="0.25">
      <c r="C7258" s="16"/>
    </row>
    <row r="7259" spans="3:3" x14ac:dyDescent="0.25">
      <c r="C7259" s="16"/>
    </row>
    <row r="7260" spans="3:3" x14ac:dyDescent="0.25">
      <c r="C7260" s="16"/>
    </row>
    <row r="7261" spans="3:3" x14ac:dyDescent="0.25">
      <c r="C7261" s="16"/>
    </row>
    <row r="7262" spans="3:3" x14ac:dyDescent="0.25">
      <c r="C7262" s="16"/>
    </row>
    <row r="7263" spans="3:3" x14ac:dyDescent="0.25">
      <c r="C7263" s="16"/>
    </row>
    <row r="7264" spans="3:3" x14ac:dyDescent="0.25">
      <c r="C7264" s="16"/>
    </row>
    <row r="7265" spans="3:3" x14ac:dyDescent="0.25">
      <c r="C7265" s="16"/>
    </row>
    <row r="7266" spans="3:3" x14ac:dyDescent="0.25">
      <c r="C7266" s="16"/>
    </row>
    <row r="7267" spans="3:3" x14ac:dyDescent="0.25">
      <c r="C7267" s="16"/>
    </row>
    <row r="7268" spans="3:3" x14ac:dyDescent="0.25">
      <c r="C7268" s="16"/>
    </row>
    <row r="7269" spans="3:3" x14ac:dyDescent="0.25">
      <c r="C7269" s="16"/>
    </row>
    <row r="7270" spans="3:3" x14ac:dyDescent="0.25">
      <c r="C7270" s="16"/>
    </row>
    <row r="7271" spans="3:3" x14ac:dyDescent="0.25">
      <c r="C7271" s="16"/>
    </row>
    <row r="7272" spans="3:3" x14ac:dyDescent="0.25">
      <c r="C7272" s="16"/>
    </row>
    <row r="7273" spans="3:3" x14ac:dyDescent="0.25">
      <c r="C7273" s="16"/>
    </row>
    <row r="7274" spans="3:3" x14ac:dyDescent="0.25">
      <c r="C7274" s="16"/>
    </row>
    <row r="7275" spans="3:3" x14ac:dyDescent="0.25">
      <c r="C7275" s="16"/>
    </row>
    <row r="7276" spans="3:3" x14ac:dyDescent="0.25">
      <c r="C7276" s="16"/>
    </row>
    <row r="7277" spans="3:3" x14ac:dyDescent="0.25">
      <c r="C7277" s="16"/>
    </row>
    <row r="7278" spans="3:3" x14ac:dyDescent="0.25">
      <c r="C7278" s="16"/>
    </row>
    <row r="7279" spans="3:3" x14ac:dyDescent="0.25">
      <c r="C7279" s="16"/>
    </row>
    <row r="7280" spans="3:3" x14ac:dyDescent="0.25">
      <c r="C7280" s="16"/>
    </row>
    <row r="7281" spans="3:3" x14ac:dyDescent="0.25">
      <c r="C7281" s="16"/>
    </row>
    <row r="7282" spans="3:3" x14ac:dyDescent="0.25">
      <c r="C7282" s="16"/>
    </row>
    <row r="7283" spans="3:3" x14ac:dyDescent="0.25">
      <c r="C7283" s="16"/>
    </row>
    <row r="7284" spans="3:3" x14ac:dyDescent="0.25">
      <c r="C7284" s="16"/>
    </row>
    <row r="7285" spans="3:3" x14ac:dyDescent="0.25">
      <c r="C7285" s="16"/>
    </row>
    <row r="7286" spans="3:3" x14ac:dyDescent="0.25">
      <c r="C7286" s="16"/>
    </row>
    <row r="7287" spans="3:3" x14ac:dyDescent="0.25">
      <c r="C7287" s="16"/>
    </row>
    <row r="7288" spans="3:3" x14ac:dyDescent="0.25">
      <c r="C7288" s="16"/>
    </row>
    <row r="7289" spans="3:3" x14ac:dyDescent="0.25">
      <c r="C7289" s="16"/>
    </row>
    <row r="7290" spans="3:3" x14ac:dyDescent="0.25">
      <c r="C7290" s="16"/>
    </row>
    <row r="7291" spans="3:3" x14ac:dyDescent="0.25">
      <c r="C7291" s="16"/>
    </row>
    <row r="7292" spans="3:3" x14ac:dyDescent="0.25">
      <c r="C7292" s="16"/>
    </row>
    <row r="7293" spans="3:3" x14ac:dyDescent="0.25">
      <c r="C7293" s="16"/>
    </row>
    <row r="7294" spans="3:3" x14ac:dyDescent="0.25">
      <c r="C7294" s="16"/>
    </row>
    <row r="7295" spans="3:3" x14ac:dyDescent="0.25">
      <c r="C7295" s="16"/>
    </row>
    <row r="7296" spans="3:3" x14ac:dyDescent="0.25">
      <c r="C7296" s="16"/>
    </row>
    <row r="7297" spans="3:3" x14ac:dyDescent="0.25">
      <c r="C7297" s="16"/>
    </row>
    <row r="7298" spans="3:3" x14ac:dyDescent="0.25">
      <c r="C7298" s="16"/>
    </row>
    <row r="7299" spans="3:3" x14ac:dyDescent="0.25">
      <c r="C7299" s="16"/>
    </row>
    <row r="7300" spans="3:3" x14ac:dyDescent="0.25">
      <c r="C7300" s="16"/>
    </row>
    <row r="7301" spans="3:3" x14ac:dyDescent="0.25">
      <c r="C7301" s="16"/>
    </row>
    <row r="7302" spans="3:3" x14ac:dyDescent="0.25">
      <c r="C7302" s="16"/>
    </row>
    <row r="7303" spans="3:3" x14ac:dyDescent="0.25">
      <c r="C7303" s="16"/>
    </row>
    <row r="7304" spans="3:3" x14ac:dyDescent="0.25">
      <c r="C7304" s="16"/>
    </row>
    <row r="7305" spans="3:3" x14ac:dyDescent="0.25">
      <c r="C7305" s="16"/>
    </row>
    <row r="7306" spans="3:3" x14ac:dyDescent="0.25">
      <c r="C7306" s="16"/>
    </row>
    <row r="7307" spans="3:3" x14ac:dyDescent="0.25">
      <c r="C7307" s="16"/>
    </row>
    <row r="7308" spans="3:3" x14ac:dyDescent="0.25">
      <c r="C7308" s="16"/>
    </row>
    <row r="7309" spans="3:3" x14ac:dyDescent="0.25">
      <c r="C7309" s="16"/>
    </row>
    <row r="7310" spans="3:3" x14ac:dyDescent="0.25">
      <c r="C7310" s="16"/>
    </row>
    <row r="7311" spans="3:3" x14ac:dyDescent="0.25">
      <c r="C7311" s="16"/>
    </row>
    <row r="7312" spans="3:3" x14ac:dyDescent="0.25">
      <c r="C7312" s="16"/>
    </row>
    <row r="7313" spans="3:3" x14ac:dyDescent="0.25">
      <c r="C7313" s="16"/>
    </row>
    <row r="7314" spans="3:3" x14ac:dyDescent="0.25">
      <c r="C7314" s="16"/>
    </row>
    <row r="7315" spans="3:3" x14ac:dyDescent="0.25">
      <c r="C7315" s="16"/>
    </row>
    <row r="7316" spans="3:3" x14ac:dyDescent="0.25">
      <c r="C7316" s="16"/>
    </row>
    <row r="7317" spans="3:3" x14ac:dyDescent="0.25">
      <c r="C7317" s="16"/>
    </row>
    <row r="7318" spans="3:3" x14ac:dyDescent="0.25">
      <c r="C7318" s="16"/>
    </row>
    <row r="7319" spans="3:3" x14ac:dyDescent="0.25">
      <c r="C7319" s="16"/>
    </row>
    <row r="7320" spans="3:3" x14ac:dyDescent="0.25">
      <c r="C7320" s="16"/>
    </row>
    <row r="7321" spans="3:3" x14ac:dyDescent="0.25">
      <c r="C7321" s="16"/>
    </row>
    <row r="7322" spans="3:3" x14ac:dyDescent="0.25">
      <c r="C7322" s="16"/>
    </row>
    <row r="7323" spans="3:3" x14ac:dyDescent="0.25">
      <c r="C7323" s="16"/>
    </row>
    <row r="7324" spans="3:3" x14ac:dyDescent="0.25">
      <c r="C7324" s="16"/>
    </row>
    <row r="7325" spans="3:3" x14ac:dyDescent="0.25">
      <c r="C7325" s="16"/>
    </row>
    <row r="7326" spans="3:3" x14ac:dyDescent="0.25">
      <c r="C7326" s="16"/>
    </row>
    <row r="7327" spans="3:3" x14ac:dyDescent="0.25">
      <c r="C7327" s="16"/>
    </row>
    <row r="7328" spans="3:3" x14ac:dyDescent="0.25">
      <c r="C7328" s="16"/>
    </row>
    <row r="7329" spans="3:3" x14ac:dyDescent="0.25">
      <c r="C7329" s="16"/>
    </row>
    <row r="7330" spans="3:3" x14ac:dyDescent="0.25">
      <c r="C7330" s="16"/>
    </row>
    <row r="7331" spans="3:3" x14ac:dyDescent="0.25">
      <c r="C7331" s="16"/>
    </row>
    <row r="7332" spans="3:3" x14ac:dyDescent="0.25">
      <c r="C7332" s="16"/>
    </row>
    <row r="7333" spans="3:3" x14ac:dyDescent="0.25">
      <c r="C7333" s="16"/>
    </row>
    <row r="7334" spans="3:3" x14ac:dyDescent="0.25">
      <c r="C7334" s="16"/>
    </row>
    <row r="7335" spans="3:3" x14ac:dyDescent="0.25">
      <c r="C7335" s="16"/>
    </row>
    <row r="7336" spans="3:3" x14ac:dyDescent="0.25">
      <c r="C7336" s="16"/>
    </row>
    <row r="7337" spans="3:3" x14ac:dyDescent="0.25">
      <c r="C7337" s="16"/>
    </row>
    <row r="7338" spans="3:3" x14ac:dyDescent="0.25">
      <c r="C7338" s="16"/>
    </row>
    <row r="7339" spans="3:3" x14ac:dyDescent="0.25">
      <c r="C7339" s="16"/>
    </row>
    <row r="7340" spans="3:3" x14ac:dyDescent="0.25">
      <c r="C7340" s="16"/>
    </row>
    <row r="7341" spans="3:3" x14ac:dyDescent="0.25">
      <c r="C7341" s="16"/>
    </row>
    <row r="7342" spans="3:3" x14ac:dyDescent="0.25">
      <c r="C7342" s="16"/>
    </row>
    <row r="7343" spans="3:3" x14ac:dyDescent="0.25">
      <c r="C7343" s="16"/>
    </row>
    <row r="7344" spans="3:3" x14ac:dyDescent="0.25">
      <c r="C7344" s="16"/>
    </row>
    <row r="7345" spans="3:3" x14ac:dyDescent="0.25">
      <c r="C7345" s="16"/>
    </row>
    <row r="7346" spans="3:3" x14ac:dyDescent="0.25">
      <c r="C7346" s="16"/>
    </row>
    <row r="7347" spans="3:3" x14ac:dyDescent="0.25">
      <c r="C7347" s="16"/>
    </row>
    <row r="7348" spans="3:3" x14ac:dyDescent="0.25">
      <c r="C7348" s="16"/>
    </row>
    <row r="7349" spans="3:3" x14ac:dyDescent="0.25">
      <c r="C7349" s="16"/>
    </row>
    <row r="7350" spans="3:3" x14ac:dyDescent="0.25">
      <c r="C7350" s="16"/>
    </row>
    <row r="7351" spans="3:3" x14ac:dyDescent="0.25">
      <c r="C7351" s="16"/>
    </row>
    <row r="7352" spans="3:3" x14ac:dyDescent="0.25">
      <c r="C7352" s="16"/>
    </row>
    <row r="7353" spans="3:3" x14ac:dyDescent="0.25">
      <c r="C7353" s="16"/>
    </row>
    <row r="7354" spans="3:3" x14ac:dyDescent="0.25">
      <c r="C7354" s="16"/>
    </row>
    <row r="7355" spans="3:3" x14ac:dyDescent="0.25">
      <c r="C7355" s="16"/>
    </row>
    <row r="7356" spans="3:3" x14ac:dyDescent="0.25">
      <c r="C7356" s="16"/>
    </row>
    <row r="7357" spans="3:3" x14ac:dyDescent="0.25">
      <c r="C7357" s="16"/>
    </row>
    <row r="7358" spans="3:3" x14ac:dyDescent="0.25">
      <c r="C7358" s="16"/>
    </row>
    <row r="7359" spans="3:3" x14ac:dyDescent="0.25">
      <c r="C7359" s="16"/>
    </row>
    <row r="7360" spans="3:3" x14ac:dyDescent="0.25">
      <c r="C7360" s="16"/>
    </row>
    <row r="7361" spans="3:3" x14ac:dyDescent="0.25">
      <c r="C7361" s="16"/>
    </row>
    <row r="7362" spans="3:3" x14ac:dyDescent="0.25">
      <c r="C7362" s="16"/>
    </row>
    <row r="7363" spans="3:3" x14ac:dyDescent="0.25">
      <c r="C7363" s="16"/>
    </row>
    <row r="7364" spans="3:3" x14ac:dyDescent="0.25">
      <c r="C7364" s="16"/>
    </row>
    <row r="7365" spans="3:3" x14ac:dyDescent="0.25">
      <c r="C7365" s="16"/>
    </row>
    <row r="7366" spans="3:3" x14ac:dyDescent="0.25">
      <c r="C7366" s="16"/>
    </row>
    <row r="7367" spans="3:3" x14ac:dyDescent="0.25">
      <c r="C7367" s="16"/>
    </row>
    <row r="7368" spans="3:3" x14ac:dyDescent="0.25">
      <c r="C7368" s="16"/>
    </row>
    <row r="7369" spans="3:3" x14ac:dyDescent="0.25">
      <c r="C7369" s="16"/>
    </row>
    <row r="7370" spans="3:3" x14ac:dyDescent="0.25">
      <c r="C7370" s="16"/>
    </row>
    <row r="7371" spans="3:3" x14ac:dyDescent="0.25">
      <c r="C7371" s="16"/>
    </row>
    <row r="7372" spans="3:3" x14ac:dyDescent="0.25">
      <c r="C7372" s="16"/>
    </row>
    <row r="7373" spans="3:3" x14ac:dyDescent="0.25">
      <c r="C7373" s="16"/>
    </row>
    <row r="7374" spans="3:3" x14ac:dyDescent="0.25">
      <c r="C7374" s="16"/>
    </row>
    <row r="7375" spans="3:3" x14ac:dyDescent="0.25">
      <c r="C7375" s="16"/>
    </row>
    <row r="7376" spans="3:3" x14ac:dyDescent="0.25">
      <c r="C7376" s="16"/>
    </row>
    <row r="7377" spans="3:3" x14ac:dyDescent="0.25">
      <c r="C7377" s="16"/>
    </row>
    <row r="7378" spans="3:3" x14ac:dyDescent="0.25">
      <c r="C7378" s="16"/>
    </row>
    <row r="7379" spans="3:3" x14ac:dyDescent="0.25">
      <c r="C7379" s="16"/>
    </row>
    <row r="7380" spans="3:3" x14ac:dyDescent="0.25">
      <c r="C7380" s="16"/>
    </row>
    <row r="7381" spans="3:3" x14ac:dyDescent="0.25">
      <c r="C7381" s="16"/>
    </row>
    <row r="7382" spans="3:3" x14ac:dyDescent="0.25">
      <c r="C7382" s="16"/>
    </row>
    <row r="7383" spans="3:3" x14ac:dyDescent="0.25">
      <c r="C7383" s="16"/>
    </row>
    <row r="7384" spans="3:3" x14ac:dyDescent="0.25">
      <c r="C7384" s="16"/>
    </row>
    <row r="7385" spans="3:3" x14ac:dyDescent="0.25">
      <c r="C7385" s="16"/>
    </row>
    <row r="7386" spans="3:3" x14ac:dyDescent="0.25">
      <c r="C7386" s="16"/>
    </row>
    <row r="7387" spans="3:3" x14ac:dyDescent="0.25">
      <c r="C7387" s="16"/>
    </row>
    <row r="7388" spans="3:3" x14ac:dyDescent="0.25">
      <c r="C7388" s="16"/>
    </row>
    <row r="7389" spans="3:3" x14ac:dyDescent="0.25">
      <c r="C7389" s="16"/>
    </row>
    <row r="7390" spans="3:3" x14ac:dyDescent="0.25">
      <c r="C7390" s="16"/>
    </row>
    <row r="7391" spans="3:3" x14ac:dyDescent="0.25">
      <c r="C7391" s="16"/>
    </row>
    <row r="7392" spans="3:3" x14ac:dyDescent="0.25">
      <c r="C7392" s="16"/>
    </row>
    <row r="7393" spans="3:3" x14ac:dyDescent="0.25">
      <c r="C7393" s="16"/>
    </row>
    <row r="7394" spans="3:3" x14ac:dyDescent="0.25">
      <c r="C7394" s="16"/>
    </row>
    <row r="7395" spans="3:3" x14ac:dyDescent="0.25">
      <c r="C7395" s="16"/>
    </row>
    <row r="7396" spans="3:3" x14ac:dyDescent="0.25">
      <c r="C7396" s="16"/>
    </row>
    <row r="7397" spans="3:3" x14ac:dyDescent="0.25">
      <c r="C7397" s="16"/>
    </row>
    <row r="7398" spans="3:3" x14ac:dyDescent="0.25">
      <c r="C7398" s="16"/>
    </row>
    <row r="7399" spans="3:3" x14ac:dyDescent="0.25">
      <c r="C7399" s="16"/>
    </row>
    <row r="7400" spans="3:3" x14ac:dyDescent="0.25">
      <c r="C7400" s="16"/>
    </row>
    <row r="7401" spans="3:3" x14ac:dyDescent="0.25">
      <c r="C7401" s="16"/>
    </row>
    <row r="7402" spans="3:3" x14ac:dyDescent="0.25">
      <c r="C7402" s="16"/>
    </row>
    <row r="7403" spans="3:3" x14ac:dyDescent="0.25">
      <c r="C7403" s="16"/>
    </row>
    <row r="7404" spans="3:3" x14ac:dyDescent="0.25">
      <c r="C7404" s="16"/>
    </row>
    <row r="7405" spans="3:3" x14ac:dyDescent="0.25">
      <c r="C7405" s="16"/>
    </row>
    <row r="7406" spans="3:3" x14ac:dyDescent="0.25">
      <c r="C7406" s="16"/>
    </row>
    <row r="7407" spans="3:3" x14ac:dyDescent="0.25">
      <c r="C7407" s="16"/>
    </row>
    <row r="7408" spans="3:3" x14ac:dyDescent="0.25">
      <c r="C7408" s="16"/>
    </row>
    <row r="7409" spans="3:3" x14ac:dyDescent="0.25">
      <c r="C7409" s="16"/>
    </row>
    <row r="7410" spans="3:3" x14ac:dyDescent="0.25">
      <c r="C7410" s="16"/>
    </row>
    <row r="7411" spans="3:3" x14ac:dyDescent="0.25">
      <c r="C7411" s="16"/>
    </row>
    <row r="7412" spans="3:3" x14ac:dyDescent="0.25">
      <c r="C7412" s="16"/>
    </row>
    <row r="7413" spans="3:3" x14ac:dyDescent="0.25">
      <c r="C7413" s="16"/>
    </row>
    <row r="7414" spans="3:3" x14ac:dyDescent="0.25">
      <c r="C7414" s="16"/>
    </row>
    <row r="7415" spans="3:3" x14ac:dyDescent="0.25">
      <c r="C7415" s="16"/>
    </row>
    <row r="7416" spans="3:3" x14ac:dyDescent="0.25">
      <c r="C7416" s="16"/>
    </row>
    <row r="7417" spans="3:3" x14ac:dyDescent="0.25">
      <c r="C7417" s="16"/>
    </row>
    <row r="7418" spans="3:3" x14ac:dyDescent="0.25">
      <c r="C7418" s="16"/>
    </row>
    <row r="7419" spans="3:3" x14ac:dyDescent="0.25">
      <c r="C7419" s="16"/>
    </row>
    <row r="7420" spans="3:3" x14ac:dyDescent="0.25">
      <c r="C7420" s="16"/>
    </row>
    <row r="7421" spans="3:3" x14ac:dyDescent="0.25">
      <c r="C7421" s="16"/>
    </row>
    <row r="7422" spans="3:3" x14ac:dyDescent="0.25">
      <c r="C7422" s="16"/>
    </row>
    <row r="7423" spans="3:3" x14ac:dyDescent="0.25">
      <c r="C7423" s="16"/>
    </row>
    <row r="7424" spans="3:3" x14ac:dyDescent="0.25">
      <c r="C7424" s="16"/>
    </row>
    <row r="7425" spans="3:3" x14ac:dyDescent="0.25">
      <c r="C7425" s="16"/>
    </row>
    <row r="7426" spans="3:3" x14ac:dyDescent="0.25">
      <c r="C7426" s="16"/>
    </row>
    <row r="7427" spans="3:3" x14ac:dyDescent="0.25">
      <c r="C7427" s="16"/>
    </row>
    <row r="7428" spans="3:3" x14ac:dyDescent="0.25">
      <c r="C7428" s="16"/>
    </row>
    <row r="7429" spans="3:3" x14ac:dyDescent="0.25">
      <c r="C7429" s="16"/>
    </row>
    <row r="7430" spans="3:3" x14ac:dyDescent="0.25">
      <c r="C7430" s="16"/>
    </row>
    <row r="7431" spans="3:3" x14ac:dyDescent="0.25">
      <c r="C7431" s="16"/>
    </row>
    <row r="7432" spans="3:3" x14ac:dyDescent="0.25">
      <c r="C7432" s="16"/>
    </row>
    <row r="7433" spans="3:3" x14ac:dyDescent="0.25">
      <c r="C7433" s="16"/>
    </row>
    <row r="7434" spans="3:3" x14ac:dyDescent="0.25">
      <c r="C7434" s="16"/>
    </row>
    <row r="7435" spans="3:3" x14ac:dyDescent="0.25">
      <c r="C7435" s="16"/>
    </row>
    <row r="7436" spans="3:3" x14ac:dyDescent="0.25">
      <c r="C7436" s="16"/>
    </row>
    <row r="7437" spans="3:3" x14ac:dyDescent="0.25">
      <c r="C7437" s="16"/>
    </row>
    <row r="7438" spans="3:3" x14ac:dyDescent="0.25">
      <c r="C7438" s="16"/>
    </row>
    <row r="7439" spans="3:3" x14ac:dyDescent="0.25">
      <c r="C7439" s="16"/>
    </row>
    <row r="7440" spans="3:3" x14ac:dyDescent="0.25">
      <c r="C7440" s="16"/>
    </row>
    <row r="7441" spans="3:3" x14ac:dyDescent="0.25">
      <c r="C7441" s="16"/>
    </row>
    <row r="7442" spans="3:3" x14ac:dyDescent="0.25">
      <c r="C7442" s="16"/>
    </row>
    <row r="7443" spans="3:3" x14ac:dyDescent="0.25">
      <c r="C7443" s="16"/>
    </row>
    <row r="7444" spans="3:3" x14ac:dyDescent="0.25">
      <c r="C7444" s="16"/>
    </row>
    <row r="7445" spans="3:3" x14ac:dyDescent="0.25">
      <c r="C7445" s="16"/>
    </row>
    <row r="7446" spans="3:3" x14ac:dyDescent="0.25">
      <c r="C7446" s="16"/>
    </row>
    <row r="7447" spans="3:3" x14ac:dyDescent="0.25">
      <c r="C7447" s="16"/>
    </row>
    <row r="7448" spans="3:3" x14ac:dyDescent="0.25">
      <c r="C7448" s="16"/>
    </row>
    <row r="7449" spans="3:3" x14ac:dyDescent="0.25">
      <c r="C7449" s="16"/>
    </row>
    <row r="7450" spans="3:3" x14ac:dyDescent="0.25">
      <c r="C7450" s="16"/>
    </row>
    <row r="7451" spans="3:3" x14ac:dyDescent="0.25">
      <c r="C7451" s="16"/>
    </row>
    <row r="7452" spans="3:3" x14ac:dyDescent="0.25">
      <c r="C7452" s="16"/>
    </row>
    <row r="7453" spans="3:3" x14ac:dyDescent="0.25">
      <c r="C7453" s="16"/>
    </row>
    <row r="7454" spans="3:3" x14ac:dyDescent="0.25">
      <c r="C7454" s="16"/>
    </row>
    <row r="7455" spans="3:3" x14ac:dyDescent="0.25">
      <c r="C7455" s="16"/>
    </row>
    <row r="7456" spans="3:3" x14ac:dyDescent="0.25">
      <c r="C7456" s="16"/>
    </row>
    <row r="7457" spans="3:3" x14ac:dyDescent="0.25">
      <c r="C7457" s="16"/>
    </row>
    <row r="7458" spans="3:3" x14ac:dyDescent="0.25">
      <c r="C7458" s="16"/>
    </row>
    <row r="7459" spans="3:3" x14ac:dyDescent="0.25">
      <c r="C7459" s="16"/>
    </row>
    <row r="7460" spans="3:3" x14ac:dyDescent="0.25">
      <c r="C7460" s="16"/>
    </row>
    <row r="7461" spans="3:3" x14ac:dyDescent="0.25">
      <c r="C7461" s="16"/>
    </row>
    <row r="7462" spans="3:3" x14ac:dyDescent="0.25">
      <c r="C7462" s="16"/>
    </row>
    <row r="7463" spans="3:3" x14ac:dyDescent="0.25">
      <c r="C7463" s="16"/>
    </row>
    <row r="7464" spans="3:3" x14ac:dyDescent="0.25">
      <c r="C7464" s="16"/>
    </row>
    <row r="7465" spans="3:3" x14ac:dyDescent="0.25">
      <c r="C7465" s="16"/>
    </row>
    <row r="7466" spans="3:3" x14ac:dyDescent="0.25">
      <c r="C7466" s="16"/>
    </row>
    <row r="7467" spans="3:3" x14ac:dyDescent="0.25">
      <c r="C7467" s="16"/>
    </row>
    <row r="7468" spans="3:3" x14ac:dyDescent="0.25">
      <c r="C7468" s="16"/>
    </row>
    <row r="7469" spans="3:3" x14ac:dyDescent="0.25">
      <c r="C7469" s="16"/>
    </row>
    <row r="7470" spans="3:3" x14ac:dyDescent="0.25">
      <c r="C7470" s="16"/>
    </row>
    <row r="7471" spans="3:3" x14ac:dyDescent="0.25">
      <c r="C7471" s="16"/>
    </row>
    <row r="7472" spans="3:3" x14ac:dyDescent="0.25">
      <c r="C7472" s="16"/>
    </row>
    <row r="7473" spans="3:3" x14ac:dyDescent="0.25">
      <c r="C7473" s="16"/>
    </row>
    <row r="7474" spans="3:3" x14ac:dyDescent="0.25">
      <c r="C7474" s="16"/>
    </row>
    <row r="7475" spans="3:3" x14ac:dyDescent="0.25">
      <c r="C7475" s="16"/>
    </row>
    <row r="7476" spans="3:3" x14ac:dyDescent="0.25">
      <c r="C7476" s="16"/>
    </row>
    <row r="7477" spans="3:3" x14ac:dyDescent="0.25">
      <c r="C7477" s="16"/>
    </row>
    <row r="7478" spans="3:3" x14ac:dyDescent="0.25">
      <c r="C7478" s="16"/>
    </row>
    <row r="7479" spans="3:3" x14ac:dyDescent="0.25">
      <c r="C7479" s="16"/>
    </row>
    <row r="7480" spans="3:3" x14ac:dyDescent="0.25">
      <c r="C7480" s="16"/>
    </row>
    <row r="7481" spans="3:3" x14ac:dyDescent="0.25">
      <c r="C7481" s="16"/>
    </row>
    <row r="7482" spans="3:3" x14ac:dyDescent="0.25">
      <c r="C7482" s="16"/>
    </row>
    <row r="7483" spans="3:3" x14ac:dyDescent="0.25">
      <c r="C7483" s="16"/>
    </row>
    <row r="7484" spans="3:3" x14ac:dyDescent="0.25">
      <c r="C7484" s="16"/>
    </row>
    <row r="7485" spans="3:3" x14ac:dyDescent="0.25">
      <c r="C7485" s="16"/>
    </row>
    <row r="7486" spans="3:3" x14ac:dyDescent="0.25">
      <c r="C7486" s="16"/>
    </row>
    <row r="7487" spans="3:3" x14ac:dyDescent="0.25">
      <c r="C7487" s="16"/>
    </row>
    <row r="7488" spans="3:3" x14ac:dyDescent="0.25">
      <c r="C7488" s="16"/>
    </row>
    <row r="7489" spans="3:3" x14ac:dyDescent="0.25">
      <c r="C7489" s="16"/>
    </row>
    <row r="7490" spans="3:3" x14ac:dyDescent="0.25">
      <c r="C7490" s="16"/>
    </row>
    <row r="7491" spans="3:3" x14ac:dyDescent="0.25">
      <c r="C7491" s="16"/>
    </row>
    <row r="7492" spans="3:3" x14ac:dyDescent="0.25">
      <c r="C7492" s="16"/>
    </row>
    <row r="7493" spans="3:3" x14ac:dyDescent="0.25">
      <c r="C7493" s="16"/>
    </row>
    <row r="7494" spans="3:3" x14ac:dyDescent="0.25">
      <c r="C7494" s="16"/>
    </row>
    <row r="7495" spans="3:3" x14ac:dyDescent="0.25">
      <c r="C7495" s="16"/>
    </row>
    <row r="7496" spans="3:3" x14ac:dyDescent="0.25">
      <c r="C7496" s="16"/>
    </row>
    <row r="7497" spans="3:3" x14ac:dyDescent="0.25">
      <c r="C7497" s="16"/>
    </row>
    <row r="7498" spans="3:3" x14ac:dyDescent="0.25">
      <c r="C7498" s="16"/>
    </row>
    <row r="7499" spans="3:3" x14ac:dyDescent="0.25">
      <c r="C7499" s="16"/>
    </row>
    <row r="7500" spans="3:3" x14ac:dyDescent="0.25">
      <c r="C7500" s="16"/>
    </row>
    <row r="7501" spans="3:3" x14ac:dyDescent="0.25">
      <c r="C7501" s="16"/>
    </row>
    <row r="7502" spans="3:3" x14ac:dyDescent="0.25">
      <c r="C7502" s="16"/>
    </row>
    <row r="7503" spans="3:3" x14ac:dyDescent="0.25">
      <c r="C7503" s="16"/>
    </row>
    <row r="7504" spans="3:3" x14ac:dyDescent="0.25">
      <c r="C7504" s="16"/>
    </row>
    <row r="7505" spans="3:3" x14ac:dyDescent="0.25">
      <c r="C7505" s="16"/>
    </row>
    <row r="7506" spans="3:3" x14ac:dyDescent="0.25">
      <c r="C7506" s="16"/>
    </row>
    <row r="7507" spans="3:3" x14ac:dyDescent="0.25">
      <c r="C7507" s="16"/>
    </row>
    <row r="7508" spans="3:3" x14ac:dyDescent="0.25">
      <c r="C7508" s="16"/>
    </row>
    <row r="7509" spans="3:3" x14ac:dyDescent="0.25">
      <c r="C7509" s="16"/>
    </row>
    <row r="7510" spans="3:3" x14ac:dyDescent="0.25">
      <c r="C7510" s="16"/>
    </row>
    <row r="7511" spans="3:3" x14ac:dyDescent="0.25">
      <c r="C7511" s="16"/>
    </row>
    <row r="7512" spans="3:3" x14ac:dyDescent="0.25">
      <c r="C7512" s="16"/>
    </row>
    <row r="7513" spans="3:3" x14ac:dyDescent="0.25">
      <c r="C7513" s="16"/>
    </row>
    <row r="7514" spans="3:3" x14ac:dyDescent="0.25">
      <c r="C7514" s="16"/>
    </row>
    <row r="7515" spans="3:3" x14ac:dyDescent="0.25">
      <c r="C7515" s="16"/>
    </row>
    <row r="7516" spans="3:3" x14ac:dyDescent="0.25">
      <c r="C7516" s="16"/>
    </row>
    <row r="7517" spans="3:3" x14ac:dyDescent="0.25">
      <c r="C7517" s="16"/>
    </row>
    <row r="7518" spans="3:3" x14ac:dyDescent="0.25">
      <c r="C7518" s="16"/>
    </row>
    <row r="7519" spans="3:3" x14ac:dyDescent="0.25">
      <c r="C7519" s="16"/>
    </row>
    <row r="7520" spans="3:3" x14ac:dyDescent="0.25">
      <c r="C7520" s="16"/>
    </row>
    <row r="7521" spans="3:3" x14ac:dyDescent="0.25">
      <c r="C7521" s="16"/>
    </row>
    <row r="7522" spans="3:3" x14ac:dyDescent="0.25">
      <c r="C7522" s="16"/>
    </row>
    <row r="7523" spans="3:3" x14ac:dyDescent="0.25">
      <c r="C7523" s="16"/>
    </row>
    <row r="7524" spans="3:3" x14ac:dyDescent="0.25">
      <c r="C7524" s="16"/>
    </row>
    <row r="7525" spans="3:3" x14ac:dyDescent="0.25">
      <c r="C7525" s="16"/>
    </row>
    <row r="7526" spans="3:3" x14ac:dyDescent="0.25">
      <c r="C7526" s="16"/>
    </row>
    <row r="7527" spans="3:3" x14ac:dyDescent="0.25">
      <c r="C7527" s="16"/>
    </row>
    <row r="7528" spans="3:3" x14ac:dyDescent="0.25">
      <c r="C7528" s="16"/>
    </row>
    <row r="7529" spans="3:3" x14ac:dyDescent="0.25">
      <c r="C7529" s="16"/>
    </row>
    <row r="7530" spans="3:3" x14ac:dyDescent="0.25">
      <c r="C7530" s="16"/>
    </row>
    <row r="7531" spans="3:3" x14ac:dyDescent="0.25">
      <c r="C7531" s="16"/>
    </row>
    <row r="7532" spans="3:3" x14ac:dyDescent="0.25">
      <c r="C7532" s="16"/>
    </row>
    <row r="7533" spans="3:3" x14ac:dyDescent="0.25">
      <c r="C7533" s="16"/>
    </row>
    <row r="7534" spans="3:3" x14ac:dyDescent="0.25">
      <c r="C7534" s="16"/>
    </row>
    <row r="7535" spans="3:3" x14ac:dyDescent="0.25">
      <c r="C7535" s="16"/>
    </row>
    <row r="7536" spans="3:3" x14ac:dyDescent="0.25">
      <c r="C7536" s="16"/>
    </row>
    <row r="7537" spans="3:3" x14ac:dyDescent="0.25">
      <c r="C7537" s="16"/>
    </row>
    <row r="7538" spans="3:3" x14ac:dyDescent="0.25">
      <c r="C7538" s="16"/>
    </row>
    <row r="7539" spans="3:3" x14ac:dyDescent="0.25">
      <c r="C7539" s="16"/>
    </row>
    <row r="7540" spans="3:3" x14ac:dyDescent="0.25">
      <c r="C7540" s="16"/>
    </row>
    <row r="7541" spans="3:3" x14ac:dyDescent="0.25">
      <c r="C7541" s="16"/>
    </row>
    <row r="7542" spans="3:3" x14ac:dyDescent="0.25">
      <c r="C7542" s="16"/>
    </row>
    <row r="7543" spans="3:3" x14ac:dyDescent="0.25">
      <c r="C7543" s="16"/>
    </row>
    <row r="7544" spans="3:3" x14ac:dyDescent="0.25">
      <c r="C7544" s="16"/>
    </row>
    <row r="7545" spans="3:3" x14ac:dyDescent="0.25">
      <c r="C7545" s="16"/>
    </row>
    <row r="7546" spans="3:3" x14ac:dyDescent="0.25">
      <c r="C7546" s="16"/>
    </row>
    <row r="7547" spans="3:3" x14ac:dyDescent="0.25">
      <c r="C7547" s="16"/>
    </row>
    <row r="7548" spans="3:3" x14ac:dyDescent="0.25">
      <c r="C7548" s="16"/>
    </row>
    <row r="7549" spans="3:3" x14ac:dyDescent="0.25">
      <c r="C7549" s="16"/>
    </row>
    <row r="7550" spans="3:3" x14ac:dyDescent="0.25">
      <c r="C7550" s="16"/>
    </row>
    <row r="7551" spans="3:3" x14ac:dyDescent="0.25">
      <c r="C7551" s="16"/>
    </row>
    <row r="7552" spans="3:3" x14ac:dyDescent="0.25">
      <c r="C7552" s="16"/>
    </row>
    <row r="7553" spans="3:3" x14ac:dyDescent="0.25">
      <c r="C7553" s="16"/>
    </row>
    <row r="7554" spans="3:3" x14ac:dyDescent="0.25">
      <c r="C7554" s="16"/>
    </row>
    <row r="7555" spans="3:3" x14ac:dyDescent="0.25">
      <c r="C7555" s="16"/>
    </row>
    <row r="7556" spans="3:3" x14ac:dyDescent="0.25">
      <c r="C7556" s="16"/>
    </row>
    <row r="7557" spans="3:3" x14ac:dyDescent="0.25">
      <c r="C7557" s="16"/>
    </row>
    <row r="7558" spans="3:3" x14ac:dyDescent="0.25">
      <c r="C7558" s="16"/>
    </row>
    <row r="7559" spans="3:3" x14ac:dyDescent="0.25">
      <c r="C7559" s="16"/>
    </row>
    <row r="7560" spans="3:3" x14ac:dyDescent="0.25">
      <c r="C7560" s="16"/>
    </row>
    <row r="7561" spans="3:3" x14ac:dyDescent="0.25">
      <c r="C7561" s="16"/>
    </row>
    <row r="7562" spans="3:3" x14ac:dyDescent="0.25">
      <c r="C7562" s="16"/>
    </row>
    <row r="7563" spans="3:3" x14ac:dyDescent="0.25">
      <c r="C7563" s="16"/>
    </row>
    <row r="7564" spans="3:3" x14ac:dyDescent="0.25">
      <c r="C7564" s="16"/>
    </row>
    <row r="7565" spans="3:3" x14ac:dyDescent="0.25">
      <c r="C7565" s="16"/>
    </row>
    <row r="7566" spans="3:3" x14ac:dyDescent="0.25">
      <c r="C7566" s="16"/>
    </row>
    <row r="7567" spans="3:3" x14ac:dyDescent="0.25">
      <c r="C7567" s="16"/>
    </row>
    <row r="7568" spans="3:3" x14ac:dyDescent="0.25">
      <c r="C7568" s="16"/>
    </row>
    <row r="7569" spans="3:3" x14ac:dyDescent="0.25">
      <c r="C7569" s="16"/>
    </row>
    <row r="7570" spans="3:3" x14ac:dyDescent="0.25">
      <c r="C7570" s="16"/>
    </row>
    <row r="7571" spans="3:3" x14ac:dyDescent="0.25">
      <c r="C7571" s="16"/>
    </row>
    <row r="7572" spans="3:3" x14ac:dyDescent="0.25">
      <c r="C7572" s="16"/>
    </row>
    <row r="7573" spans="3:3" x14ac:dyDescent="0.25">
      <c r="C7573" s="16"/>
    </row>
    <row r="7574" spans="3:3" x14ac:dyDescent="0.25">
      <c r="C7574" s="16"/>
    </row>
    <row r="7575" spans="3:3" x14ac:dyDescent="0.25">
      <c r="C7575" s="16"/>
    </row>
    <row r="7576" spans="3:3" x14ac:dyDescent="0.25">
      <c r="C7576" s="16"/>
    </row>
    <row r="7577" spans="3:3" x14ac:dyDescent="0.25">
      <c r="C7577" s="16"/>
    </row>
    <row r="7578" spans="3:3" x14ac:dyDescent="0.25">
      <c r="C7578" s="16"/>
    </row>
    <row r="7579" spans="3:3" x14ac:dyDescent="0.25">
      <c r="C7579" s="16"/>
    </row>
    <row r="7580" spans="3:3" x14ac:dyDescent="0.25">
      <c r="C7580" s="16"/>
    </row>
    <row r="7581" spans="3:3" x14ac:dyDescent="0.25">
      <c r="C7581" s="16"/>
    </row>
    <row r="7582" spans="3:3" x14ac:dyDescent="0.25">
      <c r="C7582" s="16"/>
    </row>
    <row r="7583" spans="3:3" x14ac:dyDescent="0.25">
      <c r="C7583" s="16"/>
    </row>
    <row r="7584" spans="3:3" x14ac:dyDescent="0.25">
      <c r="C7584" s="16"/>
    </row>
    <row r="7585" spans="3:3" x14ac:dyDescent="0.25">
      <c r="C7585" s="16"/>
    </row>
    <row r="7586" spans="3:3" x14ac:dyDescent="0.25">
      <c r="C7586" s="16"/>
    </row>
    <row r="7587" spans="3:3" x14ac:dyDescent="0.25">
      <c r="C7587" s="16"/>
    </row>
    <row r="7588" spans="3:3" x14ac:dyDescent="0.25">
      <c r="C7588" s="16"/>
    </row>
    <row r="7589" spans="3:3" x14ac:dyDescent="0.25">
      <c r="C7589" s="16"/>
    </row>
    <row r="7590" spans="3:3" x14ac:dyDescent="0.25">
      <c r="C7590" s="16"/>
    </row>
    <row r="7591" spans="3:3" x14ac:dyDescent="0.25">
      <c r="C7591" s="16"/>
    </row>
    <row r="7592" spans="3:3" x14ac:dyDescent="0.25">
      <c r="C7592" s="16"/>
    </row>
    <row r="7593" spans="3:3" x14ac:dyDescent="0.25">
      <c r="C7593" s="16"/>
    </row>
    <row r="7594" spans="3:3" x14ac:dyDescent="0.25">
      <c r="C7594" s="16"/>
    </row>
    <row r="7595" spans="3:3" x14ac:dyDescent="0.25">
      <c r="C7595" s="16"/>
    </row>
    <row r="7596" spans="3:3" x14ac:dyDescent="0.25">
      <c r="C7596" s="16"/>
    </row>
    <row r="7597" spans="3:3" x14ac:dyDescent="0.25">
      <c r="C7597" s="16"/>
    </row>
    <row r="7598" spans="3:3" x14ac:dyDescent="0.25">
      <c r="C7598" s="16"/>
    </row>
    <row r="7599" spans="3:3" x14ac:dyDescent="0.25">
      <c r="C7599" s="16"/>
    </row>
    <row r="7600" spans="3:3" x14ac:dyDescent="0.25">
      <c r="C7600" s="16"/>
    </row>
    <row r="7601" spans="3:3" x14ac:dyDescent="0.25">
      <c r="C7601" s="16"/>
    </row>
    <row r="7602" spans="3:3" x14ac:dyDescent="0.25">
      <c r="C7602" s="16"/>
    </row>
    <row r="7603" spans="3:3" x14ac:dyDescent="0.25">
      <c r="C7603" s="16"/>
    </row>
    <row r="7604" spans="3:3" x14ac:dyDescent="0.25">
      <c r="C7604" s="16"/>
    </row>
    <row r="7605" spans="3:3" x14ac:dyDescent="0.25">
      <c r="C7605" s="16"/>
    </row>
    <row r="7606" spans="3:3" x14ac:dyDescent="0.25">
      <c r="C7606" s="16"/>
    </row>
    <row r="7607" spans="3:3" x14ac:dyDescent="0.25">
      <c r="C7607" s="16"/>
    </row>
    <row r="7608" spans="3:3" x14ac:dyDescent="0.25">
      <c r="C7608" s="16"/>
    </row>
    <row r="7609" spans="3:3" x14ac:dyDescent="0.25">
      <c r="C7609" s="16"/>
    </row>
    <row r="7610" spans="3:3" x14ac:dyDescent="0.25">
      <c r="C7610" s="16"/>
    </row>
    <row r="7611" spans="3:3" x14ac:dyDescent="0.25">
      <c r="C7611" s="16"/>
    </row>
    <row r="7612" spans="3:3" x14ac:dyDescent="0.25">
      <c r="C7612" s="16"/>
    </row>
    <row r="7613" spans="3:3" x14ac:dyDescent="0.25">
      <c r="C7613" s="16"/>
    </row>
    <row r="7614" spans="3:3" x14ac:dyDescent="0.25">
      <c r="C7614" s="16"/>
    </row>
    <row r="7615" spans="3:3" x14ac:dyDescent="0.25">
      <c r="C7615" s="16"/>
    </row>
    <row r="7616" spans="3:3" x14ac:dyDescent="0.25">
      <c r="C7616" s="16"/>
    </row>
    <row r="7617" spans="3:3" x14ac:dyDescent="0.25">
      <c r="C7617" s="16"/>
    </row>
    <row r="7618" spans="3:3" x14ac:dyDescent="0.25">
      <c r="C7618" s="16"/>
    </row>
    <row r="7619" spans="3:3" x14ac:dyDescent="0.25">
      <c r="C7619" s="16"/>
    </row>
    <row r="7620" spans="3:3" x14ac:dyDescent="0.25">
      <c r="C7620" s="16"/>
    </row>
    <row r="7621" spans="3:3" x14ac:dyDescent="0.25">
      <c r="C7621" s="16"/>
    </row>
    <row r="7622" spans="3:3" x14ac:dyDescent="0.25">
      <c r="C7622" s="16"/>
    </row>
    <row r="7623" spans="3:3" x14ac:dyDescent="0.25">
      <c r="C7623" s="16"/>
    </row>
    <row r="7624" spans="3:3" x14ac:dyDescent="0.25">
      <c r="C7624" s="16"/>
    </row>
    <row r="7625" spans="3:3" x14ac:dyDescent="0.25">
      <c r="C7625" s="16"/>
    </row>
    <row r="7626" spans="3:3" x14ac:dyDescent="0.25">
      <c r="C7626" s="16"/>
    </row>
    <row r="7627" spans="3:3" x14ac:dyDescent="0.25">
      <c r="C7627" s="16"/>
    </row>
    <row r="7628" spans="3:3" x14ac:dyDescent="0.25">
      <c r="C7628" s="16"/>
    </row>
    <row r="7629" spans="3:3" x14ac:dyDescent="0.25">
      <c r="C7629" s="16"/>
    </row>
    <row r="7630" spans="3:3" x14ac:dyDescent="0.25">
      <c r="C7630" s="16"/>
    </row>
    <row r="7631" spans="3:3" x14ac:dyDescent="0.25">
      <c r="C7631" s="16"/>
    </row>
    <row r="7632" spans="3:3" x14ac:dyDescent="0.25">
      <c r="C7632" s="16"/>
    </row>
    <row r="7633" spans="3:3" x14ac:dyDescent="0.25">
      <c r="C7633" s="16"/>
    </row>
    <row r="7634" spans="3:3" x14ac:dyDescent="0.25">
      <c r="C7634" s="16"/>
    </row>
    <row r="7635" spans="3:3" x14ac:dyDescent="0.25">
      <c r="C7635" s="16"/>
    </row>
    <row r="7636" spans="3:3" x14ac:dyDescent="0.25">
      <c r="C7636" s="16"/>
    </row>
    <row r="7637" spans="3:3" x14ac:dyDescent="0.25">
      <c r="C7637" s="16"/>
    </row>
    <row r="7638" spans="3:3" x14ac:dyDescent="0.25">
      <c r="C7638" s="16"/>
    </row>
    <row r="7639" spans="3:3" x14ac:dyDescent="0.25">
      <c r="C7639" s="16"/>
    </row>
    <row r="7640" spans="3:3" x14ac:dyDescent="0.25">
      <c r="C7640" s="16"/>
    </row>
    <row r="7641" spans="3:3" x14ac:dyDescent="0.25">
      <c r="C7641" s="16"/>
    </row>
    <row r="7642" spans="3:3" x14ac:dyDescent="0.25">
      <c r="C7642" s="16"/>
    </row>
    <row r="7643" spans="3:3" x14ac:dyDescent="0.25">
      <c r="C7643" s="16"/>
    </row>
    <row r="7644" spans="3:3" x14ac:dyDescent="0.25">
      <c r="C7644" s="16"/>
    </row>
    <row r="7645" spans="3:3" x14ac:dyDescent="0.25">
      <c r="C7645" s="16"/>
    </row>
    <row r="7646" spans="3:3" x14ac:dyDescent="0.25">
      <c r="C7646" s="16"/>
    </row>
    <row r="7647" spans="3:3" x14ac:dyDescent="0.25">
      <c r="C7647" s="16"/>
    </row>
    <row r="7648" spans="3:3" x14ac:dyDescent="0.25">
      <c r="C7648" s="16"/>
    </row>
    <row r="7649" spans="3:3" x14ac:dyDescent="0.25">
      <c r="C7649" s="16"/>
    </row>
    <row r="7650" spans="3:3" x14ac:dyDescent="0.25">
      <c r="C7650" s="16"/>
    </row>
    <row r="7651" spans="3:3" x14ac:dyDescent="0.25">
      <c r="C7651" s="16"/>
    </row>
    <row r="7652" spans="3:3" x14ac:dyDescent="0.25">
      <c r="C7652" s="16"/>
    </row>
    <row r="7653" spans="3:3" x14ac:dyDescent="0.25">
      <c r="C7653" s="16"/>
    </row>
    <row r="7654" spans="3:3" x14ac:dyDescent="0.25">
      <c r="C7654" s="16"/>
    </row>
    <row r="7655" spans="3:3" x14ac:dyDescent="0.25">
      <c r="C7655" s="16"/>
    </row>
    <row r="7657" spans="3:3" x14ac:dyDescent="0.25">
      <c r="C7657" s="16"/>
    </row>
    <row r="7661" spans="3:3" x14ac:dyDescent="0.25">
      <c r="C7661" s="16"/>
    </row>
    <row r="7662" spans="3:3" x14ac:dyDescent="0.25">
      <c r="C7662" s="16"/>
    </row>
    <row r="7663" spans="3:3" x14ac:dyDescent="0.25">
      <c r="C7663" s="16"/>
    </row>
    <row r="7664" spans="3:3" x14ac:dyDescent="0.25">
      <c r="C7664" s="16"/>
    </row>
    <row r="7665" spans="3:3" x14ac:dyDescent="0.25">
      <c r="C7665" s="16"/>
    </row>
    <row r="7666" spans="3:3" x14ac:dyDescent="0.25">
      <c r="C7666" s="16"/>
    </row>
    <row r="7667" spans="3:3" x14ac:dyDescent="0.25">
      <c r="C7667" s="16"/>
    </row>
    <row r="7668" spans="3:3" x14ac:dyDescent="0.25">
      <c r="C7668" s="16"/>
    </row>
    <row r="7669" spans="3:3" x14ac:dyDescent="0.25">
      <c r="C7669" s="16"/>
    </row>
    <row r="7670" spans="3:3" x14ac:dyDescent="0.25">
      <c r="C7670" s="16"/>
    </row>
    <row r="7671" spans="3:3" x14ac:dyDescent="0.25">
      <c r="C7671" s="16"/>
    </row>
    <row r="7672" spans="3:3" x14ac:dyDescent="0.25">
      <c r="C7672" s="16"/>
    </row>
    <row r="7673" spans="3:3" x14ac:dyDescent="0.25">
      <c r="C7673" s="16"/>
    </row>
    <row r="7674" spans="3:3" x14ac:dyDescent="0.25">
      <c r="C7674" s="16"/>
    </row>
    <row r="7675" spans="3:3" x14ac:dyDescent="0.25">
      <c r="C7675" s="16"/>
    </row>
    <row r="7676" spans="3:3" x14ac:dyDescent="0.25">
      <c r="C7676" s="16"/>
    </row>
    <row r="7677" spans="3:3" x14ac:dyDescent="0.25">
      <c r="C7677" s="16"/>
    </row>
    <row r="7678" spans="3:3" x14ac:dyDescent="0.25">
      <c r="C7678" s="16"/>
    </row>
    <row r="7679" spans="3:3" x14ac:dyDescent="0.25">
      <c r="C7679" s="16"/>
    </row>
    <row r="7680" spans="3:3" x14ac:dyDescent="0.25">
      <c r="C7680" s="16"/>
    </row>
    <row r="7681" spans="3:3" x14ac:dyDescent="0.25">
      <c r="C7681" s="16"/>
    </row>
    <row r="7682" spans="3:3" x14ac:dyDescent="0.25">
      <c r="C7682" s="16"/>
    </row>
    <row r="7683" spans="3:3" x14ac:dyDescent="0.25">
      <c r="C7683" s="16"/>
    </row>
    <row r="7684" spans="3:3" x14ac:dyDescent="0.25">
      <c r="C7684" s="16"/>
    </row>
    <row r="7685" spans="3:3" x14ac:dyDescent="0.25">
      <c r="C7685" s="16"/>
    </row>
    <row r="7686" spans="3:3" x14ac:dyDescent="0.25">
      <c r="C7686" s="16"/>
    </row>
    <row r="7687" spans="3:3" x14ac:dyDescent="0.25">
      <c r="C7687" s="16"/>
    </row>
    <row r="7688" spans="3:3" x14ac:dyDescent="0.25">
      <c r="C7688" s="16"/>
    </row>
    <row r="7689" spans="3:3" x14ac:dyDescent="0.25">
      <c r="C7689" s="16"/>
    </row>
    <row r="7690" spans="3:3" x14ac:dyDescent="0.25">
      <c r="C7690" s="16"/>
    </row>
    <row r="7691" spans="3:3" x14ac:dyDescent="0.25">
      <c r="C7691" s="16"/>
    </row>
    <row r="7692" spans="3:3" x14ac:dyDescent="0.25">
      <c r="C7692" s="16"/>
    </row>
    <row r="7693" spans="3:3" x14ac:dyDescent="0.25">
      <c r="C7693" s="16"/>
    </row>
    <row r="7694" spans="3:3" x14ac:dyDescent="0.25">
      <c r="C7694" s="16"/>
    </row>
    <row r="7695" spans="3:3" x14ac:dyDescent="0.25">
      <c r="C7695" s="16"/>
    </row>
    <row r="7696" spans="3:3" x14ac:dyDescent="0.25">
      <c r="C7696" s="16"/>
    </row>
    <row r="7697" spans="3:3" x14ac:dyDescent="0.25">
      <c r="C7697" s="16"/>
    </row>
    <row r="7698" spans="3:3" x14ac:dyDescent="0.25">
      <c r="C7698" s="16"/>
    </row>
    <row r="7699" spans="3:3" x14ac:dyDescent="0.25">
      <c r="C7699" s="16"/>
    </row>
    <row r="7700" spans="3:3" x14ac:dyDescent="0.25">
      <c r="C7700" s="16"/>
    </row>
    <row r="7701" spans="3:3" x14ac:dyDescent="0.25">
      <c r="C7701" s="16"/>
    </row>
    <row r="7702" spans="3:3" x14ac:dyDescent="0.25">
      <c r="C7702" s="16"/>
    </row>
    <row r="7703" spans="3:3" x14ac:dyDescent="0.25">
      <c r="C7703" s="16"/>
    </row>
    <row r="7704" spans="3:3" x14ac:dyDescent="0.25">
      <c r="C7704" s="16"/>
    </row>
    <row r="7705" spans="3:3" x14ac:dyDescent="0.25">
      <c r="C7705" s="16"/>
    </row>
    <row r="7706" spans="3:3" x14ac:dyDescent="0.25">
      <c r="C7706" s="16"/>
    </row>
    <row r="7707" spans="3:3" x14ac:dyDescent="0.25">
      <c r="C7707" s="16"/>
    </row>
    <row r="7708" spans="3:3" x14ac:dyDescent="0.25">
      <c r="C7708" s="16"/>
    </row>
    <row r="7709" spans="3:3" x14ac:dyDescent="0.25">
      <c r="C7709" s="16"/>
    </row>
    <row r="7710" spans="3:3" x14ac:dyDescent="0.25">
      <c r="C7710" s="16"/>
    </row>
    <row r="7711" spans="3:3" x14ac:dyDescent="0.25">
      <c r="C7711" s="16"/>
    </row>
    <row r="7712" spans="3:3" x14ac:dyDescent="0.25">
      <c r="C7712" s="16"/>
    </row>
    <row r="7713" spans="3:3" x14ac:dyDescent="0.25">
      <c r="C7713" s="16"/>
    </row>
    <row r="7714" spans="3:3" x14ac:dyDescent="0.25">
      <c r="C7714" s="16"/>
    </row>
    <row r="7715" spans="3:3" x14ac:dyDescent="0.25">
      <c r="C7715" s="16"/>
    </row>
    <row r="7716" spans="3:3" x14ac:dyDescent="0.25">
      <c r="C7716" s="16"/>
    </row>
    <row r="7717" spans="3:3" x14ac:dyDescent="0.25">
      <c r="C7717" s="16"/>
    </row>
    <row r="7718" spans="3:3" x14ac:dyDescent="0.25">
      <c r="C7718" s="16"/>
    </row>
    <row r="7719" spans="3:3" x14ac:dyDescent="0.25">
      <c r="C7719" s="16"/>
    </row>
    <row r="7720" spans="3:3" x14ac:dyDescent="0.25">
      <c r="C7720" s="16"/>
    </row>
    <row r="7721" spans="3:3" x14ac:dyDescent="0.25">
      <c r="C7721" s="16"/>
    </row>
    <row r="7722" spans="3:3" x14ac:dyDescent="0.25">
      <c r="C7722" s="16"/>
    </row>
    <row r="7723" spans="3:3" x14ac:dyDescent="0.25">
      <c r="C7723" s="16"/>
    </row>
    <row r="7724" spans="3:3" x14ac:dyDescent="0.25">
      <c r="C7724" s="16"/>
    </row>
    <row r="7725" spans="3:3" x14ac:dyDescent="0.25">
      <c r="C7725" s="16"/>
    </row>
    <row r="7726" spans="3:3" x14ac:dyDescent="0.25">
      <c r="C7726" s="16"/>
    </row>
    <row r="7727" spans="3:3" x14ac:dyDescent="0.25">
      <c r="C7727" s="16"/>
    </row>
    <row r="7728" spans="3:3" x14ac:dyDescent="0.25">
      <c r="C7728" s="16"/>
    </row>
    <row r="7729" spans="3:3" x14ac:dyDescent="0.25">
      <c r="C7729" s="16"/>
    </row>
    <row r="7730" spans="3:3" x14ac:dyDescent="0.25">
      <c r="C7730" s="16"/>
    </row>
    <row r="7731" spans="3:3" x14ac:dyDescent="0.25">
      <c r="C7731" s="16"/>
    </row>
    <row r="7732" spans="3:3" x14ac:dyDescent="0.25">
      <c r="C7732" s="16"/>
    </row>
    <row r="7733" spans="3:3" x14ac:dyDescent="0.25">
      <c r="C7733" s="16"/>
    </row>
    <row r="7734" spans="3:3" x14ac:dyDescent="0.25">
      <c r="C7734" s="16"/>
    </row>
    <row r="7735" spans="3:3" x14ac:dyDescent="0.25">
      <c r="C7735" s="16"/>
    </row>
    <row r="7736" spans="3:3" x14ac:dyDescent="0.25">
      <c r="C7736" s="16"/>
    </row>
    <row r="7737" spans="3:3" x14ac:dyDescent="0.25">
      <c r="C7737" s="16"/>
    </row>
    <row r="7738" spans="3:3" x14ac:dyDescent="0.25">
      <c r="C7738" s="16"/>
    </row>
    <row r="7739" spans="3:3" x14ac:dyDescent="0.25">
      <c r="C7739" s="16"/>
    </row>
    <row r="7740" spans="3:3" x14ac:dyDescent="0.25">
      <c r="C7740" s="16"/>
    </row>
    <row r="7741" spans="3:3" x14ac:dyDescent="0.25">
      <c r="C7741" s="16"/>
    </row>
    <row r="7742" spans="3:3" x14ac:dyDescent="0.25">
      <c r="C7742" s="16"/>
    </row>
    <row r="7743" spans="3:3" x14ac:dyDescent="0.25">
      <c r="C7743" s="16"/>
    </row>
    <row r="7744" spans="3:3" x14ac:dyDescent="0.25">
      <c r="C7744" s="16"/>
    </row>
    <row r="7745" spans="3:3" x14ac:dyDescent="0.25">
      <c r="C7745" s="16"/>
    </row>
    <row r="7746" spans="3:3" x14ac:dyDescent="0.25">
      <c r="C7746" s="16"/>
    </row>
    <row r="7747" spans="3:3" x14ac:dyDescent="0.25">
      <c r="C7747" s="16"/>
    </row>
    <row r="7748" spans="3:3" x14ac:dyDescent="0.25">
      <c r="C7748" s="16"/>
    </row>
    <row r="7749" spans="3:3" x14ac:dyDescent="0.25">
      <c r="C7749" s="16"/>
    </row>
    <row r="7750" spans="3:3" x14ac:dyDescent="0.25">
      <c r="C7750" s="16"/>
    </row>
    <row r="7751" spans="3:3" x14ac:dyDescent="0.25">
      <c r="C7751" s="16"/>
    </row>
    <row r="7752" spans="3:3" x14ac:dyDescent="0.25">
      <c r="C7752" s="16"/>
    </row>
    <row r="7753" spans="3:3" x14ac:dyDescent="0.25">
      <c r="C7753" s="16"/>
    </row>
    <row r="7754" spans="3:3" x14ac:dyDescent="0.25">
      <c r="C7754" s="16"/>
    </row>
    <row r="7755" spans="3:3" x14ac:dyDescent="0.25">
      <c r="C7755" s="16"/>
    </row>
    <row r="7756" spans="3:3" x14ac:dyDescent="0.25">
      <c r="C7756" s="16"/>
    </row>
    <row r="7757" spans="3:3" x14ac:dyDescent="0.25">
      <c r="C7757" s="16"/>
    </row>
    <row r="7758" spans="3:3" x14ac:dyDescent="0.25">
      <c r="C7758" s="16"/>
    </row>
    <row r="7759" spans="3:3" x14ac:dyDescent="0.25">
      <c r="C7759" s="16"/>
    </row>
    <row r="7760" spans="3:3" x14ac:dyDescent="0.25">
      <c r="C7760" s="16"/>
    </row>
    <row r="7761" spans="3:3" x14ac:dyDescent="0.25">
      <c r="C7761" s="16"/>
    </row>
    <row r="7762" spans="3:3" x14ac:dyDescent="0.25">
      <c r="C7762" s="16"/>
    </row>
    <row r="7763" spans="3:3" x14ac:dyDescent="0.25">
      <c r="C7763" s="16"/>
    </row>
    <row r="7764" spans="3:3" x14ac:dyDescent="0.25">
      <c r="C7764" s="16"/>
    </row>
    <row r="7765" spans="3:3" x14ac:dyDescent="0.25">
      <c r="C7765" s="16"/>
    </row>
    <row r="7766" spans="3:3" x14ac:dyDescent="0.25">
      <c r="C7766" s="16"/>
    </row>
    <row r="7767" spans="3:3" x14ac:dyDescent="0.25">
      <c r="C7767" s="16"/>
    </row>
    <row r="7768" spans="3:3" x14ac:dyDescent="0.25">
      <c r="C7768" s="16"/>
    </row>
    <row r="7769" spans="3:3" x14ac:dyDescent="0.25">
      <c r="C7769" s="16"/>
    </row>
    <row r="7770" spans="3:3" x14ac:dyDescent="0.25">
      <c r="C7770" s="16"/>
    </row>
    <row r="7771" spans="3:3" x14ac:dyDescent="0.25">
      <c r="C7771" s="16"/>
    </row>
    <row r="7772" spans="3:3" x14ac:dyDescent="0.25">
      <c r="C7772" s="16"/>
    </row>
    <row r="7773" spans="3:3" x14ac:dyDescent="0.25">
      <c r="C7773" s="16"/>
    </row>
    <row r="7774" spans="3:3" x14ac:dyDescent="0.25">
      <c r="C7774" s="16"/>
    </row>
    <row r="7775" spans="3:3" x14ac:dyDescent="0.25">
      <c r="C7775" s="16"/>
    </row>
    <row r="7776" spans="3:3" x14ac:dyDescent="0.25">
      <c r="C7776" s="16"/>
    </row>
    <row r="7777" spans="3:3" x14ac:dyDescent="0.25">
      <c r="C7777" s="16"/>
    </row>
    <row r="7778" spans="3:3" x14ac:dyDescent="0.25">
      <c r="C7778" s="16"/>
    </row>
    <row r="7779" spans="3:3" x14ac:dyDescent="0.25">
      <c r="C7779" s="16"/>
    </row>
    <row r="7780" spans="3:3" x14ac:dyDescent="0.25">
      <c r="C7780" s="16"/>
    </row>
    <row r="7781" spans="3:3" x14ac:dyDescent="0.25">
      <c r="C7781" s="16"/>
    </row>
    <row r="7782" spans="3:3" x14ac:dyDescent="0.25">
      <c r="C7782" s="16"/>
    </row>
    <row r="7783" spans="3:3" x14ac:dyDescent="0.25">
      <c r="C7783" s="16"/>
    </row>
    <row r="7784" spans="3:3" x14ac:dyDescent="0.25">
      <c r="C7784" s="16"/>
    </row>
    <row r="7785" spans="3:3" x14ac:dyDescent="0.25">
      <c r="C7785" s="16"/>
    </row>
    <row r="7786" spans="3:3" x14ac:dyDescent="0.25">
      <c r="C7786" s="16"/>
    </row>
    <row r="7787" spans="3:3" x14ac:dyDescent="0.25">
      <c r="C7787" s="16"/>
    </row>
    <row r="7788" spans="3:3" x14ac:dyDescent="0.25">
      <c r="C7788" s="16"/>
    </row>
    <row r="7789" spans="3:3" x14ac:dyDescent="0.25">
      <c r="C7789" s="16"/>
    </row>
    <row r="7790" spans="3:3" x14ac:dyDescent="0.25">
      <c r="C7790" s="16"/>
    </row>
    <row r="7791" spans="3:3" x14ac:dyDescent="0.25">
      <c r="C7791" s="16"/>
    </row>
    <row r="7792" spans="3:3" x14ac:dyDescent="0.25">
      <c r="C7792" s="16"/>
    </row>
    <row r="7793" spans="3:3" x14ac:dyDescent="0.25">
      <c r="C7793" s="16"/>
    </row>
    <row r="7794" spans="3:3" x14ac:dyDescent="0.25">
      <c r="C7794" s="16"/>
    </row>
    <row r="7795" spans="3:3" x14ac:dyDescent="0.25">
      <c r="C7795" s="16"/>
    </row>
    <row r="7796" spans="3:3" x14ac:dyDescent="0.25">
      <c r="C7796" s="16"/>
    </row>
    <row r="7797" spans="3:3" x14ac:dyDescent="0.25">
      <c r="C7797" s="16"/>
    </row>
    <row r="7798" spans="3:3" x14ac:dyDescent="0.25">
      <c r="C7798" s="16"/>
    </row>
    <row r="7799" spans="3:3" x14ac:dyDescent="0.25">
      <c r="C7799" s="16"/>
    </row>
    <row r="7800" spans="3:3" x14ac:dyDescent="0.25">
      <c r="C7800" s="16"/>
    </row>
    <row r="7801" spans="3:3" x14ac:dyDescent="0.25">
      <c r="C7801" s="16"/>
    </row>
    <row r="7802" spans="3:3" x14ac:dyDescent="0.25">
      <c r="C7802" s="16"/>
    </row>
    <row r="7803" spans="3:3" x14ac:dyDescent="0.25">
      <c r="C7803" s="16"/>
    </row>
    <row r="7804" spans="3:3" x14ac:dyDescent="0.25">
      <c r="C7804" s="16"/>
    </row>
    <row r="7805" spans="3:3" x14ac:dyDescent="0.25">
      <c r="C7805" s="16"/>
    </row>
    <row r="7806" spans="3:3" x14ac:dyDescent="0.25">
      <c r="C7806" s="16"/>
    </row>
    <row r="7807" spans="3:3" x14ac:dyDescent="0.25">
      <c r="C7807" s="16"/>
    </row>
    <row r="7808" spans="3:3" x14ac:dyDescent="0.25">
      <c r="C7808" s="16"/>
    </row>
    <row r="7809" spans="3:3" x14ac:dyDescent="0.25">
      <c r="C7809" s="16"/>
    </row>
    <row r="7810" spans="3:3" x14ac:dyDescent="0.25">
      <c r="C7810" s="16"/>
    </row>
    <row r="7811" spans="3:3" x14ac:dyDescent="0.25">
      <c r="C7811" s="16"/>
    </row>
    <row r="7812" spans="3:3" x14ac:dyDescent="0.25">
      <c r="C7812" s="16"/>
    </row>
    <row r="7813" spans="3:3" x14ac:dyDescent="0.25">
      <c r="C7813" s="16"/>
    </row>
    <row r="7814" spans="3:3" x14ac:dyDescent="0.25">
      <c r="C7814" s="16"/>
    </row>
    <row r="7815" spans="3:3" x14ac:dyDescent="0.25">
      <c r="C7815" s="16"/>
    </row>
    <row r="7816" spans="3:3" x14ac:dyDescent="0.25">
      <c r="C7816" s="16"/>
    </row>
    <row r="7817" spans="3:3" x14ac:dyDescent="0.25">
      <c r="C7817" s="16"/>
    </row>
    <row r="7818" spans="3:3" x14ac:dyDescent="0.25">
      <c r="C7818" s="16"/>
    </row>
    <row r="7819" spans="3:3" x14ac:dyDescent="0.25">
      <c r="C7819" s="16"/>
    </row>
    <row r="7820" spans="3:3" x14ac:dyDescent="0.25">
      <c r="C7820" s="16"/>
    </row>
    <row r="7821" spans="3:3" x14ac:dyDescent="0.25">
      <c r="C7821" s="16"/>
    </row>
    <row r="7822" spans="3:3" x14ac:dyDescent="0.25">
      <c r="C7822" s="16"/>
    </row>
    <row r="7823" spans="3:3" x14ac:dyDescent="0.25">
      <c r="C7823" s="16"/>
    </row>
    <row r="7824" spans="3:3" x14ac:dyDescent="0.25">
      <c r="C7824" s="16"/>
    </row>
    <row r="7825" spans="3:3" x14ac:dyDescent="0.25">
      <c r="C7825" s="16"/>
    </row>
    <row r="7826" spans="3:3" x14ac:dyDescent="0.25">
      <c r="C7826" s="16"/>
    </row>
    <row r="7827" spans="3:3" x14ac:dyDescent="0.25">
      <c r="C7827" s="16"/>
    </row>
    <row r="7828" spans="3:3" x14ac:dyDescent="0.25">
      <c r="C7828" s="16"/>
    </row>
    <row r="7829" spans="3:3" x14ac:dyDescent="0.25">
      <c r="C7829" s="16"/>
    </row>
    <row r="7830" spans="3:3" x14ac:dyDescent="0.25">
      <c r="C7830" s="16"/>
    </row>
    <row r="7831" spans="3:3" x14ac:dyDescent="0.25">
      <c r="C7831" s="16"/>
    </row>
    <row r="7832" spans="3:3" x14ac:dyDescent="0.25">
      <c r="C7832" s="16"/>
    </row>
    <row r="7833" spans="3:3" x14ac:dyDescent="0.25">
      <c r="C7833" s="16"/>
    </row>
    <row r="7834" spans="3:3" x14ac:dyDescent="0.25">
      <c r="C7834" s="16"/>
    </row>
    <row r="7835" spans="3:3" x14ac:dyDescent="0.25">
      <c r="C7835" s="16"/>
    </row>
    <row r="7836" spans="3:3" x14ac:dyDescent="0.25">
      <c r="C7836" s="16"/>
    </row>
    <row r="7837" spans="3:3" x14ac:dyDescent="0.25">
      <c r="C7837" s="16"/>
    </row>
    <row r="7838" spans="3:3" x14ac:dyDescent="0.25">
      <c r="C7838" s="16"/>
    </row>
    <row r="7839" spans="3:3" x14ac:dyDescent="0.25">
      <c r="C7839" s="16"/>
    </row>
    <row r="7840" spans="3:3" x14ac:dyDescent="0.25">
      <c r="C7840" s="16"/>
    </row>
    <row r="7841" spans="3:3" x14ac:dyDescent="0.25">
      <c r="C7841" s="16"/>
    </row>
    <row r="7842" spans="3:3" x14ac:dyDescent="0.25">
      <c r="C7842" s="16"/>
    </row>
    <row r="7843" spans="3:3" x14ac:dyDescent="0.25">
      <c r="C7843" s="16"/>
    </row>
    <row r="7844" spans="3:3" x14ac:dyDescent="0.25">
      <c r="C7844" s="16"/>
    </row>
    <row r="7845" spans="3:3" x14ac:dyDescent="0.25">
      <c r="C7845" s="16"/>
    </row>
    <row r="7846" spans="3:3" x14ac:dyDescent="0.25">
      <c r="C7846" s="16"/>
    </row>
    <row r="7847" spans="3:3" x14ac:dyDescent="0.25">
      <c r="C7847" s="16"/>
    </row>
    <row r="7848" spans="3:3" x14ac:dyDescent="0.25">
      <c r="C7848" s="16"/>
    </row>
    <row r="7849" spans="3:3" x14ac:dyDescent="0.25">
      <c r="C7849" s="16"/>
    </row>
    <row r="7850" spans="3:3" x14ac:dyDescent="0.25">
      <c r="C7850" s="16"/>
    </row>
    <row r="7851" spans="3:3" x14ac:dyDescent="0.25">
      <c r="C7851" s="16"/>
    </row>
    <row r="7852" spans="3:3" x14ac:dyDescent="0.25">
      <c r="C7852" s="16"/>
    </row>
    <row r="7853" spans="3:3" x14ac:dyDescent="0.25">
      <c r="C7853" s="16"/>
    </row>
    <row r="7854" spans="3:3" x14ac:dyDescent="0.25">
      <c r="C7854" s="16"/>
    </row>
    <row r="7855" spans="3:3" x14ac:dyDescent="0.25">
      <c r="C7855" s="16"/>
    </row>
    <row r="7856" spans="3:3" x14ac:dyDescent="0.25">
      <c r="C7856" s="16"/>
    </row>
    <row r="7857" spans="3:3" x14ac:dyDescent="0.25">
      <c r="C7857" s="16"/>
    </row>
    <row r="7858" spans="3:3" x14ac:dyDescent="0.25">
      <c r="C7858" s="16"/>
    </row>
    <row r="7859" spans="3:3" x14ac:dyDescent="0.25">
      <c r="C7859" s="16"/>
    </row>
    <row r="7860" spans="3:3" x14ac:dyDescent="0.25">
      <c r="C7860" s="16"/>
    </row>
    <row r="7861" spans="3:3" x14ac:dyDescent="0.25">
      <c r="C7861" s="16"/>
    </row>
    <row r="7862" spans="3:3" x14ac:dyDescent="0.25">
      <c r="C7862" s="16"/>
    </row>
    <row r="7863" spans="3:3" x14ac:dyDescent="0.25">
      <c r="C7863" s="16"/>
    </row>
    <row r="7864" spans="3:3" x14ac:dyDescent="0.25">
      <c r="C7864" s="16"/>
    </row>
    <row r="7865" spans="3:3" x14ac:dyDescent="0.25">
      <c r="C7865" s="16"/>
    </row>
    <row r="7866" spans="3:3" x14ac:dyDescent="0.25">
      <c r="C7866" s="16"/>
    </row>
    <row r="7867" spans="3:3" x14ac:dyDescent="0.25">
      <c r="C7867" s="16"/>
    </row>
    <row r="7868" spans="3:3" x14ac:dyDescent="0.25">
      <c r="C7868" s="16"/>
    </row>
    <row r="7869" spans="3:3" x14ac:dyDescent="0.25">
      <c r="C7869" s="16"/>
    </row>
    <row r="7870" spans="3:3" x14ac:dyDescent="0.25">
      <c r="C7870" s="16"/>
    </row>
    <row r="7871" spans="3:3" x14ac:dyDescent="0.25">
      <c r="C7871" s="16"/>
    </row>
    <row r="7872" spans="3:3" x14ac:dyDescent="0.25">
      <c r="C7872" s="16"/>
    </row>
    <row r="7873" spans="3:3" x14ac:dyDescent="0.25">
      <c r="C7873" s="16"/>
    </row>
    <row r="7874" spans="3:3" x14ac:dyDescent="0.25">
      <c r="C7874" s="16"/>
    </row>
    <row r="7875" spans="3:3" x14ac:dyDescent="0.25">
      <c r="C7875" s="16"/>
    </row>
    <row r="7876" spans="3:3" x14ac:dyDescent="0.25">
      <c r="C7876" s="16"/>
    </row>
    <row r="7877" spans="3:3" x14ac:dyDescent="0.25">
      <c r="C7877" s="16"/>
    </row>
    <row r="7878" spans="3:3" x14ac:dyDescent="0.25">
      <c r="C7878" s="16"/>
    </row>
    <row r="7879" spans="3:3" x14ac:dyDescent="0.25">
      <c r="C7879" s="16"/>
    </row>
    <row r="7880" spans="3:3" x14ac:dyDescent="0.25">
      <c r="C7880" s="16"/>
    </row>
    <row r="7881" spans="3:3" x14ac:dyDescent="0.25">
      <c r="C7881" s="16"/>
    </row>
    <row r="7882" spans="3:3" x14ac:dyDescent="0.25">
      <c r="C7882" s="16"/>
    </row>
    <row r="7883" spans="3:3" x14ac:dyDescent="0.25">
      <c r="C7883" s="16"/>
    </row>
    <row r="7884" spans="3:3" x14ac:dyDescent="0.25">
      <c r="C7884" s="16"/>
    </row>
    <row r="7885" spans="3:3" x14ac:dyDescent="0.25">
      <c r="C7885" s="16"/>
    </row>
    <row r="7886" spans="3:3" x14ac:dyDescent="0.25">
      <c r="C7886" s="16"/>
    </row>
    <row r="7887" spans="3:3" x14ac:dyDescent="0.25">
      <c r="C7887" s="16"/>
    </row>
    <row r="7888" spans="3:3" x14ac:dyDescent="0.25">
      <c r="C7888" s="16"/>
    </row>
    <row r="7889" spans="3:3" x14ac:dyDescent="0.25">
      <c r="C7889" s="16"/>
    </row>
    <row r="7890" spans="3:3" x14ac:dyDescent="0.25">
      <c r="C7890" s="16"/>
    </row>
    <row r="7891" spans="3:3" x14ac:dyDescent="0.25">
      <c r="C7891" s="16"/>
    </row>
    <row r="7892" spans="3:3" x14ac:dyDescent="0.25">
      <c r="C7892" s="16"/>
    </row>
    <row r="7893" spans="3:3" x14ac:dyDescent="0.25">
      <c r="C7893" s="16"/>
    </row>
    <row r="7894" spans="3:3" x14ac:dyDescent="0.25">
      <c r="C7894" s="16"/>
    </row>
    <row r="7895" spans="3:3" x14ac:dyDescent="0.25">
      <c r="C7895" s="16"/>
    </row>
    <row r="7896" spans="3:3" x14ac:dyDescent="0.25">
      <c r="C7896" s="16"/>
    </row>
    <row r="7897" spans="3:3" x14ac:dyDescent="0.25">
      <c r="C7897" s="16"/>
    </row>
    <row r="7898" spans="3:3" x14ac:dyDescent="0.25">
      <c r="C7898" s="16"/>
    </row>
    <row r="7899" spans="3:3" x14ac:dyDescent="0.25">
      <c r="C7899" s="16"/>
    </row>
    <row r="7900" spans="3:3" x14ac:dyDescent="0.25">
      <c r="C7900" s="16"/>
    </row>
    <row r="7901" spans="3:3" x14ac:dyDescent="0.25">
      <c r="C7901" s="16"/>
    </row>
    <row r="7902" spans="3:3" x14ac:dyDescent="0.25">
      <c r="C7902" s="16"/>
    </row>
    <row r="7903" spans="3:3" x14ac:dyDescent="0.25">
      <c r="C7903" s="16"/>
    </row>
    <row r="7904" spans="3:3" x14ac:dyDescent="0.25">
      <c r="C7904" s="16"/>
    </row>
    <row r="7905" spans="3:3" x14ac:dyDescent="0.25">
      <c r="C7905" s="16"/>
    </row>
    <row r="7906" spans="3:3" x14ac:dyDescent="0.25">
      <c r="C7906" s="16"/>
    </row>
    <row r="7907" spans="3:3" x14ac:dyDescent="0.25">
      <c r="C7907" s="16"/>
    </row>
    <row r="7908" spans="3:3" x14ac:dyDescent="0.25">
      <c r="C7908" s="16"/>
    </row>
    <row r="7909" spans="3:3" x14ac:dyDescent="0.25">
      <c r="C7909" s="16"/>
    </row>
    <row r="7910" spans="3:3" x14ac:dyDescent="0.25">
      <c r="C7910" s="16"/>
    </row>
    <row r="7911" spans="3:3" x14ac:dyDescent="0.25">
      <c r="C7911" s="16"/>
    </row>
    <row r="7912" spans="3:3" x14ac:dyDescent="0.25">
      <c r="C7912" s="16"/>
    </row>
    <row r="7913" spans="3:3" x14ac:dyDescent="0.25">
      <c r="C7913" s="16"/>
    </row>
    <row r="7914" spans="3:3" x14ac:dyDescent="0.25">
      <c r="C7914" s="16"/>
    </row>
    <row r="7915" spans="3:3" x14ac:dyDescent="0.25">
      <c r="C7915" s="16"/>
    </row>
    <row r="7916" spans="3:3" x14ac:dyDescent="0.25">
      <c r="C7916" s="16"/>
    </row>
    <row r="7917" spans="3:3" x14ac:dyDescent="0.25">
      <c r="C7917" s="16"/>
    </row>
    <row r="7918" spans="3:3" x14ac:dyDescent="0.25">
      <c r="C7918" s="16"/>
    </row>
    <row r="7919" spans="3:3" x14ac:dyDescent="0.25">
      <c r="C7919" s="16"/>
    </row>
    <row r="7920" spans="3:3" x14ac:dyDescent="0.25">
      <c r="C7920" s="16"/>
    </row>
    <row r="7921" spans="3:3" x14ac:dyDescent="0.25">
      <c r="C7921" s="16"/>
    </row>
    <row r="7922" spans="3:3" x14ac:dyDescent="0.25">
      <c r="C7922" s="16"/>
    </row>
    <row r="7923" spans="3:3" x14ac:dyDescent="0.25">
      <c r="C7923" s="16"/>
    </row>
    <row r="7924" spans="3:3" x14ac:dyDescent="0.25">
      <c r="C7924" s="16"/>
    </row>
    <row r="7925" spans="3:3" x14ac:dyDescent="0.25">
      <c r="C7925" s="16"/>
    </row>
    <row r="7926" spans="3:3" x14ac:dyDescent="0.25">
      <c r="C7926" s="16"/>
    </row>
    <row r="7927" spans="3:3" x14ac:dyDescent="0.25">
      <c r="C7927" s="16"/>
    </row>
    <row r="7928" spans="3:3" x14ac:dyDescent="0.25">
      <c r="C7928" s="16"/>
    </row>
    <row r="7929" spans="3:3" x14ac:dyDescent="0.25">
      <c r="C7929" s="16"/>
    </row>
    <row r="7930" spans="3:3" x14ac:dyDescent="0.25">
      <c r="C7930" s="16"/>
    </row>
    <row r="7931" spans="3:3" x14ac:dyDescent="0.25">
      <c r="C7931" s="16"/>
    </row>
    <row r="7932" spans="3:3" x14ac:dyDescent="0.25">
      <c r="C7932" s="16"/>
    </row>
    <row r="7933" spans="3:3" x14ac:dyDescent="0.25">
      <c r="C7933" s="16"/>
    </row>
    <row r="7934" spans="3:3" x14ac:dyDescent="0.25">
      <c r="C7934" s="16"/>
    </row>
    <row r="7935" spans="3:3" x14ac:dyDescent="0.25">
      <c r="C7935" s="16"/>
    </row>
    <row r="7936" spans="3:3" x14ac:dyDescent="0.25">
      <c r="C7936" s="16"/>
    </row>
    <row r="7937" spans="3:3" x14ac:dyDescent="0.25">
      <c r="C7937" s="16"/>
    </row>
    <row r="7938" spans="3:3" x14ac:dyDescent="0.25">
      <c r="C7938" s="16"/>
    </row>
    <row r="7939" spans="3:3" x14ac:dyDescent="0.25">
      <c r="C7939" s="16"/>
    </row>
    <row r="7940" spans="3:3" x14ac:dyDescent="0.25">
      <c r="C7940" s="16"/>
    </row>
    <row r="7941" spans="3:3" x14ac:dyDescent="0.25">
      <c r="C7941" s="16"/>
    </row>
    <row r="7942" spans="3:3" x14ac:dyDescent="0.25">
      <c r="C7942" s="16"/>
    </row>
    <row r="7943" spans="3:3" x14ac:dyDescent="0.25">
      <c r="C7943" s="16"/>
    </row>
    <row r="7944" spans="3:3" x14ac:dyDescent="0.25">
      <c r="C7944" s="16"/>
    </row>
    <row r="7945" spans="3:3" x14ac:dyDescent="0.25">
      <c r="C7945" s="16"/>
    </row>
    <row r="7946" spans="3:3" x14ac:dyDescent="0.25">
      <c r="C7946" s="16"/>
    </row>
    <row r="7947" spans="3:3" x14ac:dyDescent="0.25">
      <c r="C7947" s="16"/>
    </row>
    <row r="7948" spans="3:3" x14ac:dyDescent="0.25">
      <c r="C7948" s="16"/>
    </row>
    <row r="7949" spans="3:3" x14ac:dyDescent="0.25">
      <c r="C7949" s="16"/>
    </row>
    <row r="7950" spans="3:3" x14ac:dyDescent="0.25">
      <c r="C7950" s="16"/>
    </row>
    <row r="7951" spans="3:3" x14ac:dyDescent="0.25">
      <c r="C7951" s="16"/>
    </row>
    <row r="7952" spans="3:3" x14ac:dyDescent="0.25">
      <c r="C7952" s="16"/>
    </row>
    <row r="7953" spans="3:3" x14ac:dyDescent="0.25">
      <c r="C7953" s="16"/>
    </row>
    <row r="7954" spans="3:3" x14ac:dyDescent="0.25">
      <c r="C7954" s="16"/>
    </row>
    <row r="7955" spans="3:3" x14ac:dyDescent="0.25">
      <c r="C7955" s="16"/>
    </row>
    <row r="7956" spans="3:3" x14ac:dyDescent="0.25">
      <c r="C7956" s="16"/>
    </row>
    <row r="7957" spans="3:3" x14ac:dyDescent="0.25">
      <c r="C7957" s="16"/>
    </row>
    <row r="7958" spans="3:3" x14ac:dyDescent="0.25">
      <c r="C7958" s="16"/>
    </row>
    <row r="7959" spans="3:3" x14ac:dyDescent="0.25">
      <c r="C7959" s="16"/>
    </row>
    <row r="7960" spans="3:3" x14ac:dyDescent="0.25">
      <c r="C7960" s="16"/>
    </row>
    <row r="7961" spans="3:3" x14ac:dyDescent="0.25">
      <c r="C7961" s="16"/>
    </row>
    <row r="7962" spans="3:3" x14ac:dyDescent="0.25">
      <c r="C7962" s="16"/>
    </row>
    <row r="7963" spans="3:3" x14ac:dyDescent="0.25">
      <c r="C7963" s="16"/>
    </row>
    <row r="7964" spans="3:3" x14ac:dyDescent="0.25">
      <c r="C7964" s="16"/>
    </row>
    <row r="7965" spans="3:3" x14ac:dyDescent="0.25">
      <c r="C7965" s="16"/>
    </row>
    <row r="7966" spans="3:3" x14ac:dyDescent="0.25">
      <c r="C7966" s="16"/>
    </row>
    <row r="7967" spans="3:3" x14ac:dyDescent="0.25">
      <c r="C7967" s="16"/>
    </row>
    <row r="7968" spans="3:3" x14ac:dyDescent="0.25">
      <c r="C7968" s="16"/>
    </row>
    <row r="7969" spans="3:3" x14ac:dyDescent="0.25">
      <c r="C7969" s="16"/>
    </row>
    <row r="7970" spans="3:3" x14ac:dyDescent="0.25">
      <c r="C7970" s="16"/>
    </row>
    <row r="7971" spans="3:3" x14ac:dyDescent="0.25">
      <c r="C7971" s="16"/>
    </row>
    <row r="7972" spans="3:3" x14ac:dyDescent="0.25">
      <c r="C7972" s="16"/>
    </row>
    <row r="7973" spans="3:3" x14ac:dyDescent="0.25">
      <c r="C7973" s="16"/>
    </row>
    <row r="7974" spans="3:3" x14ac:dyDescent="0.25">
      <c r="C7974" s="16"/>
    </row>
    <row r="7975" spans="3:3" x14ac:dyDescent="0.25">
      <c r="C7975" s="16"/>
    </row>
    <row r="7976" spans="3:3" x14ac:dyDescent="0.25">
      <c r="C7976" s="16"/>
    </row>
    <row r="7977" spans="3:3" x14ac:dyDescent="0.25">
      <c r="C7977" s="16"/>
    </row>
    <row r="7978" spans="3:3" x14ac:dyDescent="0.25">
      <c r="C7978" s="16"/>
    </row>
    <row r="7979" spans="3:3" x14ac:dyDescent="0.25">
      <c r="C7979" s="16"/>
    </row>
    <row r="7980" spans="3:3" x14ac:dyDescent="0.25">
      <c r="C7980" s="16"/>
    </row>
    <row r="7981" spans="3:3" x14ac:dyDescent="0.25">
      <c r="C7981" s="16"/>
    </row>
    <row r="7982" spans="3:3" x14ac:dyDescent="0.25">
      <c r="C7982" s="16"/>
    </row>
    <row r="7983" spans="3:3" x14ac:dyDescent="0.25">
      <c r="C7983" s="16"/>
    </row>
    <row r="7984" spans="3:3" x14ac:dyDescent="0.25">
      <c r="C7984" s="16"/>
    </row>
    <row r="7985" spans="3:3" x14ac:dyDescent="0.25">
      <c r="C7985" s="16"/>
    </row>
    <row r="7986" spans="3:3" x14ac:dyDescent="0.25">
      <c r="C7986" s="16"/>
    </row>
    <row r="7987" spans="3:3" x14ac:dyDescent="0.25">
      <c r="C7987" s="16"/>
    </row>
    <row r="7988" spans="3:3" x14ac:dyDescent="0.25">
      <c r="C7988" s="16"/>
    </row>
    <row r="7989" spans="3:3" x14ac:dyDescent="0.25">
      <c r="C7989" s="16"/>
    </row>
    <row r="7990" spans="3:3" x14ac:dyDescent="0.25">
      <c r="C7990" s="16"/>
    </row>
    <row r="7991" spans="3:3" x14ac:dyDescent="0.25">
      <c r="C7991" s="16"/>
    </row>
    <row r="7992" spans="3:3" x14ac:dyDescent="0.25">
      <c r="C7992" s="16"/>
    </row>
    <row r="7993" spans="3:3" x14ac:dyDescent="0.25">
      <c r="C7993" s="16"/>
    </row>
    <row r="7994" spans="3:3" x14ac:dyDescent="0.25">
      <c r="C7994" s="16"/>
    </row>
    <row r="7995" spans="3:3" x14ac:dyDescent="0.25">
      <c r="C7995" s="16"/>
    </row>
    <row r="7996" spans="3:3" x14ac:dyDescent="0.25">
      <c r="C7996" s="16"/>
    </row>
    <row r="7997" spans="3:3" x14ac:dyDescent="0.25">
      <c r="C7997" s="16"/>
    </row>
    <row r="7998" spans="3:3" x14ac:dyDescent="0.25">
      <c r="C7998" s="16"/>
    </row>
    <row r="7999" spans="3:3" x14ac:dyDescent="0.25">
      <c r="C7999" s="16"/>
    </row>
    <row r="8000" spans="3:3" x14ac:dyDescent="0.25">
      <c r="C8000" s="16"/>
    </row>
    <row r="8001" spans="3:3" x14ac:dyDescent="0.25">
      <c r="C8001" s="16"/>
    </row>
    <row r="8002" spans="3:3" x14ac:dyDescent="0.25">
      <c r="C8002" s="16"/>
    </row>
    <row r="8003" spans="3:3" x14ac:dyDescent="0.25">
      <c r="C8003" s="16"/>
    </row>
    <row r="8004" spans="3:3" x14ac:dyDescent="0.25">
      <c r="C8004" s="16"/>
    </row>
    <row r="8005" spans="3:3" x14ac:dyDescent="0.25">
      <c r="C8005" s="16"/>
    </row>
    <row r="8006" spans="3:3" x14ac:dyDescent="0.25">
      <c r="C8006" s="16"/>
    </row>
    <row r="8007" spans="3:3" x14ac:dyDescent="0.25">
      <c r="C8007" s="16"/>
    </row>
    <row r="8008" spans="3:3" x14ac:dyDescent="0.25">
      <c r="C8008" s="16"/>
    </row>
    <row r="8009" spans="3:3" x14ac:dyDescent="0.25">
      <c r="C8009" s="16"/>
    </row>
    <row r="8010" spans="3:3" x14ac:dyDescent="0.25">
      <c r="C8010" s="16"/>
    </row>
    <row r="8011" spans="3:3" x14ac:dyDescent="0.25">
      <c r="C8011" s="16"/>
    </row>
    <row r="8012" spans="3:3" x14ac:dyDescent="0.25">
      <c r="C8012" s="16"/>
    </row>
    <row r="8013" spans="3:3" x14ac:dyDescent="0.25">
      <c r="C8013" s="16"/>
    </row>
    <row r="8014" spans="3:3" x14ac:dyDescent="0.25">
      <c r="C8014" s="16"/>
    </row>
    <row r="8015" spans="3:3" x14ac:dyDescent="0.25">
      <c r="C8015" s="16"/>
    </row>
    <row r="8016" spans="3:3" x14ac:dyDescent="0.25">
      <c r="C8016" s="16"/>
    </row>
    <row r="8017" spans="3:3" x14ac:dyDescent="0.25">
      <c r="C8017" s="16"/>
    </row>
    <row r="8018" spans="3:3" x14ac:dyDescent="0.25">
      <c r="C8018" s="16"/>
    </row>
    <row r="8019" spans="3:3" x14ac:dyDescent="0.25">
      <c r="C8019" s="16"/>
    </row>
    <row r="8020" spans="3:3" x14ac:dyDescent="0.25">
      <c r="C8020" s="16"/>
    </row>
    <row r="8021" spans="3:3" x14ac:dyDescent="0.25">
      <c r="C8021" s="16"/>
    </row>
    <row r="8022" spans="3:3" x14ac:dyDescent="0.25">
      <c r="C8022" s="16"/>
    </row>
    <row r="8023" spans="3:3" x14ac:dyDescent="0.25">
      <c r="C8023" s="16"/>
    </row>
    <row r="8024" spans="3:3" x14ac:dyDescent="0.25">
      <c r="C8024" s="16"/>
    </row>
    <row r="8025" spans="3:3" x14ac:dyDescent="0.25">
      <c r="C8025" s="16"/>
    </row>
    <row r="8026" spans="3:3" x14ac:dyDescent="0.25">
      <c r="C8026" s="16"/>
    </row>
    <row r="8027" spans="3:3" x14ac:dyDescent="0.25">
      <c r="C8027" s="16"/>
    </row>
    <row r="8028" spans="3:3" x14ac:dyDescent="0.25">
      <c r="C8028" s="16"/>
    </row>
    <row r="8029" spans="3:3" x14ac:dyDescent="0.25">
      <c r="C8029" s="16"/>
    </row>
    <row r="8030" spans="3:3" x14ac:dyDescent="0.25">
      <c r="C8030" s="16"/>
    </row>
    <row r="8031" spans="3:3" x14ac:dyDescent="0.25">
      <c r="C8031" s="16"/>
    </row>
    <row r="8032" spans="3:3" x14ac:dyDescent="0.25">
      <c r="C8032" s="16"/>
    </row>
    <row r="8033" spans="3:3" x14ac:dyDescent="0.25">
      <c r="C8033" s="16"/>
    </row>
    <row r="8034" spans="3:3" x14ac:dyDescent="0.25">
      <c r="C8034" s="16"/>
    </row>
    <row r="8035" spans="3:3" x14ac:dyDescent="0.25">
      <c r="C8035" s="16"/>
    </row>
    <row r="8036" spans="3:3" x14ac:dyDescent="0.25">
      <c r="C8036" s="16"/>
    </row>
    <row r="8037" spans="3:3" x14ac:dyDescent="0.25">
      <c r="C8037" s="16"/>
    </row>
    <row r="8038" spans="3:3" x14ac:dyDescent="0.25">
      <c r="C8038" s="16"/>
    </row>
    <row r="8039" spans="3:3" x14ac:dyDescent="0.25">
      <c r="C8039" s="16"/>
    </row>
    <row r="8040" spans="3:3" x14ac:dyDescent="0.25">
      <c r="C8040" s="16"/>
    </row>
    <row r="8041" spans="3:3" x14ac:dyDescent="0.25">
      <c r="C8041" s="16"/>
    </row>
    <row r="8042" spans="3:3" x14ac:dyDescent="0.25">
      <c r="C8042" s="16"/>
    </row>
    <row r="8043" spans="3:3" x14ac:dyDescent="0.25">
      <c r="C8043" s="16"/>
    </row>
    <row r="8044" spans="3:3" x14ac:dyDescent="0.25">
      <c r="C8044" s="16"/>
    </row>
    <row r="8045" spans="3:3" x14ac:dyDescent="0.25">
      <c r="C8045" s="16"/>
    </row>
    <row r="8046" spans="3:3" x14ac:dyDescent="0.25">
      <c r="C8046" s="16"/>
    </row>
    <row r="8047" spans="3:3" x14ac:dyDescent="0.25">
      <c r="C8047" s="16"/>
    </row>
    <row r="8048" spans="3:3" x14ac:dyDescent="0.25">
      <c r="C8048" s="16"/>
    </row>
    <row r="8049" spans="3:3" x14ac:dyDescent="0.25">
      <c r="C8049" s="16"/>
    </row>
    <row r="8050" spans="3:3" x14ac:dyDescent="0.25">
      <c r="C8050" s="16"/>
    </row>
    <row r="8051" spans="3:3" x14ac:dyDescent="0.25">
      <c r="C8051" s="16"/>
    </row>
    <row r="8052" spans="3:3" x14ac:dyDescent="0.25">
      <c r="C8052" s="16"/>
    </row>
    <row r="8053" spans="3:3" x14ac:dyDescent="0.25">
      <c r="C8053" s="16"/>
    </row>
    <row r="8054" spans="3:3" x14ac:dyDescent="0.25">
      <c r="C8054" s="16"/>
    </row>
    <row r="8055" spans="3:3" x14ac:dyDescent="0.25">
      <c r="C8055" s="16"/>
    </row>
    <row r="8056" spans="3:3" x14ac:dyDescent="0.25">
      <c r="C8056" s="16"/>
    </row>
    <row r="8057" spans="3:3" x14ac:dyDescent="0.25">
      <c r="C8057" s="16"/>
    </row>
    <row r="8058" spans="3:3" x14ac:dyDescent="0.25">
      <c r="C8058" s="16"/>
    </row>
    <row r="8059" spans="3:3" x14ac:dyDescent="0.25">
      <c r="C8059" s="16"/>
    </row>
    <row r="8060" spans="3:3" x14ac:dyDescent="0.25">
      <c r="C8060" s="16"/>
    </row>
    <row r="8061" spans="3:3" x14ac:dyDescent="0.25">
      <c r="C8061" s="16"/>
    </row>
    <row r="8062" spans="3:3" x14ac:dyDescent="0.25">
      <c r="C8062" s="16"/>
    </row>
    <row r="8063" spans="3:3" x14ac:dyDescent="0.25">
      <c r="C8063" s="16"/>
    </row>
    <row r="8064" spans="3:3" x14ac:dyDescent="0.25">
      <c r="C8064" s="16"/>
    </row>
    <row r="8065" spans="3:3" x14ac:dyDescent="0.25">
      <c r="C8065" s="16"/>
    </row>
    <row r="8066" spans="3:3" x14ac:dyDescent="0.25">
      <c r="C8066" s="16"/>
    </row>
    <row r="8067" spans="3:3" x14ac:dyDescent="0.25">
      <c r="C8067" s="16"/>
    </row>
    <row r="8068" spans="3:3" x14ac:dyDescent="0.25">
      <c r="C8068" s="16"/>
    </row>
    <row r="8069" spans="3:3" x14ac:dyDescent="0.25">
      <c r="C8069" s="16"/>
    </row>
    <row r="8070" spans="3:3" x14ac:dyDescent="0.25">
      <c r="C8070" s="16"/>
    </row>
    <row r="8071" spans="3:3" x14ac:dyDescent="0.25">
      <c r="C8071" s="16"/>
    </row>
    <row r="8072" spans="3:3" x14ac:dyDescent="0.25">
      <c r="C8072" s="16"/>
    </row>
    <row r="8073" spans="3:3" x14ac:dyDescent="0.25">
      <c r="C8073" s="16"/>
    </row>
    <row r="8074" spans="3:3" x14ac:dyDescent="0.25">
      <c r="C8074" s="16"/>
    </row>
    <row r="8075" spans="3:3" x14ac:dyDescent="0.25">
      <c r="C8075" s="16"/>
    </row>
    <row r="8076" spans="3:3" x14ac:dyDescent="0.25">
      <c r="C8076" s="16"/>
    </row>
    <row r="8077" spans="3:3" x14ac:dyDescent="0.25">
      <c r="C8077" s="16"/>
    </row>
    <row r="8078" spans="3:3" x14ac:dyDescent="0.25">
      <c r="C8078" s="16"/>
    </row>
    <row r="8079" spans="3:3" x14ac:dyDescent="0.25">
      <c r="C8079" s="16"/>
    </row>
    <row r="8080" spans="3:3" x14ac:dyDescent="0.25">
      <c r="C8080" s="16"/>
    </row>
    <row r="8081" spans="3:3" x14ac:dyDescent="0.25">
      <c r="C8081" s="16"/>
    </row>
    <row r="8082" spans="3:3" x14ac:dyDescent="0.25">
      <c r="C8082" s="16"/>
    </row>
    <row r="8083" spans="3:3" x14ac:dyDescent="0.25">
      <c r="C8083" s="16"/>
    </row>
    <row r="8084" spans="3:3" x14ac:dyDescent="0.25">
      <c r="C8084" s="16"/>
    </row>
    <row r="8085" spans="3:3" x14ac:dyDescent="0.25">
      <c r="C8085" s="16"/>
    </row>
    <row r="8086" spans="3:3" x14ac:dyDescent="0.25">
      <c r="C8086" s="16"/>
    </row>
    <row r="8087" spans="3:3" x14ac:dyDescent="0.25">
      <c r="C8087" s="16"/>
    </row>
    <row r="8088" spans="3:3" x14ac:dyDescent="0.25">
      <c r="C8088" s="16"/>
    </row>
    <row r="8089" spans="3:3" x14ac:dyDescent="0.25">
      <c r="C8089" s="16"/>
    </row>
    <row r="8090" spans="3:3" x14ac:dyDescent="0.25">
      <c r="C8090" s="16"/>
    </row>
    <row r="8091" spans="3:3" x14ac:dyDescent="0.25">
      <c r="C8091" s="16"/>
    </row>
    <row r="8092" spans="3:3" x14ac:dyDescent="0.25">
      <c r="C8092" s="16"/>
    </row>
    <row r="8093" spans="3:3" x14ac:dyDescent="0.25">
      <c r="C8093" s="16"/>
    </row>
    <row r="8094" spans="3:3" x14ac:dyDescent="0.25">
      <c r="C8094" s="16"/>
    </row>
    <row r="8095" spans="3:3" x14ac:dyDescent="0.25">
      <c r="C8095" s="16"/>
    </row>
    <row r="8096" spans="3:3" x14ac:dyDescent="0.25">
      <c r="C8096" s="16"/>
    </row>
    <row r="8097" spans="3:3" x14ac:dyDescent="0.25">
      <c r="C8097" s="16"/>
    </row>
    <row r="8098" spans="3:3" x14ac:dyDescent="0.25">
      <c r="C8098" s="16"/>
    </row>
    <row r="8099" spans="3:3" x14ac:dyDescent="0.25">
      <c r="C8099" s="16"/>
    </row>
    <row r="8100" spans="3:3" x14ac:dyDescent="0.25">
      <c r="C8100" s="16"/>
    </row>
    <row r="8101" spans="3:3" x14ac:dyDescent="0.25">
      <c r="C8101" s="16"/>
    </row>
    <row r="8102" spans="3:3" x14ac:dyDescent="0.25">
      <c r="C8102" s="16"/>
    </row>
    <row r="8103" spans="3:3" x14ac:dyDescent="0.25">
      <c r="C8103" s="16"/>
    </row>
    <row r="8104" spans="3:3" x14ac:dyDescent="0.25">
      <c r="C8104" s="16"/>
    </row>
    <row r="8105" spans="3:3" x14ac:dyDescent="0.25">
      <c r="C8105" s="16"/>
    </row>
    <row r="8106" spans="3:3" x14ac:dyDescent="0.25">
      <c r="C8106" s="16"/>
    </row>
    <row r="8107" spans="3:3" x14ac:dyDescent="0.25">
      <c r="C8107" s="16"/>
    </row>
    <row r="8108" spans="3:3" x14ac:dyDescent="0.25">
      <c r="C8108" s="16"/>
    </row>
    <row r="8109" spans="3:3" x14ac:dyDescent="0.25">
      <c r="C8109" s="16"/>
    </row>
    <row r="8110" spans="3:3" x14ac:dyDescent="0.25">
      <c r="C8110" s="16"/>
    </row>
    <row r="8111" spans="3:3" x14ac:dyDescent="0.25">
      <c r="C8111" s="16"/>
    </row>
    <row r="8112" spans="3:3" x14ac:dyDescent="0.25">
      <c r="C8112" s="16"/>
    </row>
    <row r="8113" spans="3:3" x14ac:dyDescent="0.25">
      <c r="C8113" s="16"/>
    </row>
    <row r="8114" spans="3:3" x14ac:dyDescent="0.25">
      <c r="C8114" s="16"/>
    </row>
    <row r="8115" spans="3:3" x14ac:dyDescent="0.25">
      <c r="C8115" s="16"/>
    </row>
    <row r="8116" spans="3:3" x14ac:dyDescent="0.25">
      <c r="C8116" s="16"/>
    </row>
    <row r="8117" spans="3:3" x14ac:dyDescent="0.25">
      <c r="C8117" s="16"/>
    </row>
    <row r="8118" spans="3:3" x14ac:dyDescent="0.25">
      <c r="C8118" s="16"/>
    </row>
    <row r="8119" spans="3:3" x14ac:dyDescent="0.25">
      <c r="C8119" s="16"/>
    </row>
    <row r="8120" spans="3:3" x14ac:dyDescent="0.25">
      <c r="C8120" s="16"/>
    </row>
    <row r="8121" spans="3:3" x14ac:dyDescent="0.25">
      <c r="C8121" s="16"/>
    </row>
    <row r="8122" spans="3:3" x14ac:dyDescent="0.25">
      <c r="C8122" s="16"/>
    </row>
    <row r="8123" spans="3:3" x14ac:dyDescent="0.25">
      <c r="C8123" s="16"/>
    </row>
    <row r="8124" spans="3:3" x14ac:dyDescent="0.25">
      <c r="C8124" s="16"/>
    </row>
    <row r="8125" spans="3:3" x14ac:dyDescent="0.25">
      <c r="C8125" s="16"/>
    </row>
    <row r="8126" spans="3:3" x14ac:dyDescent="0.25">
      <c r="C8126" s="16"/>
    </row>
    <row r="8127" spans="3:3" x14ac:dyDescent="0.25">
      <c r="C8127" s="16"/>
    </row>
    <row r="8128" spans="3:3" x14ac:dyDescent="0.25">
      <c r="C8128" s="16"/>
    </row>
    <row r="8129" spans="3:3" x14ac:dyDescent="0.25">
      <c r="C8129" s="16"/>
    </row>
    <row r="8130" spans="3:3" x14ac:dyDescent="0.25">
      <c r="C8130" s="16"/>
    </row>
    <row r="8131" spans="3:3" x14ac:dyDescent="0.25">
      <c r="C8131" s="16"/>
    </row>
    <row r="8132" spans="3:3" x14ac:dyDescent="0.25">
      <c r="C8132" s="16"/>
    </row>
    <row r="8133" spans="3:3" x14ac:dyDescent="0.25">
      <c r="C8133" s="16"/>
    </row>
    <row r="8134" spans="3:3" x14ac:dyDescent="0.25">
      <c r="C8134" s="16"/>
    </row>
    <row r="8135" spans="3:3" x14ac:dyDescent="0.25">
      <c r="C8135" s="16"/>
    </row>
    <row r="8136" spans="3:3" x14ac:dyDescent="0.25">
      <c r="C8136" s="16"/>
    </row>
    <row r="8137" spans="3:3" x14ac:dyDescent="0.25">
      <c r="C8137" s="16"/>
    </row>
    <row r="8138" spans="3:3" x14ac:dyDescent="0.25">
      <c r="C8138" s="16"/>
    </row>
    <row r="8139" spans="3:3" x14ac:dyDescent="0.25">
      <c r="C8139" s="16"/>
    </row>
    <row r="8140" spans="3:3" x14ac:dyDescent="0.25">
      <c r="C8140" s="16"/>
    </row>
    <row r="8141" spans="3:3" x14ac:dyDescent="0.25">
      <c r="C8141" s="16"/>
    </row>
    <row r="8142" spans="3:3" x14ac:dyDescent="0.25">
      <c r="C8142" s="16"/>
    </row>
    <row r="8143" spans="3:3" x14ac:dyDescent="0.25">
      <c r="C8143" s="16"/>
    </row>
    <row r="8144" spans="3:3" x14ac:dyDescent="0.25">
      <c r="C8144" s="16"/>
    </row>
    <row r="8145" spans="3:3" x14ac:dyDescent="0.25">
      <c r="C8145" s="16"/>
    </row>
    <row r="8146" spans="3:3" x14ac:dyDescent="0.25">
      <c r="C8146" s="16"/>
    </row>
    <row r="8147" spans="3:3" x14ac:dyDescent="0.25">
      <c r="C8147" s="16"/>
    </row>
    <row r="8148" spans="3:3" x14ac:dyDescent="0.25">
      <c r="C8148" s="16"/>
    </row>
    <row r="8149" spans="3:3" x14ac:dyDescent="0.25">
      <c r="C8149" s="16"/>
    </row>
    <row r="8150" spans="3:3" x14ac:dyDescent="0.25">
      <c r="C8150" s="16"/>
    </row>
    <row r="8151" spans="3:3" x14ac:dyDescent="0.25">
      <c r="C8151" s="16"/>
    </row>
    <row r="8152" spans="3:3" x14ac:dyDescent="0.25">
      <c r="C8152" s="16"/>
    </row>
    <row r="8153" spans="3:3" x14ac:dyDescent="0.25">
      <c r="C8153" s="16"/>
    </row>
    <row r="8154" spans="3:3" x14ac:dyDescent="0.25">
      <c r="C8154" s="16"/>
    </row>
    <row r="8155" spans="3:3" x14ac:dyDescent="0.25">
      <c r="C8155" s="16"/>
    </row>
    <row r="8156" spans="3:3" x14ac:dyDescent="0.25">
      <c r="C8156" s="16"/>
    </row>
    <row r="8157" spans="3:3" x14ac:dyDescent="0.25">
      <c r="C8157" s="16"/>
    </row>
    <row r="8158" spans="3:3" x14ac:dyDescent="0.25">
      <c r="C8158" s="16"/>
    </row>
    <row r="8159" spans="3:3" x14ac:dyDescent="0.25">
      <c r="C8159" s="16"/>
    </row>
    <row r="8160" spans="3:3" x14ac:dyDescent="0.25">
      <c r="C8160" s="16"/>
    </row>
    <row r="8161" spans="3:3" x14ac:dyDescent="0.25">
      <c r="C8161" s="16"/>
    </row>
    <row r="8162" spans="3:3" x14ac:dyDescent="0.25">
      <c r="C8162" s="16"/>
    </row>
    <row r="8163" spans="3:3" x14ac:dyDescent="0.25">
      <c r="C8163" s="16"/>
    </row>
    <row r="8164" spans="3:3" x14ac:dyDescent="0.25">
      <c r="C8164" s="16"/>
    </row>
    <row r="8165" spans="3:3" x14ac:dyDescent="0.25">
      <c r="C8165" s="16"/>
    </row>
    <row r="8166" spans="3:3" x14ac:dyDescent="0.25">
      <c r="C8166" s="16"/>
    </row>
    <row r="8167" spans="3:3" x14ac:dyDescent="0.25">
      <c r="C8167" s="16"/>
    </row>
    <row r="8168" spans="3:3" x14ac:dyDescent="0.25">
      <c r="C8168" s="16"/>
    </row>
    <row r="8169" spans="3:3" x14ac:dyDescent="0.25">
      <c r="C8169" s="16"/>
    </row>
    <row r="8170" spans="3:3" x14ac:dyDescent="0.25">
      <c r="C8170" s="16"/>
    </row>
    <row r="8171" spans="3:3" x14ac:dyDescent="0.25">
      <c r="C8171" s="16"/>
    </row>
    <row r="8172" spans="3:3" x14ac:dyDescent="0.25">
      <c r="C8172" s="16"/>
    </row>
    <row r="8173" spans="3:3" x14ac:dyDescent="0.25">
      <c r="C8173" s="16"/>
    </row>
    <row r="8174" spans="3:3" x14ac:dyDescent="0.25">
      <c r="C8174" s="16"/>
    </row>
    <row r="8175" spans="3:3" x14ac:dyDescent="0.25">
      <c r="C8175" s="16"/>
    </row>
    <row r="8176" spans="3:3" x14ac:dyDescent="0.25">
      <c r="C8176" s="16"/>
    </row>
    <row r="8177" spans="3:3" x14ac:dyDescent="0.25">
      <c r="C8177" s="16"/>
    </row>
    <row r="8178" spans="3:3" x14ac:dyDescent="0.25">
      <c r="C8178" s="16"/>
    </row>
    <row r="8179" spans="3:3" x14ac:dyDescent="0.25">
      <c r="C8179" s="16"/>
    </row>
    <row r="8180" spans="3:3" x14ac:dyDescent="0.25">
      <c r="C8180" s="16"/>
    </row>
    <row r="8181" spans="3:3" x14ac:dyDescent="0.25">
      <c r="C8181" s="16"/>
    </row>
    <row r="8182" spans="3:3" x14ac:dyDescent="0.25">
      <c r="C8182" s="16"/>
    </row>
    <row r="8183" spans="3:3" x14ac:dyDescent="0.25">
      <c r="C8183" s="16"/>
    </row>
    <row r="8184" spans="3:3" x14ac:dyDescent="0.25">
      <c r="C8184" s="16"/>
    </row>
    <row r="8185" spans="3:3" x14ac:dyDescent="0.25">
      <c r="C8185" s="16"/>
    </row>
    <row r="8186" spans="3:3" x14ac:dyDescent="0.25">
      <c r="C8186" s="16"/>
    </row>
    <row r="8187" spans="3:3" x14ac:dyDescent="0.25">
      <c r="C8187" s="16"/>
    </row>
    <row r="8188" spans="3:3" x14ac:dyDescent="0.25">
      <c r="C8188" s="16"/>
    </row>
    <row r="8189" spans="3:3" x14ac:dyDescent="0.25">
      <c r="C8189" s="16"/>
    </row>
    <row r="8190" spans="3:3" x14ac:dyDescent="0.25">
      <c r="C8190" s="16"/>
    </row>
    <row r="8191" spans="3:3" x14ac:dyDescent="0.25">
      <c r="C8191" s="16"/>
    </row>
    <row r="8192" spans="3:3" x14ac:dyDescent="0.25">
      <c r="C8192" s="16"/>
    </row>
    <row r="8193" spans="3:3" x14ac:dyDescent="0.25">
      <c r="C8193" s="16"/>
    </row>
    <row r="8194" spans="3:3" x14ac:dyDescent="0.25">
      <c r="C8194" s="16"/>
    </row>
    <row r="8195" spans="3:3" x14ac:dyDescent="0.25">
      <c r="C8195" s="16"/>
    </row>
    <row r="8196" spans="3:3" x14ac:dyDescent="0.25">
      <c r="C8196" s="16"/>
    </row>
    <row r="8197" spans="3:3" x14ac:dyDescent="0.25">
      <c r="C8197" s="16"/>
    </row>
    <row r="8198" spans="3:3" x14ac:dyDescent="0.25">
      <c r="C8198" s="16"/>
    </row>
    <row r="8199" spans="3:3" x14ac:dyDescent="0.25">
      <c r="C8199" s="16"/>
    </row>
    <row r="8200" spans="3:3" x14ac:dyDescent="0.25">
      <c r="C8200" s="16"/>
    </row>
    <row r="8201" spans="3:3" x14ac:dyDescent="0.25">
      <c r="C8201" s="16"/>
    </row>
    <row r="8202" spans="3:3" x14ac:dyDescent="0.25">
      <c r="C8202" s="16"/>
    </row>
    <row r="8203" spans="3:3" x14ac:dyDescent="0.25">
      <c r="C8203" s="16"/>
    </row>
    <row r="8204" spans="3:3" x14ac:dyDescent="0.25">
      <c r="C8204" s="16"/>
    </row>
    <row r="8205" spans="3:3" x14ac:dyDescent="0.25">
      <c r="C8205" s="16"/>
    </row>
    <row r="8206" spans="3:3" x14ac:dyDescent="0.25">
      <c r="C8206" s="16"/>
    </row>
    <row r="8207" spans="3:3" x14ac:dyDescent="0.25">
      <c r="C8207" s="16"/>
    </row>
    <row r="8208" spans="3:3" x14ac:dyDescent="0.25">
      <c r="C8208" s="16"/>
    </row>
    <row r="8209" spans="3:3" x14ac:dyDescent="0.25">
      <c r="C8209" s="16"/>
    </row>
    <row r="8210" spans="3:3" x14ac:dyDescent="0.25">
      <c r="C8210" s="16"/>
    </row>
    <row r="8211" spans="3:3" x14ac:dyDescent="0.25">
      <c r="C8211" s="16"/>
    </row>
    <row r="8212" spans="3:3" x14ac:dyDescent="0.25">
      <c r="C8212" s="16"/>
    </row>
    <row r="8213" spans="3:3" x14ac:dyDescent="0.25">
      <c r="C8213" s="16"/>
    </row>
    <row r="8214" spans="3:3" x14ac:dyDescent="0.25">
      <c r="C8214" s="16"/>
    </row>
    <row r="8215" spans="3:3" x14ac:dyDescent="0.25">
      <c r="C8215" s="16"/>
    </row>
    <row r="8216" spans="3:3" x14ac:dyDescent="0.25">
      <c r="C8216" s="16"/>
    </row>
    <row r="8217" spans="3:3" x14ac:dyDescent="0.25">
      <c r="C8217" s="16"/>
    </row>
    <row r="8218" spans="3:3" x14ac:dyDescent="0.25">
      <c r="C8218" s="16"/>
    </row>
    <row r="8219" spans="3:3" x14ac:dyDescent="0.25">
      <c r="C8219" s="16"/>
    </row>
    <row r="8220" spans="3:3" x14ac:dyDescent="0.25">
      <c r="C8220" s="16"/>
    </row>
    <row r="8221" spans="3:3" x14ac:dyDescent="0.25">
      <c r="C8221" s="16"/>
    </row>
    <row r="8222" spans="3:3" x14ac:dyDescent="0.25">
      <c r="C8222" s="16"/>
    </row>
    <row r="8223" spans="3:3" x14ac:dyDescent="0.25">
      <c r="C8223" s="16"/>
    </row>
    <row r="8224" spans="3:3" x14ac:dyDescent="0.25">
      <c r="C8224" s="16"/>
    </row>
    <row r="8225" spans="3:3" x14ac:dyDescent="0.25">
      <c r="C8225" s="16"/>
    </row>
    <row r="8226" spans="3:3" x14ac:dyDescent="0.25">
      <c r="C8226" s="16"/>
    </row>
    <row r="8227" spans="3:3" x14ac:dyDescent="0.25">
      <c r="C8227" s="16"/>
    </row>
    <row r="8228" spans="3:3" x14ac:dyDescent="0.25">
      <c r="C8228" s="16"/>
    </row>
    <row r="8229" spans="3:3" x14ac:dyDescent="0.25">
      <c r="C8229" s="16"/>
    </row>
    <row r="8230" spans="3:3" x14ac:dyDescent="0.25">
      <c r="C8230" s="16"/>
    </row>
    <row r="8231" spans="3:3" x14ac:dyDescent="0.25">
      <c r="C8231" s="16"/>
    </row>
    <row r="8232" spans="3:3" x14ac:dyDescent="0.25">
      <c r="C8232" s="16"/>
    </row>
    <row r="8233" spans="3:3" x14ac:dyDescent="0.25">
      <c r="C8233" s="16"/>
    </row>
    <row r="8234" spans="3:3" x14ac:dyDescent="0.25">
      <c r="C8234" s="16"/>
    </row>
    <row r="8235" spans="3:3" x14ac:dyDescent="0.25">
      <c r="C8235" s="16"/>
    </row>
    <row r="8236" spans="3:3" x14ac:dyDescent="0.25">
      <c r="C8236" s="16"/>
    </row>
    <row r="8237" spans="3:3" x14ac:dyDescent="0.25">
      <c r="C8237" s="16"/>
    </row>
    <row r="8238" spans="3:3" x14ac:dyDescent="0.25">
      <c r="C8238" s="16"/>
    </row>
    <row r="8239" spans="3:3" x14ac:dyDescent="0.25">
      <c r="C8239" s="16"/>
    </row>
    <row r="8240" spans="3:3" x14ac:dyDescent="0.25">
      <c r="C8240" s="16"/>
    </row>
    <row r="8241" spans="3:3" x14ac:dyDescent="0.25">
      <c r="C8241" s="16"/>
    </row>
    <row r="8242" spans="3:3" x14ac:dyDescent="0.25">
      <c r="C8242" s="16"/>
    </row>
    <row r="8243" spans="3:3" x14ac:dyDescent="0.25">
      <c r="C8243" s="16"/>
    </row>
    <row r="8244" spans="3:3" x14ac:dyDescent="0.25">
      <c r="C8244" s="16"/>
    </row>
    <row r="8245" spans="3:3" x14ac:dyDescent="0.25">
      <c r="C8245" s="16"/>
    </row>
    <row r="8246" spans="3:3" x14ac:dyDescent="0.25">
      <c r="C8246" s="16"/>
    </row>
    <row r="8247" spans="3:3" x14ac:dyDescent="0.25">
      <c r="C8247" s="16"/>
    </row>
    <row r="8248" spans="3:3" x14ac:dyDescent="0.25">
      <c r="C8248" s="16"/>
    </row>
    <row r="8249" spans="3:3" x14ac:dyDescent="0.25">
      <c r="C8249" s="16"/>
    </row>
    <row r="8250" spans="3:3" x14ac:dyDescent="0.25">
      <c r="C8250" s="16"/>
    </row>
    <row r="8251" spans="3:3" x14ac:dyDescent="0.25">
      <c r="C8251" s="16"/>
    </row>
    <row r="8252" spans="3:3" x14ac:dyDescent="0.25">
      <c r="C8252" s="16"/>
    </row>
    <row r="8253" spans="3:3" x14ac:dyDescent="0.25">
      <c r="C8253" s="16"/>
    </row>
    <row r="8254" spans="3:3" x14ac:dyDescent="0.25">
      <c r="C8254" s="16"/>
    </row>
    <row r="8255" spans="3:3" x14ac:dyDescent="0.25">
      <c r="C8255" s="16"/>
    </row>
    <row r="8256" spans="3:3" x14ac:dyDescent="0.25">
      <c r="C8256" s="16"/>
    </row>
    <row r="8257" spans="3:3" x14ac:dyDescent="0.25">
      <c r="C8257" s="16"/>
    </row>
    <row r="8258" spans="3:3" x14ac:dyDescent="0.25">
      <c r="C8258" s="16"/>
    </row>
    <row r="8259" spans="3:3" x14ac:dyDescent="0.25">
      <c r="C8259" s="16"/>
    </row>
    <row r="8260" spans="3:3" x14ac:dyDescent="0.25">
      <c r="C8260" s="16"/>
    </row>
    <row r="8261" spans="3:3" x14ac:dyDescent="0.25">
      <c r="C8261" s="16"/>
    </row>
    <row r="8262" spans="3:3" x14ac:dyDescent="0.25">
      <c r="C8262" s="16"/>
    </row>
    <row r="8263" spans="3:3" x14ac:dyDescent="0.25">
      <c r="C8263" s="16"/>
    </row>
    <row r="8264" spans="3:3" x14ac:dyDescent="0.25">
      <c r="C8264" s="16"/>
    </row>
    <row r="8265" spans="3:3" x14ac:dyDescent="0.25">
      <c r="C8265" s="16"/>
    </row>
    <row r="8266" spans="3:3" x14ac:dyDescent="0.25">
      <c r="C8266" s="16"/>
    </row>
    <row r="8267" spans="3:3" x14ac:dyDescent="0.25">
      <c r="C8267" s="16"/>
    </row>
    <row r="8268" spans="3:3" x14ac:dyDescent="0.25">
      <c r="C8268" s="16"/>
    </row>
    <row r="8269" spans="3:3" x14ac:dyDescent="0.25">
      <c r="C8269" s="16"/>
    </row>
    <row r="8270" spans="3:3" x14ac:dyDescent="0.25">
      <c r="C8270" s="16"/>
    </row>
    <row r="8271" spans="3:3" x14ac:dyDescent="0.25">
      <c r="C8271" s="16"/>
    </row>
    <row r="8272" spans="3:3" x14ac:dyDescent="0.25">
      <c r="C8272" s="16"/>
    </row>
    <row r="8273" spans="3:3" x14ac:dyDescent="0.25">
      <c r="C8273" s="16"/>
    </row>
    <row r="8274" spans="3:3" x14ac:dyDescent="0.25">
      <c r="C8274" s="16"/>
    </row>
    <row r="8275" spans="3:3" x14ac:dyDescent="0.25">
      <c r="C8275" s="16"/>
    </row>
    <row r="8276" spans="3:3" x14ac:dyDescent="0.25">
      <c r="C8276" s="16"/>
    </row>
    <row r="8277" spans="3:3" x14ac:dyDescent="0.25">
      <c r="C8277" s="16"/>
    </row>
    <row r="8278" spans="3:3" x14ac:dyDescent="0.25">
      <c r="C8278" s="16"/>
    </row>
    <row r="8279" spans="3:3" x14ac:dyDescent="0.25">
      <c r="C8279" s="16"/>
    </row>
    <row r="8280" spans="3:3" x14ac:dyDescent="0.25">
      <c r="C8280" s="16"/>
    </row>
    <row r="8281" spans="3:3" x14ac:dyDescent="0.25">
      <c r="C8281" s="16"/>
    </row>
    <row r="8282" spans="3:3" x14ac:dyDescent="0.25">
      <c r="C8282" s="16"/>
    </row>
    <row r="8283" spans="3:3" x14ac:dyDescent="0.25">
      <c r="C8283" s="16"/>
    </row>
    <row r="8284" spans="3:3" x14ac:dyDescent="0.25">
      <c r="C8284" s="16"/>
    </row>
    <row r="8285" spans="3:3" x14ac:dyDescent="0.25">
      <c r="C8285" s="16"/>
    </row>
    <row r="8286" spans="3:3" x14ac:dyDescent="0.25">
      <c r="C8286" s="16"/>
    </row>
    <row r="8287" spans="3:3" x14ac:dyDescent="0.25">
      <c r="C8287" s="16"/>
    </row>
    <row r="8288" spans="3:3" x14ac:dyDescent="0.25">
      <c r="C8288" s="16"/>
    </row>
    <row r="8289" spans="3:3" x14ac:dyDescent="0.25">
      <c r="C8289" s="16"/>
    </row>
    <row r="8290" spans="3:3" x14ac:dyDescent="0.25">
      <c r="C8290" s="16"/>
    </row>
    <row r="8291" spans="3:3" x14ac:dyDescent="0.25">
      <c r="C8291" s="16"/>
    </row>
    <row r="8292" spans="3:3" x14ac:dyDescent="0.25">
      <c r="C8292" s="16"/>
    </row>
    <row r="8293" spans="3:3" x14ac:dyDescent="0.25">
      <c r="C8293" s="16"/>
    </row>
    <row r="8294" spans="3:3" x14ac:dyDescent="0.25">
      <c r="C8294" s="16"/>
    </row>
    <row r="8295" spans="3:3" x14ac:dyDescent="0.25">
      <c r="C8295" s="16"/>
    </row>
    <row r="8296" spans="3:3" x14ac:dyDescent="0.25">
      <c r="C8296" s="16"/>
    </row>
    <row r="8297" spans="3:3" x14ac:dyDescent="0.25">
      <c r="C8297" s="16"/>
    </row>
    <row r="8298" spans="3:3" x14ac:dyDescent="0.25">
      <c r="C8298" s="16"/>
    </row>
    <row r="8299" spans="3:3" x14ac:dyDescent="0.25">
      <c r="C8299" s="16"/>
    </row>
    <row r="8300" spans="3:3" x14ac:dyDescent="0.25">
      <c r="C8300" s="16"/>
    </row>
    <row r="8301" spans="3:3" x14ac:dyDescent="0.25">
      <c r="C8301" s="16"/>
    </row>
    <row r="8302" spans="3:3" x14ac:dyDescent="0.25">
      <c r="C8302" s="16"/>
    </row>
    <row r="8303" spans="3:3" x14ac:dyDescent="0.25">
      <c r="C8303" s="16"/>
    </row>
    <row r="8304" spans="3:3" x14ac:dyDescent="0.25">
      <c r="C8304" s="16"/>
    </row>
    <row r="8305" spans="3:3" x14ac:dyDescent="0.25">
      <c r="C8305" s="16"/>
    </row>
    <row r="8306" spans="3:3" x14ac:dyDescent="0.25">
      <c r="C8306" s="16"/>
    </row>
    <row r="8307" spans="3:3" x14ac:dyDescent="0.25">
      <c r="C8307" s="16"/>
    </row>
    <row r="8308" spans="3:3" x14ac:dyDescent="0.25">
      <c r="C8308" s="16"/>
    </row>
    <row r="8309" spans="3:3" x14ac:dyDescent="0.25">
      <c r="C8309" s="16"/>
    </row>
    <row r="8310" spans="3:3" x14ac:dyDescent="0.25">
      <c r="C8310" s="16"/>
    </row>
    <row r="8311" spans="3:3" x14ac:dyDescent="0.25">
      <c r="C8311" s="16"/>
    </row>
    <row r="8312" spans="3:3" x14ac:dyDescent="0.25">
      <c r="C8312" s="16"/>
    </row>
    <row r="8313" spans="3:3" x14ac:dyDescent="0.25">
      <c r="C8313" s="16"/>
    </row>
    <row r="8314" spans="3:3" x14ac:dyDescent="0.25">
      <c r="C8314" s="16"/>
    </row>
    <row r="8315" spans="3:3" x14ac:dyDescent="0.25">
      <c r="C8315" s="16"/>
    </row>
    <row r="8316" spans="3:3" x14ac:dyDescent="0.25">
      <c r="C8316" s="16"/>
    </row>
    <row r="8317" spans="3:3" x14ac:dyDescent="0.25">
      <c r="C8317" s="16"/>
    </row>
    <row r="8318" spans="3:3" x14ac:dyDescent="0.25">
      <c r="C8318" s="16"/>
    </row>
    <row r="8319" spans="3:3" x14ac:dyDescent="0.25">
      <c r="C8319" s="16"/>
    </row>
    <row r="8320" spans="3:3" x14ac:dyDescent="0.25">
      <c r="C8320" s="16"/>
    </row>
    <row r="8321" spans="3:3" x14ac:dyDescent="0.25">
      <c r="C8321" s="16"/>
    </row>
    <row r="8322" spans="3:3" x14ac:dyDescent="0.25">
      <c r="C8322" s="16"/>
    </row>
    <row r="8323" spans="3:3" x14ac:dyDescent="0.25">
      <c r="C8323" s="16"/>
    </row>
    <row r="8324" spans="3:3" x14ac:dyDescent="0.25">
      <c r="C8324" s="16"/>
    </row>
    <row r="8325" spans="3:3" x14ac:dyDescent="0.25">
      <c r="C8325" s="16"/>
    </row>
    <row r="8326" spans="3:3" x14ac:dyDescent="0.25">
      <c r="C8326" s="16"/>
    </row>
    <row r="8327" spans="3:3" x14ac:dyDescent="0.25">
      <c r="C8327" s="16"/>
    </row>
    <row r="8328" spans="3:3" x14ac:dyDescent="0.25">
      <c r="C8328" s="16"/>
    </row>
    <row r="8329" spans="3:3" x14ac:dyDescent="0.25">
      <c r="C8329" s="16"/>
    </row>
    <row r="8330" spans="3:3" x14ac:dyDescent="0.25">
      <c r="C8330" s="16"/>
    </row>
    <row r="8331" spans="3:3" x14ac:dyDescent="0.25">
      <c r="C8331" s="16"/>
    </row>
    <row r="8332" spans="3:3" x14ac:dyDescent="0.25">
      <c r="C8332" s="16"/>
    </row>
    <row r="8333" spans="3:3" x14ac:dyDescent="0.25">
      <c r="C8333" s="16"/>
    </row>
    <row r="8334" spans="3:3" x14ac:dyDescent="0.25">
      <c r="C8334" s="16"/>
    </row>
    <row r="8335" spans="3:3" x14ac:dyDescent="0.25">
      <c r="C8335" s="16"/>
    </row>
    <row r="8336" spans="3:3" x14ac:dyDescent="0.25">
      <c r="C8336" s="16"/>
    </row>
    <row r="8337" spans="3:3" x14ac:dyDescent="0.25">
      <c r="C8337" s="16"/>
    </row>
    <row r="8338" spans="3:3" x14ac:dyDescent="0.25">
      <c r="C8338" s="16"/>
    </row>
    <row r="8339" spans="3:3" x14ac:dyDescent="0.25">
      <c r="C8339" s="16"/>
    </row>
    <row r="8340" spans="3:3" x14ac:dyDescent="0.25">
      <c r="C8340" s="16"/>
    </row>
    <row r="8341" spans="3:3" x14ac:dyDescent="0.25">
      <c r="C8341" s="16"/>
    </row>
    <row r="8342" spans="3:3" x14ac:dyDescent="0.25">
      <c r="C8342" s="16"/>
    </row>
    <row r="8343" spans="3:3" x14ac:dyDescent="0.25">
      <c r="C8343" s="16"/>
    </row>
    <row r="8344" spans="3:3" x14ac:dyDescent="0.25">
      <c r="C8344" s="16"/>
    </row>
    <row r="8345" spans="3:3" x14ac:dyDescent="0.25">
      <c r="C8345" s="16"/>
    </row>
    <row r="8346" spans="3:3" x14ac:dyDescent="0.25">
      <c r="C8346" s="16"/>
    </row>
    <row r="8347" spans="3:3" x14ac:dyDescent="0.25">
      <c r="C8347" s="16"/>
    </row>
    <row r="8348" spans="3:3" x14ac:dyDescent="0.25">
      <c r="C8348" s="16"/>
    </row>
    <row r="8349" spans="3:3" x14ac:dyDescent="0.25">
      <c r="C8349" s="16"/>
    </row>
    <row r="8350" spans="3:3" x14ac:dyDescent="0.25">
      <c r="C8350" s="16"/>
    </row>
    <row r="8351" spans="3:3" x14ac:dyDescent="0.25">
      <c r="C8351" s="16"/>
    </row>
    <row r="8352" spans="3:3" x14ac:dyDescent="0.25">
      <c r="C8352" s="16"/>
    </row>
    <row r="8353" spans="3:3" x14ac:dyDescent="0.25">
      <c r="C8353" s="16"/>
    </row>
    <row r="8354" spans="3:3" x14ac:dyDescent="0.25">
      <c r="C8354" s="16"/>
    </row>
    <row r="8355" spans="3:3" x14ac:dyDescent="0.25">
      <c r="C8355" s="16"/>
    </row>
    <row r="8356" spans="3:3" x14ac:dyDescent="0.25">
      <c r="C8356" s="16"/>
    </row>
    <row r="8357" spans="3:3" x14ac:dyDescent="0.25">
      <c r="C8357" s="16"/>
    </row>
    <row r="8358" spans="3:3" x14ac:dyDescent="0.25">
      <c r="C8358" s="16"/>
    </row>
    <row r="8359" spans="3:3" x14ac:dyDescent="0.25">
      <c r="C8359" s="16"/>
    </row>
    <row r="8360" spans="3:3" x14ac:dyDescent="0.25">
      <c r="C8360" s="16"/>
    </row>
    <row r="8361" spans="3:3" x14ac:dyDescent="0.25">
      <c r="C8361" s="16"/>
    </row>
    <row r="8362" spans="3:3" x14ac:dyDescent="0.25">
      <c r="C8362" s="16"/>
    </row>
    <row r="8363" spans="3:3" x14ac:dyDescent="0.25">
      <c r="C8363" s="16"/>
    </row>
    <row r="8364" spans="3:3" x14ac:dyDescent="0.25">
      <c r="C8364" s="16"/>
    </row>
    <row r="8365" spans="3:3" x14ac:dyDescent="0.25">
      <c r="C8365" s="16"/>
    </row>
    <row r="8366" spans="3:3" x14ac:dyDescent="0.25">
      <c r="C8366" s="16"/>
    </row>
    <row r="8367" spans="3:3" x14ac:dyDescent="0.25">
      <c r="C8367" s="16"/>
    </row>
    <row r="8368" spans="3:3" x14ac:dyDescent="0.25">
      <c r="C8368" s="16"/>
    </row>
    <row r="8369" spans="3:3" x14ac:dyDescent="0.25">
      <c r="C8369" s="16"/>
    </row>
    <row r="8370" spans="3:3" x14ac:dyDescent="0.25">
      <c r="C8370" s="16"/>
    </row>
    <row r="8371" spans="3:3" x14ac:dyDescent="0.25">
      <c r="C8371" s="16"/>
    </row>
    <row r="8372" spans="3:3" x14ac:dyDescent="0.25">
      <c r="C8372" s="16"/>
    </row>
    <row r="8373" spans="3:3" x14ac:dyDescent="0.25">
      <c r="C8373" s="16"/>
    </row>
    <row r="8374" spans="3:3" x14ac:dyDescent="0.25">
      <c r="C8374" s="16"/>
    </row>
    <row r="8375" spans="3:3" x14ac:dyDescent="0.25">
      <c r="C8375" s="16"/>
    </row>
    <row r="8376" spans="3:3" x14ac:dyDescent="0.25">
      <c r="C8376" s="16"/>
    </row>
    <row r="8377" spans="3:3" x14ac:dyDescent="0.25">
      <c r="C8377" s="16"/>
    </row>
    <row r="8378" spans="3:3" x14ac:dyDescent="0.25">
      <c r="C8378" s="16"/>
    </row>
    <row r="8379" spans="3:3" x14ac:dyDescent="0.25">
      <c r="C8379" s="16"/>
    </row>
    <row r="8380" spans="3:3" x14ac:dyDescent="0.25">
      <c r="C8380" s="16"/>
    </row>
    <row r="8381" spans="3:3" x14ac:dyDescent="0.25">
      <c r="C8381" s="16"/>
    </row>
    <row r="8382" spans="3:3" x14ac:dyDescent="0.25">
      <c r="C8382" s="16"/>
    </row>
    <row r="8383" spans="3:3" x14ac:dyDescent="0.25">
      <c r="C8383" s="16"/>
    </row>
    <row r="8384" spans="3:3" x14ac:dyDescent="0.25">
      <c r="C8384" s="16"/>
    </row>
    <row r="8385" spans="3:3" x14ac:dyDescent="0.25">
      <c r="C8385" s="16"/>
    </row>
    <row r="8386" spans="3:3" x14ac:dyDescent="0.25">
      <c r="C8386" s="16"/>
    </row>
    <row r="8387" spans="3:3" x14ac:dyDescent="0.25">
      <c r="C8387" s="16"/>
    </row>
    <row r="8388" spans="3:3" x14ac:dyDescent="0.25">
      <c r="C8388" s="16"/>
    </row>
    <row r="8389" spans="3:3" x14ac:dyDescent="0.25">
      <c r="C8389" s="16"/>
    </row>
    <row r="8390" spans="3:3" x14ac:dyDescent="0.25">
      <c r="C8390" s="16"/>
    </row>
    <row r="8391" spans="3:3" x14ac:dyDescent="0.25">
      <c r="C8391" s="16"/>
    </row>
    <row r="8392" spans="3:3" x14ac:dyDescent="0.25">
      <c r="C8392" s="16"/>
    </row>
    <row r="8393" spans="3:3" x14ac:dyDescent="0.25">
      <c r="C8393" s="16"/>
    </row>
    <row r="8394" spans="3:3" x14ac:dyDescent="0.25">
      <c r="C8394" s="16"/>
    </row>
    <row r="8395" spans="3:3" x14ac:dyDescent="0.25">
      <c r="C8395" s="16"/>
    </row>
    <row r="8396" spans="3:3" x14ac:dyDescent="0.25">
      <c r="C8396" s="16"/>
    </row>
    <row r="8397" spans="3:3" x14ac:dyDescent="0.25">
      <c r="C8397" s="16"/>
    </row>
    <row r="8398" spans="3:3" x14ac:dyDescent="0.25">
      <c r="C8398" s="16"/>
    </row>
    <row r="8399" spans="3:3" x14ac:dyDescent="0.25">
      <c r="C8399" s="16"/>
    </row>
    <row r="8400" spans="3:3" x14ac:dyDescent="0.25">
      <c r="C8400" s="16"/>
    </row>
    <row r="8401" spans="3:3" x14ac:dyDescent="0.25">
      <c r="C8401" s="16"/>
    </row>
    <row r="8402" spans="3:3" x14ac:dyDescent="0.25">
      <c r="C8402" s="16"/>
    </row>
    <row r="8403" spans="3:3" x14ac:dyDescent="0.25">
      <c r="C8403" s="16"/>
    </row>
    <row r="8404" spans="3:3" x14ac:dyDescent="0.25">
      <c r="C8404" s="16"/>
    </row>
    <row r="8405" spans="3:3" x14ac:dyDescent="0.25">
      <c r="C8405" s="16"/>
    </row>
    <row r="8406" spans="3:3" x14ac:dyDescent="0.25">
      <c r="C8406" s="16"/>
    </row>
    <row r="8407" spans="3:3" x14ac:dyDescent="0.25">
      <c r="C8407" s="16"/>
    </row>
    <row r="8408" spans="3:3" x14ac:dyDescent="0.25">
      <c r="C8408" s="16"/>
    </row>
    <row r="8409" spans="3:3" x14ac:dyDescent="0.25">
      <c r="C8409" s="16"/>
    </row>
    <row r="8410" spans="3:3" x14ac:dyDescent="0.25">
      <c r="C8410" s="16"/>
    </row>
    <row r="8411" spans="3:3" x14ac:dyDescent="0.25">
      <c r="C8411" s="16"/>
    </row>
    <row r="8412" spans="3:3" x14ac:dyDescent="0.25">
      <c r="C8412" s="16"/>
    </row>
    <row r="8413" spans="3:3" x14ac:dyDescent="0.25">
      <c r="C8413" s="16"/>
    </row>
    <row r="8414" spans="3:3" x14ac:dyDescent="0.25">
      <c r="C8414" s="16"/>
    </row>
    <row r="8415" spans="3:3" x14ac:dyDescent="0.25">
      <c r="C8415" s="16"/>
    </row>
    <row r="8416" spans="3:3" x14ac:dyDescent="0.25">
      <c r="C8416" s="16"/>
    </row>
    <row r="8417" spans="3:3" x14ac:dyDescent="0.25">
      <c r="C8417" s="16"/>
    </row>
    <row r="8418" spans="3:3" x14ac:dyDescent="0.25">
      <c r="C8418" s="16"/>
    </row>
    <row r="8419" spans="3:3" x14ac:dyDescent="0.25">
      <c r="C8419" s="16"/>
    </row>
    <row r="8420" spans="3:3" x14ac:dyDescent="0.25">
      <c r="C8420" s="16"/>
    </row>
    <row r="8421" spans="3:3" x14ac:dyDescent="0.25">
      <c r="C8421" s="16"/>
    </row>
    <row r="8422" spans="3:3" x14ac:dyDescent="0.25">
      <c r="C8422" s="16"/>
    </row>
    <row r="8423" spans="3:3" x14ac:dyDescent="0.25">
      <c r="C8423" s="16"/>
    </row>
    <row r="8424" spans="3:3" x14ac:dyDescent="0.25">
      <c r="C8424" s="16"/>
    </row>
    <row r="8426" spans="3:3" x14ac:dyDescent="0.25">
      <c r="C8426" s="16"/>
    </row>
    <row r="8430" spans="3:3" x14ac:dyDescent="0.25">
      <c r="C8430" s="16"/>
    </row>
    <row r="8431" spans="3:3" x14ac:dyDescent="0.25">
      <c r="C8431" s="16"/>
    </row>
    <row r="8432" spans="3:3" x14ac:dyDescent="0.25">
      <c r="C8432" s="16"/>
    </row>
    <row r="8433" spans="3:3" x14ac:dyDescent="0.25">
      <c r="C8433" s="16"/>
    </row>
    <row r="8434" spans="3:3" x14ac:dyDescent="0.25">
      <c r="C8434" s="16"/>
    </row>
    <row r="8435" spans="3:3" x14ac:dyDescent="0.25">
      <c r="C8435" s="16"/>
    </row>
    <row r="8436" spans="3:3" x14ac:dyDescent="0.25">
      <c r="C8436" s="16"/>
    </row>
    <row r="8437" spans="3:3" x14ac:dyDescent="0.25">
      <c r="C8437" s="16"/>
    </row>
    <row r="8438" spans="3:3" x14ac:dyDescent="0.25">
      <c r="C8438" s="16"/>
    </row>
    <row r="8439" spans="3:3" x14ac:dyDescent="0.25">
      <c r="C8439" s="16"/>
    </row>
    <row r="8440" spans="3:3" x14ac:dyDescent="0.25">
      <c r="C8440" s="16"/>
    </row>
    <row r="8441" spans="3:3" x14ac:dyDescent="0.25">
      <c r="C8441" s="16"/>
    </row>
    <row r="8442" spans="3:3" x14ac:dyDescent="0.25">
      <c r="C8442" s="16"/>
    </row>
    <row r="8443" spans="3:3" x14ac:dyDescent="0.25">
      <c r="C8443" s="16"/>
    </row>
    <row r="8444" spans="3:3" x14ac:dyDescent="0.25">
      <c r="C8444" s="16"/>
    </row>
    <row r="8445" spans="3:3" x14ac:dyDescent="0.25">
      <c r="C8445" s="16"/>
    </row>
    <row r="8446" spans="3:3" x14ac:dyDescent="0.25">
      <c r="C8446" s="16"/>
    </row>
    <row r="8447" spans="3:3" x14ac:dyDescent="0.25">
      <c r="C8447" s="16"/>
    </row>
    <row r="8448" spans="3:3" x14ac:dyDescent="0.25">
      <c r="C8448" s="16"/>
    </row>
    <row r="8449" spans="3:3" x14ac:dyDescent="0.25">
      <c r="C8449" s="16"/>
    </row>
    <row r="8450" spans="3:3" x14ac:dyDescent="0.25">
      <c r="C8450" s="16"/>
    </row>
    <row r="8451" spans="3:3" x14ac:dyDescent="0.25">
      <c r="C8451" s="16"/>
    </row>
    <row r="8452" spans="3:3" x14ac:dyDescent="0.25">
      <c r="C8452" s="16"/>
    </row>
    <row r="8453" spans="3:3" x14ac:dyDescent="0.25">
      <c r="C8453" s="16"/>
    </row>
    <row r="8454" spans="3:3" x14ac:dyDescent="0.25">
      <c r="C8454" s="16"/>
    </row>
    <row r="8455" spans="3:3" x14ac:dyDescent="0.25">
      <c r="C8455" s="16"/>
    </row>
    <row r="8456" spans="3:3" x14ac:dyDescent="0.25">
      <c r="C8456" s="16"/>
    </row>
    <row r="8457" spans="3:3" x14ac:dyDescent="0.25">
      <c r="C8457" s="16"/>
    </row>
    <row r="8458" spans="3:3" x14ac:dyDescent="0.25">
      <c r="C8458" s="16"/>
    </row>
    <row r="8459" spans="3:3" x14ac:dyDescent="0.25">
      <c r="C8459" s="16"/>
    </row>
    <row r="8460" spans="3:3" x14ac:dyDescent="0.25">
      <c r="C8460" s="16"/>
    </row>
    <row r="8461" spans="3:3" x14ac:dyDescent="0.25">
      <c r="C8461" s="16"/>
    </row>
    <row r="8462" spans="3:3" x14ac:dyDescent="0.25">
      <c r="C8462" s="16"/>
    </row>
    <row r="8463" spans="3:3" x14ac:dyDescent="0.25">
      <c r="C8463" s="16"/>
    </row>
    <row r="8464" spans="3:3" x14ac:dyDescent="0.25">
      <c r="C8464" s="16"/>
    </row>
    <row r="8465" spans="3:3" x14ac:dyDescent="0.25">
      <c r="C8465" s="16"/>
    </row>
    <row r="8466" spans="3:3" x14ac:dyDescent="0.25">
      <c r="C8466" s="16"/>
    </row>
    <row r="8467" spans="3:3" x14ac:dyDescent="0.25">
      <c r="C8467" s="16"/>
    </row>
    <row r="8468" spans="3:3" x14ac:dyDescent="0.25">
      <c r="C8468" s="16"/>
    </row>
    <row r="8469" spans="3:3" x14ac:dyDescent="0.25">
      <c r="C8469" s="16"/>
    </row>
    <row r="8470" spans="3:3" x14ac:dyDescent="0.25">
      <c r="C8470" s="16"/>
    </row>
    <row r="8471" spans="3:3" x14ac:dyDescent="0.25">
      <c r="C8471" s="16"/>
    </row>
    <row r="8472" spans="3:3" x14ac:dyDescent="0.25">
      <c r="C8472" s="16"/>
    </row>
    <row r="8473" spans="3:3" x14ac:dyDescent="0.25">
      <c r="C8473" s="16"/>
    </row>
    <row r="8474" spans="3:3" x14ac:dyDescent="0.25">
      <c r="C8474" s="16"/>
    </row>
    <row r="8475" spans="3:3" x14ac:dyDescent="0.25">
      <c r="C8475" s="16"/>
    </row>
    <row r="8476" spans="3:3" x14ac:dyDescent="0.25">
      <c r="C8476" s="16"/>
    </row>
    <row r="8477" spans="3:3" x14ac:dyDescent="0.25">
      <c r="C8477" s="16"/>
    </row>
    <row r="8478" spans="3:3" x14ac:dyDescent="0.25">
      <c r="C8478" s="16"/>
    </row>
    <row r="8479" spans="3:3" x14ac:dyDescent="0.25">
      <c r="C8479" s="16"/>
    </row>
    <row r="8480" spans="3:3" x14ac:dyDescent="0.25">
      <c r="C8480" s="16"/>
    </row>
    <row r="8481" spans="3:3" x14ac:dyDescent="0.25">
      <c r="C8481" s="16"/>
    </row>
    <row r="8482" spans="3:3" x14ac:dyDescent="0.25">
      <c r="C8482" s="16"/>
    </row>
    <row r="8483" spans="3:3" x14ac:dyDescent="0.25">
      <c r="C8483" s="16"/>
    </row>
    <row r="8484" spans="3:3" x14ac:dyDescent="0.25">
      <c r="C8484" s="16"/>
    </row>
    <row r="8485" spans="3:3" x14ac:dyDescent="0.25">
      <c r="C8485" s="16"/>
    </row>
    <row r="8486" spans="3:3" x14ac:dyDescent="0.25">
      <c r="C8486" s="16"/>
    </row>
    <row r="8487" spans="3:3" x14ac:dyDescent="0.25">
      <c r="C8487" s="16"/>
    </row>
    <row r="8488" spans="3:3" x14ac:dyDescent="0.25">
      <c r="C8488" s="16"/>
    </row>
    <row r="8489" spans="3:3" x14ac:dyDescent="0.25">
      <c r="C8489" s="16"/>
    </row>
    <row r="8490" spans="3:3" x14ac:dyDescent="0.25">
      <c r="C8490" s="16"/>
    </row>
    <row r="8491" spans="3:3" x14ac:dyDescent="0.25">
      <c r="C8491" s="16"/>
    </row>
    <row r="8492" spans="3:3" x14ac:dyDescent="0.25">
      <c r="C8492" s="16"/>
    </row>
    <row r="8493" spans="3:3" x14ac:dyDescent="0.25">
      <c r="C8493" s="16"/>
    </row>
    <row r="8494" spans="3:3" x14ac:dyDescent="0.25">
      <c r="C8494" s="16"/>
    </row>
    <row r="8495" spans="3:3" x14ac:dyDescent="0.25">
      <c r="C8495" s="16"/>
    </row>
    <row r="8496" spans="3:3" x14ac:dyDescent="0.25">
      <c r="C8496" s="16"/>
    </row>
    <row r="8497" spans="3:3" x14ac:dyDescent="0.25">
      <c r="C8497" s="16"/>
    </row>
    <row r="8498" spans="3:3" x14ac:dyDescent="0.25">
      <c r="C8498" s="16"/>
    </row>
    <row r="8499" spans="3:3" x14ac:dyDescent="0.25">
      <c r="C8499" s="16"/>
    </row>
    <row r="8500" spans="3:3" x14ac:dyDescent="0.25">
      <c r="C8500" s="16"/>
    </row>
    <row r="8501" spans="3:3" x14ac:dyDescent="0.25">
      <c r="C8501" s="16"/>
    </row>
    <row r="8502" spans="3:3" x14ac:dyDescent="0.25">
      <c r="C8502" s="16"/>
    </row>
    <row r="8503" spans="3:3" x14ac:dyDescent="0.25">
      <c r="C8503" s="16"/>
    </row>
    <row r="8504" spans="3:3" x14ac:dyDescent="0.25">
      <c r="C8504" s="16"/>
    </row>
    <row r="8505" spans="3:3" x14ac:dyDescent="0.25">
      <c r="C8505" s="16"/>
    </row>
    <row r="8506" spans="3:3" x14ac:dyDescent="0.25">
      <c r="C8506" s="16"/>
    </row>
    <row r="8507" spans="3:3" x14ac:dyDescent="0.25">
      <c r="C8507" s="16"/>
    </row>
    <row r="8508" spans="3:3" x14ac:dyDescent="0.25">
      <c r="C8508" s="16"/>
    </row>
    <row r="8509" spans="3:3" x14ac:dyDescent="0.25">
      <c r="C8509" s="16"/>
    </row>
    <row r="8510" spans="3:3" x14ac:dyDescent="0.25">
      <c r="C8510" s="16"/>
    </row>
    <row r="8511" spans="3:3" x14ac:dyDescent="0.25">
      <c r="C8511" s="16"/>
    </row>
    <row r="8512" spans="3:3" x14ac:dyDescent="0.25">
      <c r="C8512" s="16"/>
    </row>
    <row r="8513" spans="3:3" x14ac:dyDescent="0.25">
      <c r="C8513" s="16"/>
    </row>
    <row r="8514" spans="3:3" x14ac:dyDescent="0.25">
      <c r="C8514" s="16"/>
    </row>
    <row r="8515" spans="3:3" x14ac:dyDescent="0.25">
      <c r="C8515" s="16"/>
    </row>
    <row r="8516" spans="3:3" x14ac:dyDescent="0.25">
      <c r="C8516" s="16"/>
    </row>
    <row r="8517" spans="3:3" x14ac:dyDescent="0.25">
      <c r="C8517" s="16"/>
    </row>
    <row r="8518" spans="3:3" x14ac:dyDescent="0.25">
      <c r="C8518" s="16"/>
    </row>
    <row r="8519" spans="3:3" x14ac:dyDescent="0.25">
      <c r="C8519" s="16"/>
    </row>
    <row r="8520" spans="3:3" x14ac:dyDescent="0.25">
      <c r="C8520" s="16"/>
    </row>
    <row r="8521" spans="3:3" x14ac:dyDescent="0.25">
      <c r="C8521" s="16"/>
    </row>
    <row r="8522" spans="3:3" x14ac:dyDescent="0.25">
      <c r="C8522" s="16"/>
    </row>
    <row r="8523" spans="3:3" x14ac:dyDescent="0.25">
      <c r="C8523" s="16"/>
    </row>
    <row r="8524" spans="3:3" x14ac:dyDescent="0.25">
      <c r="C8524" s="16"/>
    </row>
    <row r="8525" spans="3:3" x14ac:dyDescent="0.25">
      <c r="C8525" s="16"/>
    </row>
    <row r="8526" spans="3:3" x14ac:dyDescent="0.25">
      <c r="C8526" s="16"/>
    </row>
    <row r="8527" spans="3:3" x14ac:dyDescent="0.25">
      <c r="C8527" s="16"/>
    </row>
    <row r="8528" spans="3:3" x14ac:dyDescent="0.25">
      <c r="C8528" s="16"/>
    </row>
    <row r="8529" spans="3:3" x14ac:dyDescent="0.25">
      <c r="C8529" s="16"/>
    </row>
    <row r="8530" spans="3:3" x14ac:dyDescent="0.25">
      <c r="C8530" s="16"/>
    </row>
    <row r="8531" spans="3:3" x14ac:dyDescent="0.25">
      <c r="C8531" s="16"/>
    </row>
    <row r="8532" spans="3:3" x14ac:dyDescent="0.25">
      <c r="C8532" s="16"/>
    </row>
    <row r="8533" spans="3:3" x14ac:dyDescent="0.25">
      <c r="C8533" s="16"/>
    </row>
    <row r="8534" spans="3:3" x14ac:dyDescent="0.25">
      <c r="C8534" s="16"/>
    </row>
    <row r="8535" spans="3:3" x14ac:dyDescent="0.25">
      <c r="C8535" s="16"/>
    </row>
    <row r="8536" spans="3:3" x14ac:dyDescent="0.25">
      <c r="C8536" s="16"/>
    </row>
    <row r="8537" spans="3:3" x14ac:dyDescent="0.25">
      <c r="C8537" s="16"/>
    </row>
    <row r="8538" spans="3:3" x14ac:dyDescent="0.25">
      <c r="C8538" s="16"/>
    </row>
    <row r="8539" spans="3:3" x14ac:dyDescent="0.25">
      <c r="C8539" s="16"/>
    </row>
    <row r="8540" spans="3:3" x14ac:dyDescent="0.25">
      <c r="C8540" s="16"/>
    </row>
    <row r="8541" spans="3:3" x14ac:dyDescent="0.25">
      <c r="C8541" s="16"/>
    </row>
    <row r="8542" spans="3:3" x14ac:dyDescent="0.25">
      <c r="C8542" s="16"/>
    </row>
    <row r="8543" spans="3:3" x14ac:dyDescent="0.25">
      <c r="C8543" s="16"/>
    </row>
    <row r="8544" spans="3:3" x14ac:dyDescent="0.25">
      <c r="C8544" s="16"/>
    </row>
    <row r="8545" spans="3:3" x14ac:dyDescent="0.25">
      <c r="C8545" s="16"/>
    </row>
    <row r="8546" spans="3:3" x14ac:dyDescent="0.25">
      <c r="C8546" s="16"/>
    </row>
    <row r="8547" spans="3:3" x14ac:dyDescent="0.25">
      <c r="C8547" s="16"/>
    </row>
    <row r="8548" spans="3:3" x14ac:dyDescent="0.25">
      <c r="C8548" s="16"/>
    </row>
    <row r="8549" spans="3:3" x14ac:dyDescent="0.25">
      <c r="C8549" s="16"/>
    </row>
    <row r="8550" spans="3:3" x14ac:dyDescent="0.25">
      <c r="C8550" s="16"/>
    </row>
    <row r="8551" spans="3:3" x14ac:dyDescent="0.25">
      <c r="C8551" s="16"/>
    </row>
    <row r="8552" spans="3:3" x14ac:dyDescent="0.25">
      <c r="C8552" s="16"/>
    </row>
    <row r="8553" spans="3:3" x14ac:dyDescent="0.25">
      <c r="C8553" s="16"/>
    </row>
    <row r="8554" spans="3:3" x14ac:dyDescent="0.25">
      <c r="C8554" s="16"/>
    </row>
    <row r="8555" spans="3:3" x14ac:dyDescent="0.25">
      <c r="C8555" s="16"/>
    </row>
    <row r="8556" spans="3:3" x14ac:dyDescent="0.25">
      <c r="C8556" s="16"/>
    </row>
    <row r="8557" spans="3:3" x14ac:dyDescent="0.25">
      <c r="C8557" s="16"/>
    </row>
    <row r="8558" spans="3:3" x14ac:dyDescent="0.25">
      <c r="C8558" s="16"/>
    </row>
    <row r="8559" spans="3:3" x14ac:dyDescent="0.25">
      <c r="C8559" s="16"/>
    </row>
    <row r="8560" spans="3:3" x14ac:dyDescent="0.25">
      <c r="C8560" s="16"/>
    </row>
    <row r="8561" spans="3:3" x14ac:dyDescent="0.25">
      <c r="C8561" s="16"/>
    </row>
    <row r="8562" spans="3:3" x14ac:dyDescent="0.25">
      <c r="C8562" s="16"/>
    </row>
    <row r="8563" spans="3:3" x14ac:dyDescent="0.25">
      <c r="C8563" s="16"/>
    </row>
    <row r="8564" spans="3:3" x14ac:dyDescent="0.25">
      <c r="C8564" s="16"/>
    </row>
    <row r="8565" spans="3:3" x14ac:dyDescent="0.25">
      <c r="C8565" s="16"/>
    </row>
    <row r="8566" spans="3:3" x14ac:dyDescent="0.25">
      <c r="C8566" s="16"/>
    </row>
    <row r="8567" spans="3:3" x14ac:dyDescent="0.25">
      <c r="C8567" s="16"/>
    </row>
    <row r="8568" spans="3:3" x14ac:dyDescent="0.25">
      <c r="C8568" s="16"/>
    </row>
    <row r="8569" spans="3:3" x14ac:dyDescent="0.25">
      <c r="C8569" s="16"/>
    </row>
    <row r="8570" spans="3:3" x14ac:dyDescent="0.25">
      <c r="C8570" s="16"/>
    </row>
    <row r="8571" spans="3:3" x14ac:dyDescent="0.25">
      <c r="C8571" s="16"/>
    </row>
    <row r="8572" spans="3:3" x14ac:dyDescent="0.25">
      <c r="C8572" s="16"/>
    </row>
    <row r="8573" spans="3:3" x14ac:dyDescent="0.25">
      <c r="C8573" s="16"/>
    </row>
    <row r="8574" spans="3:3" x14ac:dyDescent="0.25">
      <c r="C8574" s="16"/>
    </row>
    <row r="8575" spans="3:3" x14ac:dyDescent="0.25">
      <c r="C8575" s="16"/>
    </row>
    <row r="8576" spans="3:3" x14ac:dyDescent="0.25">
      <c r="C8576" s="16"/>
    </row>
    <row r="8577" spans="3:3" x14ac:dyDescent="0.25">
      <c r="C8577" s="16"/>
    </row>
    <row r="8578" spans="3:3" x14ac:dyDescent="0.25">
      <c r="C8578" s="16"/>
    </row>
    <row r="8579" spans="3:3" x14ac:dyDescent="0.25">
      <c r="C8579" s="16"/>
    </row>
    <row r="8580" spans="3:3" x14ac:dyDescent="0.25">
      <c r="C8580" s="16"/>
    </row>
    <row r="8581" spans="3:3" x14ac:dyDescent="0.25">
      <c r="C8581" s="16"/>
    </row>
    <row r="8582" spans="3:3" x14ac:dyDescent="0.25">
      <c r="C8582" s="16"/>
    </row>
    <row r="8583" spans="3:3" x14ac:dyDescent="0.25">
      <c r="C8583" s="16"/>
    </row>
    <row r="8584" spans="3:3" x14ac:dyDescent="0.25">
      <c r="C8584" s="16"/>
    </row>
    <row r="8585" spans="3:3" x14ac:dyDescent="0.25">
      <c r="C8585" s="16"/>
    </row>
    <row r="8586" spans="3:3" x14ac:dyDescent="0.25">
      <c r="C8586" s="16"/>
    </row>
    <row r="8587" spans="3:3" x14ac:dyDescent="0.25">
      <c r="C8587" s="16"/>
    </row>
    <row r="8588" spans="3:3" x14ac:dyDescent="0.25">
      <c r="C8588" s="16"/>
    </row>
    <row r="8589" spans="3:3" x14ac:dyDescent="0.25">
      <c r="C8589" s="16"/>
    </row>
    <row r="8590" spans="3:3" x14ac:dyDescent="0.25">
      <c r="C8590" s="16"/>
    </row>
    <row r="8591" spans="3:3" x14ac:dyDescent="0.25">
      <c r="C8591" s="16"/>
    </row>
    <row r="8592" spans="3:3" x14ac:dyDescent="0.25">
      <c r="C8592" s="16"/>
    </row>
    <row r="8593" spans="3:3" x14ac:dyDescent="0.25">
      <c r="C8593" s="16"/>
    </row>
    <row r="8594" spans="3:3" x14ac:dyDescent="0.25">
      <c r="C8594" s="16"/>
    </row>
    <row r="8595" spans="3:3" x14ac:dyDescent="0.25">
      <c r="C8595" s="16"/>
    </row>
    <row r="8596" spans="3:3" x14ac:dyDescent="0.25">
      <c r="C8596" s="16"/>
    </row>
    <row r="8597" spans="3:3" x14ac:dyDescent="0.25">
      <c r="C8597" s="16"/>
    </row>
    <row r="8598" spans="3:3" x14ac:dyDescent="0.25">
      <c r="C8598" s="16"/>
    </row>
    <row r="8599" spans="3:3" x14ac:dyDescent="0.25">
      <c r="C8599" s="16"/>
    </row>
    <row r="8600" spans="3:3" x14ac:dyDescent="0.25">
      <c r="C8600" s="16"/>
    </row>
    <row r="8601" spans="3:3" x14ac:dyDescent="0.25">
      <c r="C8601" s="16"/>
    </row>
    <row r="8602" spans="3:3" x14ac:dyDescent="0.25">
      <c r="C8602" s="16"/>
    </row>
    <row r="8603" spans="3:3" x14ac:dyDescent="0.25">
      <c r="C8603" s="16"/>
    </row>
    <row r="8604" spans="3:3" x14ac:dyDescent="0.25">
      <c r="C8604" s="16"/>
    </row>
    <row r="8605" spans="3:3" x14ac:dyDescent="0.25">
      <c r="C8605" s="16"/>
    </row>
    <row r="8606" spans="3:3" x14ac:dyDescent="0.25">
      <c r="C8606" s="16"/>
    </row>
    <row r="8607" spans="3:3" x14ac:dyDescent="0.25">
      <c r="C8607" s="16"/>
    </row>
    <row r="8608" spans="3:3" x14ac:dyDescent="0.25">
      <c r="C8608" s="16"/>
    </row>
    <row r="8609" spans="3:3" x14ac:dyDescent="0.25">
      <c r="C8609" s="16"/>
    </row>
    <row r="8610" spans="3:3" x14ac:dyDescent="0.25">
      <c r="C8610" s="16"/>
    </row>
    <row r="8611" spans="3:3" x14ac:dyDescent="0.25">
      <c r="C8611" s="16"/>
    </row>
    <row r="8612" spans="3:3" x14ac:dyDescent="0.25">
      <c r="C8612" s="16"/>
    </row>
    <row r="8613" spans="3:3" x14ac:dyDescent="0.25">
      <c r="C8613" s="16"/>
    </row>
    <row r="8614" spans="3:3" x14ac:dyDescent="0.25">
      <c r="C8614" s="16"/>
    </row>
    <row r="8615" spans="3:3" x14ac:dyDescent="0.25">
      <c r="C8615" s="16"/>
    </row>
    <row r="8616" spans="3:3" x14ac:dyDescent="0.25">
      <c r="C8616" s="16"/>
    </row>
    <row r="8617" spans="3:3" x14ac:dyDescent="0.25">
      <c r="C8617" s="16"/>
    </row>
    <row r="8618" spans="3:3" x14ac:dyDescent="0.25">
      <c r="C8618" s="16"/>
    </row>
    <row r="8619" spans="3:3" x14ac:dyDescent="0.25">
      <c r="C8619" s="16"/>
    </row>
    <row r="8620" spans="3:3" x14ac:dyDescent="0.25">
      <c r="C8620" s="16"/>
    </row>
    <row r="8621" spans="3:3" x14ac:dyDescent="0.25">
      <c r="C8621" s="16"/>
    </row>
    <row r="8622" spans="3:3" x14ac:dyDescent="0.25">
      <c r="C8622" s="16"/>
    </row>
    <row r="8623" spans="3:3" x14ac:dyDescent="0.25">
      <c r="C8623" s="16"/>
    </row>
    <row r="8624" spans="3:3" x14ac:dyDescent="0.25">
      <c r="C8624" s="16"/>
    </row>
    <row r="8625" spans="3:3" x14ac:dyDescent="0.25">
      <c r="C8625" s="16"/>
    </row>
    <row r="8626" spans="3:3" x14ac:dyDescent="0.25">
      <c r="C8626" s="16"/>
    </row>
    <row r="8627" spans="3:3" x14ac:dyDescent="0.25">
      <c r="C8627" s="16"/>
    </row>
    <row r="8628" spans="3:3" x14ac:dyDescent="0.25">
      <c r="C8628" s="16"/>
    </row>
    <row r="8629" spans="3:3" x14ac:dyDescent="0.25">
      <c r="C8629" s="16"/>
    </row>
    <row r="8630" spans="3:3" x14ac:dyDescent="0.25">
      <c r="C8630" s="16"/>
    </row>
    <row r="8631" spans="3:3" x14ac:dyDescent="0.25">
      <c r="C8631" s="16"/>
    </row>
    <row r="8632" spans="3:3" x14ac:dyDescent="0.25">
      <c r="C8632" s="16"/>
    </row>
    <row r="8633" spans="3:3" x14ac:dyDescent="0.25">
      <c r="C8633" s="16"/>
    </row>
    <row r="8634" spans="3:3" x14ac:dyDescent="0.25">
      <c r="C8634" s="16"/>
    </row>
    <row r="8635" spans="3:3" x14ac:dyDescent="0.25">
      <c r="C8635" s="16"/>
    </row>
    <row r="8636" spans="3:3" x14ac:dyDescent="0.25">
      <c r="C8636" s="16"/>
    </row>
    <row r="8637" spans="3:3" x14ac:dyDescent="0.25">
      <c r="C8637" s="16"/>
    </row>
    <row r="8638" spans="3:3" x14ac:dyDescent="0.25">
      <c r="C8638" s="16"/>
    </row>
    <row r="8639" spans="3:3" x14ac:dyDescent="0.25">
      <c r="C8639" s="16"/>
    </row>
    <row r="8640" spans="3:3" x14ac:dyDescent="0.25">
      <c r="C8640" s="16"/>
    </row>
    <row r="8641" spans="3:3" x14ac:dyDescent="0.25">
      <c r="C8641" s="16"/>
    </row>
    <row r="8642" spans="3:3" x14ac:dyDescent="0.25">
      <c r="C8642" s="16"/>
    </row>
    <row r="8643" spans="3:3" x14ac:dyDescent="0.25">
      <c r="C8643" s="16"/>
    </row>
    <row r="8644" spans="3:3" x14ac:dyDescent="0.25">
      <c r="C8644" s="16"/>
    </row>
    <row r="8645" spans="3:3" x14ac:dyDescent="0.25">
      <c r="C8645" s="16"/>
    </row>
    <row r="8646" spans="3:3" x14ac:dyDescent="0.25">
      <c r="C8646" s="16"/>
    </row>
    <row r="8647" spans="3:3" x14ac:dyDescent="0.25">
      <c r="C8647" s="16"/>
    </row>
    <row r="8648" spans="3:3" x14ac:dyDescent="0.25">
      <c r="C8648" s="16"/>
    </row>
    <row r="8649" spans="3:3" x14ac:dyDescent="0.25">
      <c r="C8649" s="16"/>
    </row>
    <row r="8650" spans="3:3" x14ac:dyDescent="0.25">
      <c r="C8650" s="16"/>
    </row>
    <row r="8651" spans="3:3" x14ac:dyDescent="0.25">
      <c r="C8651" s="16"/>
    </row>
    <row r="8652" spans="3:3" x14ac:dyDescent="0.25">
      <c r="C8652" s="16"/>
    </row>
    <row r="8653" spans="3:3" x14ac:dyDescent="0.25">
      <c r="C8653" s="16"/>
    </row>
    <row r="8654" spans="3:3" x14ac:dyDescent="0.25">
      <c r="C8654" s="16"/>
    </row>
    <row r="8655" spans="3:3" x14ac:dyDescent="0.25">
      <c r="C8655" s="16"/>
    </row>
    <row r="8656" spans="3:3" x14ac:dyDescent="0.25">
      <c r="C8656" s="16"/>
    </row>
    <row r="8657" spans="3:3" x14ac:dyDescent="0.25">
      <c r="C8657" s="16"/>
    </row>
    <row r="8658" spans="3:3" x14ac:dyDescent="0.25">
      <c r="C8658" s="16"/>
    </row>
    <row r="8659" spans="3:3" x14ac:dyDescent="0.25">
      <c r="C8659" s="16"/>
    </row>
    <row r="8660" spans="3:3" x14ac:dyDescent="0.25">
      <c r="C8660" s="16"/>
    </row>
    <row r="8661" spans="3:3" x14ac:dyDescent="0.25">
      <c r="C8661" s="16"/>
    </row>
    <row r="8662" spans="3:3" x14ac:dyDescent="0.25">
      <c r="C8662" s="16"/>
    </row>
    <row r="8663" spans="3:3" x14ac:dyDescent="0.25">
      <c r="C8663" s="16"/>
    </row>
    <row r="8664" spans="3:3" x14ac:dyDescent="0.25">
      <c r="C8664" s="16"/>
    </row>
    <row r="8665" spans="3:3" x14ac:dyDescent="0.25">
      <c r="C8665" s="16"/>
    </row>
    <row r="8666" spans="3:3" x14ac:dyDescent="0.25">
      <c r="C8666" s="16"/>
    </row>
    <row r="8667" spans="3:3" x14ac:dyDescent="0.25">
      <c r="C8667" s="16"/>
    </row>
    <row r="8668" spans="3:3" x14ac:dyDescent="0.25">
      <c r="C8668" s="16"/>
    </row>
    <row r="8669" spans="3:3" x14ac:dyDescent="0.25">
      <c r="C8669" s="16"/>
    </row>
    <row r="8670" spans="3:3" x14ac:dyDescent="0.25">
      <c r="C8670" s="16"/>
    </row>
    <row r="8671" spans="3:3" x14ac:dyDescent="0.25">
      <c r="C8671" s="16"/>
    </row>
    <row r="8672" spans="3:3" x14ac:dyDescent="0.25">
      <c r="C8672" s="16"/>
    </row>
    <row r="8673" spans="3:3" x14ac:dyDescent="0.25">
      <c r="C8673" s="16"/>
    </row>
    <row r="8674" spans="3:3" x14ac:dyDescent="0.25">
      <c r="C8674" s="16"/>
    </row>
    <row r="8675" spans="3:3" x14ac:dyDescent="0.25">
      <c r="C8675" s="16"/>
    </row>
    <row r="8676" spans="3:3" x14ac:dyDescent="0.25">
      <c r="C8676" s="16"/>
    </row>
    <row r="8677" spans="3:3" x14ac:dyDescent="0.25">
      <c r="C8677" s="16"/>
    </row>
    <row r="8678" spans="3:3" x14ac:dyDescent="0.25">
      <c r="C8678" s="16"/>
    </row>
    <row r="8679" spans="3:3" x14ac:dyDescent="0.25">
      <c r="C8679" s="16"/>
    </row>
    <row r="8680" spans="3:3" x14ac:dyDescent="0.25">
      <c r="C8680" s="16"/>
    </row>
    <row r="8681" spans="3:3" x14ac:dyDescent="0.25">
      <c r="C8681" s="16"/>
    </row>
    <row r="8682" spans="3:3" x14ac:dyDescent="0.25">
      <c r="C8682" s="16"/>
    </row>
    <row r="8683" spans="3:3" x14ac:dyDescent="0.25">
      <c r="C8683" s="16"/>
    </row>
    <row r="8684" spans="3:3" x14ac:dyDescent="0.25">
      <c r="C8684" s="16"/>
    </row>
    <row r="8685" spans="3:3" x14ac:dyDescent="0.25">
      <c r="C8685" s="16"/>
    </row>
    <row r="8686" spans="3:3" x14ac:dyDescent="0.25">
      <c r="C8686" s="16"/>
    </row>
    <row r="8687" spans="3:3" x14ac:dyDescent="0.25">
      <c r="C8687" s="16"/>
    </row>
    <row r="8688" spans="3:3" x14ac:dyDescent="0.25">
      <c r="C8688" s="16"/>
    </row>
    <row r="8689" spans="3:3" x14ac:dyDescent="0.25">
      <c r="C8689" s="16"/>
    </row>
    <row r="8690" spans="3:3" x14ac:dyDescent="0.25">
      <c r="C8690" s="16"/>
    </row>
    <row r="8691" spans="3:3" x14ac:dyDescent="0.25">
      <c r="C8691" s="16"/>
    </row>
    <row r="8692" spans="3:3" x14ac:dyDescent="0.25">
      <c r="C8692" s="16"/>
    </row>
    <row r="8693" spans="3:3" x14ac:dyDescent="0.25">
      <c r="C8693" s="16"/>
    </row>
    <row r="8694" spans="3:3" x14ac:dyDescent="0.25">
      <c r="C8694" s="16"/>
    </row>
    <row r="8695" spans="3:3" x14ac:dyDescent="0.25">
      <c r="C8695" s="16"/>
    </row>
    <row r="8696" spans="3:3" x14ac:dyDescent="0.25">
      <c r="C8696" s="16"/>
    </row>
    <row r="8697" spans="3:3" x14ac:dyDescent="0.25">
      <c r="C8697" s="16"/>
    </row>
    <row r="8698" spans="3:3" x14ac:dyDescent="0.25">
      <c r="C8698" s="16"/>
    </row>
    <row r="8699" spans="3:3" x14ac:dyDescent="0.25">
      <c r="C8699" s="16"/>
    </row>
    <row r="8700" spans="3:3" x14ac:dyDescent="0.25">
      <c r="C8700" s="16"/>
    </row>
    <row r="8701" spans="3:3" x14ac:dyDescent="0.25">
      <c r="C8701" s="16"/>
    </row>
    <row r="8702" spans="3:3" x14ac:dyDescent="0.25">
      <c r="C8702" s="16"/>
    </row>
    <row r="8703" spans="3:3" x14ac:dyDescent="0.25">
      <c r="C8703" s="16"/>
    </row>
    <row r="8704" spans="3:3" x14ac:dyDescent="0.25">
      <c r="C8704" s="16"/>
    </row>
    <row r="8705" spans="3:3" x14ac:dyDescent="0.25">
      <c r="C8705" s="16"/>
    </row>
    <row r="8706" spans="3:3" x14ac:dyDescent="0.25">
      <c r="C8706" s="16"/>
    </row>
    <row r="8707" spans="3:3" x14ac:dyDescent="0.25">
      <c r="C8707" s="16"/>
    </row>
    <row r="8708" spans="3:3" x14ac:dyDescent="0.25">
      <c r="C8708" s="16"/>
    </row>
    <row r="8709" spans="3:3" x14ac:dyDescent="0.25">
      <c r="C8709" s="16"/>
    </row>
    <row r="8710" spans="3:3" x14ac:dyDescent="0.25">
      <c r="C8710" s="16"/>
    </row>
    <row r="8711" spans="3:3" x14ac:dyDescent="0.25">
      <c r="C8711" s="16"/>
    </row>
    <row r="8712" spans="3:3" x14ac:dyDescent="0.25">
      <c r="C8712" s="16"/>
    </row>
    <row r="8713" spans="3:3" x14ac:dyDescent="0.25">
      <c r="C8713" s="16"/>
    </row>
    <row r="8714" spans="3:3" x14ac:dyDescent="0.25">
      <c r="C8714" s="16"/>
    </row>
    <row r="8715" spans="3:3" x14ac:dyDescent="0.25">
      <c r="C8715" s="16"/>
    </row>
    <row r="8716" spans="3:3" x14ac:dyDescent="0.25">
      <c r="C8716" s="16"/>
    </row>
    <row r="8717" spans="3:3" x14ac:dyDescent="0.25">
      <c r="C8717" s="16"/>
    </row>
    <row r="8718" spans="3:3" x14ac:dyDescent="0.25">
      <c r="C8718" s="16"/>
    </row>
    <row r="8719" spans="3:3" x14ac:dyDescent="0.25">
      <c r="C8719" s="16"/>
    </row>
    <row r="8720" spans="3:3" x14ac:dyDescent="0.25">
      <c r="C8720" s="16"/>
    </row>
    <row r="8721" spans="3:3" x14ac:dyDescent="0.25">
      <c r="C8721" s="16"/>
    </row>
    <row r="8722" spans="3:3" x14ac:dyDescent="0.25">
      <c r="C8722" s="16"/>
    </row>
    <row r="8723" spans="3:3" x14ac:dyDescent="0.25">
      <c r="C8723" s="16"/>
    </row>
    <row r="8724" spans="3:3" x14ac:dyDescent="0.25">
      <c r="C8724" s="16"/>
    </row>
    <row r="8725" spans="3:3" x14ac:dyDescent="0.25">
      <c r="C8725" s="16"/>
    </row>
    <row r="8726" spans="3:3" x14ac:dyDescent="0.25">
      <c r="C8726" s="16"/>
    </row>
    <row r="8727" spans="3:3" x14ac:dyDescent="0.25">
      <c r="C8727" s="16"/>
    </row>
    <row r="8728" spans="3:3" x14ac:dyDescent="0.25">
      <c r="C8728" s="16"/>
    </row>
    <row r="8729" spans="3:3" x14ac:dyDescent="0.25">
      <c r="C8729" s="16"/>
    </row>
    <row r="8730" spans="3:3" x14ac:dyDescent="0.25">
      <c r="C8730" s="16"/>
    </row>
    <row r="8731" spans="3:3" x14ac:dyDescent="0.25">
      <c r="C8731" s="16"/>
    </row>
    <row r="8732" spans="3:3" x14ac:dyDescent="0.25">
      <c r="C8732" s="16"/>
    </row>
    <row r="8733" spans="3:3" x14ac:dyDescent="0.25">
      <c r="C8733" s="16"/>
    </row>
    <row r="8734" spans="3:3" x14ac:dyDescent="0.25">
      <c r="C8734" s="16"/>
    </row>
    <row r="8735" spans="3:3" x14ac:dyDescent="0.25">
      <c r="C8735" s="16"/>
    </row>
    <row r="8736" spans="3:3" x14ac:dyDescent="0.25">
      <c r="C8736" s="16"/>
    </row>
    <row r="8737" spans="3:3" x14ac:dyDescent="0.25">
      <c r="C8737" s="16"/>
    </row>
    <row r="8738" spans="3:3" x14ac:dyDescent="0.25">
      <c r="C8738" s="16"/>
    </row>
    <row r="8739" spans="3:3" x14ac:dyDescent="0.25">
      <c r="C8739" s="16"/>
    </row>
    <row r="8740" spans="3:3" x14ac:dyDescent="0.25">
      <c r="C8740" s="16"/>
    </row>
    <row r="8741" spans="3:3" x14ac:dyDescent="0.25">
      <c r="C8741" s="16"/>
    </row>
    <row r="8742" spans="3:3" x14ac:dyDescent="0.25">
      <c r="C8742" s="16"/>
    </row>
    <row r="8743" spans="3:3" x14ac:dyDescent="0.25">
      <c r="C8743" s="16"/>
    </row>
    <row r="8744" spans="3:3" x14ac:dyDescent="0.25">
      <c r="C8744" s="16"/>
    </row>
    <row r="8745" spans="3:3" x14ac:dyDescent="0.25">
      <c r="C8745" s="16"/>
    </row>
    <row r="8746" spans="3:3" x14ac:dyDescent="0.25">
      <c r="C8746" s="16"/>
    </row>
    <row r="8747" spans="3:3" x14ac:dyDescent="0.25">
      <c r="C8747" s="16"/>
    </row>
    <row r="8748" spans="3:3" x14ac:dyDescent="0.25">
      <c r="C8748" s="16"/>
    </row>
    <row r="8749" spans="3:3" x14ac:dyDescent="0.25">
      <c r="C8749" s="16"/>
    </row>
    <row r="8750" spans="3:3" x14ac:dyDescent="0.25">
      <c r="C8750" s="16"/>
    </row>
    <row r="8751" spans="3:3" x14ac:dyDescent="0.25">
      <c r="C8751" s="16"/>
    </row>
    <row r="8752" spans="3:3" x14ac:dyDescent="0.25">
      <c r="C8752" s="16"/>
    </row>
    <row r="8753" spans="3:3" x14ac:dyDescent="0.25">
      <c r="C8753" s="16"/>
    </row>
    <row r="8754" spans="3:3" x14ac:dyDescent="0.25">
      <c r="C8754" s="16"/>
    </row>
    <row r="8755" spans="3:3" x14ac:dyDescent="0.25">
      <c r="C8755" s="16"/>
    </row>
    <row r="8756" spans="3:3" x14ac:dyDescent="0.25">
      <c r="C8756" s="16"/>
    </row>
    <row r="8757" spans="3:3" x14ac:dyDescent="0.25">
      <c r="C8757" s="16"/>
    </row>
    <row r="8758" spans="3:3" x14ac:dyDescent="0.25">
      <c r="C8758" s="16"/>
    </row>
    <row r="8759" spans="3:3" x14ac:dyDescent="0.25">
      <c r="C8759" s="16"/>
    </row>
    <row r="8760" spans="3:3" x14ac:dyDescent="0.25">
      <c r="C8760" s="16"/>
    </row>
    <row r="8761" spans="3:3" x14ac:dyDescent="0.25">
      <c r="C8761" s="16"/>
    </row>
    <row r="8762" spans="3:3" x14ac:dyDescent="0.25">
      <c r="C8762" s="16"/>
    </row>
    <row r="8763" spans="3:3" x14ac:dyDescent="0.25">
      <c r="C8763" s="16"/>
    </row>
    <row r="8764" spans="3:3" x14ac:dyDescent="0.25">
      <c r="C8764" s="16"/>
    </row>
    <row r="8765" spans="3:3" x14ac:dyDescent="0.25">
      <c r="C8765" s="16"/>
    </row>
    <row r="8766" spans="3:3" x14ac:dyDescent="0.25">
      <c r="C8766" s="16"/>
    </row>
    <row r="8767" spans="3:3" x14ac:dyDescent="0.25">
      <c r="C8767" s="16"/>
    </row>
    <row r="8768" spans="3:3" x14ac:dyDescent="0.25">
      <c r="C8768" s="16"/>
    </row>
    <row r="8769" spans="3:3" x14ac:dyDescent="0.25">
      <c r="C8769" s="16"/>
    </row>
    <row r="8770" spans="3:3" x14ac:dyDescent="0.25">
      <c r="C8770" s="16"/>
    </row>
    <row r="8771" spans="3:3" x14ac:dyDescent="0.25">
      <c r="C8771" s="16"/>
    </row>
    <row r="8772" spans="3:3" x14ac:dyDescent="0.25">
      <c r="C8772" s="16"/>
    </row>
    <row r="8773" spans="3:3" x14ac:dyDescent="0.25">
      <c r="C8773" s="16"/>
    </row>
    <row r="8774" spans="3:3" x14ac:dyDescent="0.25">
      <c r="C8774" s="16"/>
    </row>
    <row r="8775" spans="3:3" x14ac:dyDescent="0.25">
      <c r="C8775" s="16"/>
    </row>
    <row r="8776" spans="3:3" x14ac:dyDescent="0.25">
      <c r="C8776" s="16"/>
    </row>
    <row r="8777" spans="3:3" x14ac:dyDescent="0.25">
      <c r="C8777" s="16"/>
    </row>
    <row r="8778" spans="3:3" x14ac:dyDescent="0.25">
      <c r="C8778" s="16"/>
    </row>
    <row r="8779" spans="3:3" x14ac:dyDescent="0.25">
      <c r="C8779" s="16"/>
    </row>
    <row r="8780" spans="3:3" x14ac:dyDescent="0.25">
      <c r="C8780" s="16"/>
    </row>
    <row r="8781" spans="3:3" x14ac:dyDescent="0.25">
      <c r="C8781" s="16"/>
    </row>
    <row r="8782" spans="3:3" x14ac:dyDescent="0.25">
      <c r="C8782" s="16"/>
    </row>
    <row r="8783" spans="3:3" x14ac:dyDescent="0.25">
      <c r="C8783" s="16"/>
    </row>
    <row r="8784" spans="3:3" x14ac:dyDescent="0.25">
      <c r="C8784" s="16"/>
    </row>
    <row r="8785" spans="3:3" x14ac:dyDescent="0.25">
      <c r="C8785" s="16"/>
    </row>
    <row r="8786" spans="3:3" x14ac:dyDescent="0.25">
      <c r="C8786" s="16"/>
    </row>
    <row r="8787" spans="3:3" x14ac:dyDescent="0.25">
      <c r="C8787" s="16"/>
    </row>
    <row r="8788" spans="3:3" x14ac:dyDescent="0.25">
      <c r="C8788" s="16"/>
    </row>
    <row r="8789" spans="3:3" x14ac:dyDescent="0.25">
      <c r="C8789" s="16"/>
    </row>
    <row r="8790" spans="3:3" x14ac:dyDescent="0.25">
      <c r="C8790" s="16"/>
    </row>
    <row r="8791" spans="3:3" x14ac:dyDescent="0.25">
      <c r="C8791" s="16"/>
    </row>
    <row r="8792" spans="3:3" x14ac:dyDescent="0.25">
      <c r="C8792" s="16"/>
    </row>
    <row r="8793" spans="3:3" x14ac:dyDescent="0.25">
      <c r="C8793" s="16"/>
    </row>
    <row r="8794" spans="3:3" x14ac:dyDescent="0.25">
      <c r="C8794" s="16"/>
    </row>
    <row r="8795" spans="3:3" x14ac:dyDescent="0.25">
      <c r="C8795" s="16"/>
    </row>
    <row r="8796" spans="3:3" x14ac:dyDescent="0.25">
      <c r="C8796" s="16"/>
    </row>
    <row r="8797" spans="3:3" x14ac:dyDescent="0.25">
      <c r="C8797" s="16"/>
    </row>
    <row r="8798" spans="3:3" x14ac:dyDescent="0.25">
      <c r="C8798" s="16"/>
    </row>
    <row r="8799" spans="3:3" x14ac:dyDescent="0.25">
      <c r="C8799" s="16"/>
    </row>
    <row r="8800" spans="3:3" x14ac:dyDescent="0.25">
      <c r="C8800" s="16"/>
    </row>
    <row r="8801" spans="3:3" x14ac:dyDescent="0.25">
      <c r="C8801" s="16"/>
    </row>
    <row r="8802" spans="3:3" x14ac:dyDescent="0.25">
      <c r="C8802" s="16"/>
    </row>
    <row r="8803" spans="3:3" x14ac:dyDescent="0.25">
      <c r="C8803" s="16"/>
    </row>
    <row r="8804" spans="3:3" x14ac:dyDescent="0.25">
      <c r="C8804" s="16"/>
    </row>
    <row r="8805" spans="3:3" x14ac:dyDescent="0.25">
      <c r="C8805" s="16"/>
    </row>
    <row r="8806" spans="3:3" x14ac:dyDescent="0.25">
      <c r="C8806" s="16"/>
    </row>
    <row r="8807" spans="3:3" x14ac:dyDescent="0.25">
      <c r="C8807" s="16"/>
    </row>
    <row r="8808" spans="3:3" x14ac:dyDescent="0.25">
      <c r="C8808" s="16"/>
    </row>
    <row r="8809" spans="3:3" x14ac:dyDescent="0.25">
      <c r="C8809" s="16"/>
    </row>
    <row r="8810" spans="3:3" x14ac:dyDescent="0.25">
      <c r="C8810" s="16"/>
    </row>
    <row r="8811" spans="3:3" x14ac:dyDescent="0.25">
      <c r="C8811" s="16"/>
    </row>
    <row r="8812" spans="3:3" x14ac:dyDescent="0.25">
      <c r="C8812" s="16"/>
    </row>
    <row r="8813" spans="3:3" x14ac:dyDescent="0.25">
      <c r="C8813" s="16"/>
    </row>
    <row r="8814" spans="3:3" x14ac:dyDescent="0.25">
      <c r="C8814" s="16"/>
    </row>
    <row r="8815" spans="3:3" x14ac:dyDescent="0.25">
      <c r="C8815" s="16"/>
    </row>
    <row r="8816" spans="3:3" x14ac:dyDescent="0.25">
      <c r="C8816" s="16"/>
    </row>
    <row r="8817" spans="3:3" x14ac:dyDescent="0.25">
      <c r="C8817" s="16"/>
    </row>
    <row r="8818" spans="3:3" x14ac:dyDescent="0.25">
      <c r="C8818" s="16"/>
    </row>
    <row r="8819" spans="3:3" x14ac:dyDescent="0.25">
      <c r="C8819" s="16"/>
    </row>
    <row r="8820" spans="3:3" x14ac:dyDescent="0.25">
      <c r="C8820" s="16"/>
    </row>
    <row r="8821" spans="3:3" x14ac:dyDescent="0.25">
      <c r="C8821" s="16"/>
    </row>
    <row r="8822" spans="3:3" x14ac:dyDescent="0.25">
      <c r="C8822" s="16"/>
    </row>
    <row r="8823" spans="3:3" x14ac:dyDescent="0.25">
      <c r="C8823" s="16"/>
    </row>
    <row r="8824" spans="3:3" x14ac:dyDescent="0.25">
      <c r="C8824" s="16"/>
    </row>
    <row r="8825" spans="3:3" x14ac:dyDescent="0.25">
      <c r="C8825" s="16"/>
    </row>
    <row r="8826" spans="3:3" x14ac:dyDescent="0.25">
      <c r="C8826" s="16"/>
    </row>
    <row r="8827" spans="3:3" x14ac:dyDescent="0.25">
      <c r="C8827" s="16"/>
    </row>
    <row r="8828" spans="3:3" x14ac:dyDescent="0.25">
      <c r="C8828" s="16"/>
    </row>
    <row r="8829" spans="3:3" x14ac:dyDescent="0.25">
      <c r="C8829" s="16"/>
    </row>
    <row r="8830" spans="3:3" x14ac:dyDescent="0.25">
      <c r="C8830" s="16"/>
    </row>
    <row r="8831" spans="3:3" x14ac:dyDescent="0.25">
      <c r="C8831" s="16"/>
    </row>
    <row r="8832" spans="3:3" x14ac:dyDescent="0.25">
      <c r="C8832" s="16"/>
    </row>
    <row r="8833" spans="3:3" x14ac:dyDescent="0.25">
      <c r="C8833" s="16"/>
    </row>
    <row r="8834" spans="3:3" x14ac:dyDescent="0.25">
      <c r="C8834" s="16"/>
    </row>
    <row r="8835" spans="3:3" x14ac:dyDescent="0.25">
      <c r="C8835" s="16"/>
    </row>
    <row r="8836" spans="3:3" x14ac:dyDescent="0.25">
      <c r="C8836" s="16"/>
    </row>
    <row r="8837" spans="3:3" x14ac:dyDescent="0.25">
      <c r="C8837" s="16"/>
    </row>
    <row r="8838" spans="3:3" x14ac:dyDescent="0.25">
      <c r="C8838" s="16"/>
    </row>
    <row r="8839" spans="3:3" x14ac:dyDescent="0.25">
      <c r="C8839" s="16"/>
    </row>
    <row r="8840" spans="3:3" x14ac:dyDescent="0.25">
      <c r="C8840" s="16"/>
    </row>
    <row r="8841" spans="3:3" x14ac:dyDescent="0.25">
      <c r="C8841" s="16"/>
    </row>
    <row r="8842" spans="3:3" x14ac:dyDescent="0.25">
      <c r="C8842" s="16"/>
    </row>
    <row r="8843" spans="3:3" x14ac:dyDescent="0.25">
      <c r="C8843" s="16"/>
    </row>
    <row r="8844" spans="3:3" x14ac:dyDescent="0.25">
      <c r="C8844" s="16"/>
    </row>
    <row r="8845" spans="3:3" x14ac:dyDescent="0.25">
      <c r="C8845" s="16"/>
    </row>
    <row r="8846" spans="3:3" x14ac:dyDescent="0.25">
      <c r="C8846" s="16"/>
    </row>
    <row r="8847" spans="3:3" x14ac:dyDescent="0.25">
      <c r="C8847" s="16"/>
    </row>
    <row r="8848" spans="3:3" x14ac:dyDescent="0.25">
      <c r="C8848" s="16"/>
    </row>
    <row r="8849" spans="3:3" x14ac:dyDescent="0.25">
      <c r="C8849" s="16"/>
    </row>
    <row r="8850" spans="3:3" x14ac:dyDescent="0.25">
      <c r="C8850" s="16"/>
    </row>
    <row r="8851" spans="3:3" x14ac:dyDescent="0.25">
      <c r="C8851" s="16"/>
    </row>
    <row r="8852" spans="3:3" x14ac:dyDescent="0.25">
      <c r="C8852" s="16"/>
    </row>
    <row r="8853" spans="3:3" x14ac:dyDescent="0.25">
      <c r="C8853" s="16"/>
    </row>
    <row r="8854" spans="3:3" x14ac:dyDescent="0.25">
      <c r="C8854" s="16"/>
    </row>
    <row r="8855" spans="3:3" x14ac:dyDescent="0.25">
      <c r="C8855" s="16"/>
    </row>
    <row r="8856" spans="3:3" x14ac:dyDescent="0.25">
      <c r="C8856" s="16"/>
    </row>
    <row r="8857" spans="3:3" x14ac:dyDescent="0.25">
      <c r="C8857" s="16"/>
    </row>
    <row r="8858" spans="3:3" x14ac:dyDescent="0.25">
      <c r="C8858" s="16"/>
    </row>
    <row r="8859" spans="3:3" x14ac:dyDescent="0.25">
      <c r="C8859" s="16"/>
    </row>
    <row r="8860" spans="3:3" x14ac:dyDescent="0.25">
      <c r="C8860" s="16"/>
    </row>
    <row r="8861" spans="3:3" x14ac:dyDescent="0.25">
      <c r="C8861" s="16"/>
    </row>
    <row r="8862" spans="3:3" x14ac:dyDescent="0.25">
      <c r="C8862" s="16"/>
    </row>
    <row r="8863" spans="3:3" x14ac:dyDescent="0.25">
      <c r="C8863" s="16"/>
    </row>
    <row r="8864" spans="3:3" x14ac:dyDescent="0.25">
      <c r="C8864" s="16"/>
    </row>
    <row r="8865" spans="3:3" x14ac:dyDescent="0.25">
      <c r="C8865" s="16"/>
    </row>
    <row r="8866" spans="3:3" x14ac:dyDescent="0.25">
      <c r="C8866" s="16"/>
    </row>
    <row r="8867" spans="3:3" x14ac:dyDescent="0.25">
      <c r="C8867" s="16"/>
    </row>
    <row r="8868" spans="3:3" x14ac:dyDescent="0.25">
      <c r="C8868" s="16"/>
    </row>
    <row r="8869" spans="3:3" x14ac:dyDescent="0.25">
      <c r="C8869" s="16"/>
    </row>
    <row r="8870" spans="3:3" x14ac:dyDescent="0.25">
      <c r="C8870" s="16"/>
    </row>
    <row r="8871" spans="3:3" x14ac:dyDescent="0.25">
      <c r="C8871" s="16"/>
    </row>
    <row r="8872" spans="3:3" x14ac:dyDescent="0.25">
      <c r="C8872" s="16"/>
    </row>
    <row r="8873" spans="3:3" x14ac:dyDescent="0.25">
      <c r="C8873" s="16"/>
    </row>
    <row r="8874" spans="3:3" x14ac:dyDescent="0.25">
      <c r="C8874" s="16"/>
    </row>
    <row r="8875" spans="3:3" x14ac:dyDescent="0.25">
      <c r="C8875" s="16"/>
    </row>
    <row r="8876" spans="3:3" x14ac:dyDescent="0.25">
      <c r="C8876" s="16"/>
    </row>
    <row r="8877" spans="3:3" x14ac:dyDescent="0.25">
      <c r="C8877" s="16"/>
    </row>
    <row r="8878" spans="3:3" x14ac:dyDescent="0.25">
      <c r="C8878" s="16"/>
    </row>
    <row r="8879" spans="3:3" x14ac:dyDescent="0.25">
      <c r="C8879" s="16"/>
    </row>
    <row r="8880" spans="3:3" x14ac:dyDescent="0.25">
      <c r="C8880" s="16"/>
    </row>
    <row r="8881" spans="3:3" x14ac:dyDescent="0.25">
      <c r="C8881" s="16"/>
    </row>
    <row r="8882" spans="3:3" x14ac:dyDescent="0.25">
      <c r="C8882" s="16"/>
    </row>
    <row r="8883" spans="3:3" x14ac:dyDescent="0.25">
      <c r="C8883" s="16"/>
    </row>
    <row r="8884" spans="3:3" x14ac:dyDescent="0.25">
      <c r="C8884" s="16"/>
    </row>
    <row r="8885" spans="3:3" x14ac:dyDescent="0.25">
      <c r="C8885" s="16"/>
    </row>
    <row r="8886" spans="3:3" x14ac:dyDescent="0.25">
      <c r="C8886" s="16"/>
    </row>
    <row r="8887" spans="3:3" x14ac:dyDescent="0.25">
      <c r="C8887" s="16"/>
    </row>
    <row r="8888" spans="3:3" x14ac:dyDescent="0.25">
      <c r="C8888" s="16"/>
    </row>
    <row r="8889" spans="3:3" x14ac:dyDescent="0.25">
      <c r="C8889" s="16"/>
    </row>
    <row r="8890" spans="3:3" x14ac:dyDescent="0.25">
      <c r="C8890" s="16"/>
    </row>
    <row r="8891" spans="3:3" x14ac:dyDescent="0.25">
      <c r="C8891" s="16"/>
    </row>
    <row r="8892" spans="3:3" x14ac:dyDescent="0.25">
      <c r="C8892" s="16"/>
    </row>
    <row r="8893" spans="3:3" x14ac:dyDescent="0.25">
      <c r="C8893" s="16"/>
    </row>
    <row r="8894" spans="3:3" x14ac:dyDescent="0.25">
      <c r="C8894" s="16"/>
    </row>
    <row r="8895" spans="3:3" x14ac:dyDescent="0.25">
      <c r="C8895" s="16"/>
    </row>
    <row r="8896" spans="3:3" x14ac:dyDescent="0.25">
      <c r="C8896" s="16"/>
    </row>
    <row r="8897" spans="3:3" x14ac:dyDescent="0.25">
      <c r="C8897" s="16"/>
    </row>
    <row r="8898" spans="3:3" x14ac:dyDescent="0.25">
      <c r="C8898" s="16"/>
    </row>
    <row r="8899" spans="3:3" x14ac:dyDescent="0.25">
      <c r="C8899" s="16"/>
    </row>
    <row r="8900" spans="3:3" x14ac:dyDescent="0.25">
      <c r="C8900" s="16"/>
    </row>
    <row r="8901" spans="3:3" x14ac:dyDescent="0.25">
      <c r="C8901" s="16"/>
    </row>
    <row r="8902" spans="3:3" x14ac:dyDescent="0.25">
      <c r="C8902" s="16"/>
    </row>
    <row r="8903" spans="3:3" x14ac:dyDescent="0.25">
      <c r="C8903" s="16"/>
    </row>
    <row r="8904" spans="3:3" x14ac:dyDescent="0.25">
      <c r="C8904" s="16"/>
    </row>
    <row r="8905" spans="3:3" x14ac:dyDescent="0.25">
      <c r="C8905" s="16"/>
    </row>
    <row r="8906" spans="3:3" x14ac:dyDescent="0.25">
      <c r="C8906" s="16"/>
    </row>
    <row r="8907" spans="3:3" x14ac:dyDescent="0.25">
      <c r="C8907" s="16"/>
    </row>
    <row r="8908" spans="3:3" x14ac:dyDescent="0.25">
      <c r="C8908" s="16"/>
    </row>
    <row r="8909" spans="3:3" x14ac:dyDescent="0.25">
      <c r="C8909" s="16"/>
    </row>
    <row r="8910" spans="3:3" x14ac:dyDescent="0.25">
      <c r="C8910" s="16"/>
    </row>
    <row r="8911" spans="3:3" x14ac:dyDescent="0.25">
      <c r="C8911" s="16"/>
    </row>
    <row r="8912" spans="3:3" x14ac:dyDescent="0.25">
      <c r="C8912" s="16"/>
    </row>
    <row r="8913" spans="3:3" x14ac:dyDescent="0.25">
      <c r="C8913" s="16"/>
    </row>
    <row r="8914" spans="3:3" x14ac:dyDescent="0.25">
      <c r="C8914" s="16"/>
    </row>
    <row r="8915" spans="3:3" x14ac:dyDescent="0.25">
      <c r="C8915" s="16"/>
    </row>
    <row r="8916" spans="3:3" x14ac:dyDescent="0.25">
      <c r="C8916" s="16"/>
    </row>
    <row r="8917" spans="3:3" x14ac:dyDescent="0.25">
      <c r="C8917" s="16"/>
    </row>
    <row r="8918" spans="3:3" x14ac:dyDescent="0.25">
      <c r="C8918" s="16"/>
    </row>
    <row r="8919" spans="3:3" x14ac:dyDescent="0.25">
      <c r="C8919" s="16"/>
    </row>
    <row r="8920" spans="3:3" x14ac:dyDescent="0.25">
      <c r="C8920" s="16"/>
    </row>
    <row r="8921" spans="3:3" x14ac:dyDescent="0.25">
      <c r="C8921" s="16"/>
    </row>
    <row r="8922" spans="3:3" x14ac:dyDescent="0.25">
      <c r="C8922" s="16"/>
    </row>
    <row r="8923" spans="3:3" x14ac:dyDescent="0.25">
      <c r="C8923" s="16"/>
    </row>
    <row r="8924" spans="3:3" x14ac:dyDescent="0.25">
      <c r="C8924" s="16"/>
    </row>
    <row r="8925" spans="3:3" x14ac:dyDescent="0.25">
      <c r="C8925" s="16"/>
    </row>
    <row r="8926" spans="3:3" x14ac:dyDescent="0.25">
      <c r="C8926" s="16"/>
    </row>
    <row r="8927" spans="3:3" x14ac:dyDescent="0.25">
      <c r="C8927" s="16"/>
    </row>
    <row r="8928" spans="3:3" x14ac:dyDescent="0.25">
      <c r="C8928" s="16"/>
    </row>
    <row r="8929" spans="3:3" x14ac:dyDescent="0.25">
      <c r="C8929" s="16"/>
    </row>
    <row r="8930" spans="3:3" x14ac:dyDescent="0.25">
      <c r="C8930" s="16"/>
    </row>
    <row r="8931" spans="3:3" x14ac:dyDescent="0.25">
      <c r="C8931" s="16"/>
    </row>
    <row r="8932" spans="3:3" x14ac:dyDescent="0.25">
      <c r="C8932" s="16"/>
    </row>
    <row r="8933" spans="3:3" x14ac:dyDescent="0.25">
      <c r="C8933" s="16"/>
    </row>
    <row r="8934" spans="3:3" x14ac:dyDescent="0.25">
      <c r="C8934" s="16"/>
    </row>
    <row r="8935" spans="3:3" x14ac:dyDescent="0.25">
      <c r="C8935" s="16"/>
    </row>
    <row r="8936" spans="3:3" x14ac:dyDescent="0.25">
      <c r="C8936" s="16"/>
    </row>
    <row r="8937" spans="3:3" x14ac:dyDescent="0.25">
      <c r="C8937" s="16"/>
    </row>
    <row r="8938" spans="3:3" x14ac:dyDescent="0.25">
      <c r="C8938" s="16"/>
    </row>
    <row r="8939" spans="3:3" x14ac:dyDescent="0.25">
      <c r="C8939" s="16"/>
    </row>
    <row r="8940" spans="3:3" x14ac:dyDescent="0.25">
      <c r="C8940" s="16"/>
    </row>
    <row r="8941" spans="3:3" x14ac:dyDescent="0.25">
      <c r="C8941" s="16"/>
    </row>
    <row r="8942" spans="3:3" x14ac:dyDescent="0.25">
      <c r="C8942" s="16"/>
    </row>
    <row r="8943" spans="3:3" x14ac:dyDescent="0.25">
      <c r="C8943" s="16"/>
    </row>
    <row r="8944" spans="3:3" x14ac:dyDescent="0.25">
      <c r="C8944" s="16"/>
    </row>
    <row r="8945" spans="3:3" x14ac:dyDescent="0.25">
      <c r="C8945" s="16"/>
    </row>
    <row r="8946" spans="3:3" x14ac:dyDescent="0.25">
      <c r="C8946" s="16"/>
    </row>
    <row r="8947" spans="3:3" x14ac:dyDescent="0.25">
      <c r="C8947" s="16"/>
    </row>
    <row r="8948" spans="3:3" x14ac:dyDescent="0.25">
      <c r="C8948" s="16"/>
    </row>
    <row r="8949" spans="3:3" x14ac:dyDescent="0.25">
      <c r="C8949" s="16"/>
    </row>
    <row r="8950" spans="3:3" x14ac:dyDescent="0.25">
      <c r="C8950" s="16"/>
    </row>
    <row r="8951" spans="3:3" x14ac:dyDescent="0.25">
      <c r="C8951" s="16"/>
    </row>
    <row r="8952" spans="3:3" x14ac:dyDescent="0.25">
      <c r="C8952" s="16"/>
    </row>
    <row r="8953" spans="3:3" x14ac:dyDescent="0.25">
      <c r="C8953" s="16"/>
    </row>
    <row r="8954" spans="3:3" x14ac:dyDescent="0.25">
      <c r="C8954" s="16"/>
    </row>
    <row r="8955" spans="3:3" x14ac:dyDescent="0.25">
      <c r="C8955" s="16"/>
    </row>
    <row r="8956" spans="3:3" x14ac:dyDescent="0.25">
      <c r="C8956" s="16"/>
    </row>
    <row r="8957" spans="3:3" x14ac:dyDescent="0.25">
      <c r="C8957" s="16"/>
    </row>
    <row r="8958" spans="3:3" x14ac:dyDescent="0.25">
      <c r="C8958" s="16"/>
    </row>
    <row r="8959" spans="3:3" x14ac:dyDescent="0.25">
      <c r="C8959" s="16"/>
    </row>
    <row r="8960" spans="3:3" x14ac:dyDescent="0.25">
      <c r="C8960" s="16"/>
    </row>
    <row r="8961" spans="3:3" x14ac:dyDescent="0.25">
      <c r="C8961" s="16"/>
    </row>
    <row r="8962" spans="3:3" x14ac:dyDescent="0.25">
      <c r="C8962" s="16"/>
    </row>
    <row r="8963" spans="3:3" x14ac:dyDescent="0.25">
      <c r="C8963" s="16"/>
    </row>
    <row r="8964" spans="3:3" x14ac:dyDescent="0.25">
      <c r="C8964" s="16"/>
    </row>
    <row r="8965" spans="3:3" x14ac:dyDescent="0.25">
      <c r="C8965" s="16"/>
    </row>
    <row r="8966" spans="3:3" x14ac:dyDescent="0.25">
      <c r="C8966" s="16"/>
    </row>
    <row r="8967" spans="3:3" x14ac:dyDescent="0.25">
      <c r="C8967" s="16"/>
    </row>
    <row r="8968" spans="3:3" x14ac:dyDescent="0.25">
      <c r="C8968" s="16"/>
    </row>
    <row r="8969" spans="3:3" x14ac:dyDescent="0.25">
      <c r="C8969" s="16"/>
    </row>
    <row r="8970" spans="3:3" x14ac:dyDescent="0.25">
      <c r="C8970" s="16"/>
    </row>
    <row r="8971" spans="3:3" x14ac:dyDescent="0.25">
      <c r="C8971" s="16"/>
    </row>
    <row r="8972" spans="3:3" x14ac:dyDescent="0.25">
      <c r="C8972" s="16"/>
    </row>
    <row r="8973" spans="3:3" x14ac:dyDescent="0.25">
      <c r="C8973" s="16"/>
    </row>
    <row r="8974" spans="3:3" x14ac:dyDescent="0.25">
      <c r="C8974" s="16"/>
    </row>
    <row r="8975" spans="3:3" x14ac:dyDescent="0.25">
      <c r="C8975" s="16"/>
    </row>
    <row r="8976" spans="3:3" x14ac:dyDescent="0.25">
      <c r="C8976" s="16"/>
    </row>
    <row r="8977" spans="3:3" x14ac:dyDescent="0.25">
      <c r="C8977" s="16"/>
    </row>
    <row r="8978" spans="3:3" x14ac:dyDescent="0.25">
      <c r="C8978" s="16"/>
    </row>
    <row r="8979" spans="3:3" x14ac:dyDescent="0.25">
      <c r="C8979" s="16"/>
    </row>
    <row r="8980" spans="3:3" x14ac:dyDescent="0.25">
      <c r="C8980" s="16"/>
    </row>
    <row r="8981" spans="3:3" x14ac:dyDescent="0.25">
      <c r="C8981" s="16"/>
    </row>
    <row r="8982" spans="3:3" x14ac:dyDescent="0.25">
      <c r="C8982" s="16"/>
    </row>
    <row r="8983" spans="3:3" x14ac:dyDescent="0.25">
      <c r="C8983" s="16"/>
    </row>
    <row r="8984" spans="3:3" x14ac:dyDescent="0.25">
      <c r="C8984" s="16"/>
    </row>
    <row r="8985" spans="3:3" x14ac:dyDescent="0.25">
      <c r="C8985" s="16"/>
    </row>
    <row r="8986" spans="3:3" x14ac:dyDescent="0.25">
      <c r="C8986" s="16"/>
    </row>
    <row r="8987" spans="3:3" x14ac:dyDescent="0.25">
      <c r="C8987" s="16"/>
    </row>
    <row r="8988" spans="3:3" x14ac:dyDescent="0.25">
      <c r="C8988" s="16"/>
    </row>
    <row r="8989" spans="3:3" x14ac:dyDescent="0.25">
      <c r="C8989" s="16"/>
    </row>
    <row r="8990" spans="3:3" x14ac:dyDescent="0.25">
      <c r="C8990" s="16"/>
    </row>
    <row r="8991" spans="3:3" x14ac:dyDescent="0.25">
      <c r="C8991" s="16"/>
    </row>
    <row r="8992" spans="3:3" x14ac:dyDescent="0.25">
      <c r="C8992" s="16"/>
    </row>
    <row r="8993" spans="3:3" x14ac:dyDescent="0.25">
      <c r="C8993" s="16"/>
    </row>
    <row r="8994" spans="3:3" x14ac:dyDescent="0.25">
      <c r="C8994" s="16"/>
    </row>
    <row r="8995" spans="3:3" x14ac:dyDescent="0.25">
      <c r="C8995" s="16"/>
    </row>
    <row r="8996" spans="3:3" x14ac:dyDescent="0.25">
      <c r="C8996" s="16"/>
    </row>
    <row r="8997" spans="3:3" x14ac:dyDescent="0.25">
      <c r="C8997" s="16"/>
    </row>
    <row r="8998" spans="3:3" x14ac:dyDescent="0.25">
      <c r="C8998" s="16"/>
    </row>
    <row r="8999" spans="3:3" x14ac:dyDescent="0.25">
      <c r="C8999" s="16"/>
    </row>
    <row r="9000" spans="3:3" x14ac:dyDescent="0.25">
      <c r="C9000" s="16"/>
    </row>
    <row r="9001" spans="3:3" x14ac:dyDescent="0.25">
      <c r="C9001" s="16"/>
    </row>
    <row r="9002" spans="3:3" x14ac:dyDescent="0.25">
      <c r="C9002" s="16"/>
    </row>
    <row r="9003" spans="3:3" x14ac:dyDescent="0.25">
      <c r="C9003" s="16"/>
    </row>
    <row r="9004" spans="3:3" x14ac:dyDescent="0.25">
      <c r="C9004" s="16"/>
    </row>
    <row r="9005" spans="3:3" x14ac:dyDescent="0.25">
      <c r="C9005" s="16"/>
    </row>
    <row r="9006" spans="3:3" x14ac:dyDescent="0.25">
      <c r="C9006" s="16"/>
    </row>
    <row r="9007" spans="3:3" x14ac:dyDescent="0.25">
      <c r="C9007" s="16"/>
    </row>
    <row r="9008" spans="3:3" x14ac:dyDescent="0.25">
      <c r="C9008" s="16"/>
    </row>
    <row r="9009" spans="3:3" x14ac:dyDescent="0.25">
      <c r="C9009" s="16"/>
    </row>
    <row r="9010" spans="3:3" x14ac:dyDescent="0.25">
      <c r="C9010" s="16"/>
    </row>
    <row r="9011" spans="3:3" x14ac:dyDescent="0.25">
      <c r="C9011" s="16"/>
    </row>
    <row r="9012" spans="3:3" x14ac:dyDescent="0.25">
      <c r="C9012" s="16"/>
    </row>
    <row r="9013" spans="3:3" x14ac:dyDescent="0.25">
      <c r="C9013" s="16"/>
    </row>
    <row r="9014" spans="3:3" x14ac:dyDescent="0.25">
      <c r="C9014" s="16"/>
    </row>
    <row r="9015" spans="3:3" x14ac:dyDescent="0.25">
      <c r="C9015" s="16"/>
    </row>
    <row r="9016" spans="3:3" x14ac:dyDescent="0.25">
      <c r="C9016" s="16"/>
    </row>
    <row r="9017" spans="3:3" x14ac:dyDescent="0.25">
      <c r="C9017" s="16"/>
    </row>
    <row r="9018" spans="3:3" x14ac:dyDescent="0.25">
      <c r="C9018" s="16"/>
    </row>
    <row r="9019" spans="3:3" x14ac:dyDescent="0.25">
      <c r="C9019" s="16"/>
    </row>
    <row r="9020" spans="3:3" x14ac:dyDescent="0.25">
      <c r="C9020" s="16"/>
    </row>
    <row r="9021" spans="3:3" x14ac:dyDescent="0.25">
      <c r="C9021" s="16"/>
    </row>
    <row r="9022" spans="3:3" x14ac:dyDescent="0.25">
      <c r="C9022" s="16"/>
    </row>
    <row r="9023" spans="3:3" x14ac:dyDescent="0.25">
      <c r="C9023" s="16"/>
    </row>
    <row r="9024" spans="3:3" x14ac:dyDescent="0.25">
      <c r="C9024" s="16"/>
    </row>
    <row r="9025" spans="3:3" x14ac:dyDescent="0.25">
      <c r="C9025" s="16"/>
    </row>
    <row r="9026" spans="3:3" x14ac:dyDescent="0.25">
      <c r="C9026" s="16"/>
    </row>
    <row r="9027" spans="3:3" x14ac:dyDescent="0.25">
      <c r="C9027" s="16"/>
    </row>
    <row r="9028" spans="3:3" x14ac:dyDescent="0.25">
      <c r="C9028" s="16"/>
    </row>
    <row r="9029" spans="3:3" x14ac:dyDescent="0.25">
      <c r="C9029" s="16"/>
    </row>
    <row r="9030" spans="3:3" x14ac:dyDescent="0.25">
      <c r="C9030" s="16"/>
    </row>
    <row r="9031" spans="3:3" x14ac:dyDescent="0.25">
      <c r="C9031" s="16"/>
    </row>
    <row r="9032" spans="3:3" x14ac:dyDescent="0.25">
      <c r="C9032" s="16"/>
    </row>
    <row r="9033" spans="3:3" x14ac:dyDescent="0.25">
      <c r="C9033" s="16"/>
    </row>
    <row r="9034" spans="3:3" x14ac:dyDescent="0.25">
      <c r="C9034" s="16"/>
    </row>
    <row r="9035" spans="3:3" x14ac:dyDescent="0.25">
      <c r="C9035" s="16"/>
    </row>
    <row r="9036" spans="3:3" x14ac:dyDescent="0.25">
      <c r="C9036" s="16"/>
    </row>
    <row r="9037" spans="3:3" x14ac:dyDescent="0.25">
      <c r="C9037" s="16"/>
    </row>
    <row r="9038" spans="3:3" x14ac:dyDescent="0.25">
      <c r="C9038" s="16"/>
    </row>
    <row r="9039" spans="3:3" x14ac:dyDescent="0.25">
      <c r="C9039" s="16"/>
    </row>
    <row r="9040" spans="3:3" x14ac:dyDescent="0.25">
      <c r="C9040" s="16"/>
    </row>
    <row r="9041" spans="3:3" x14ac:dyDescent="0.25">
      <c r="C9041" s="16"/>
    </row>
    <row r="9042" spans="3:3" x14ac:dyDescent="0.25">
      <c r="C9042" s="16"/>
    </row>
    <row r="9043" spans="3:3" x14ac:dyDescent="0.25">
      <c r="C9043" s="16"/>
    </row>
    <row r="9044" spans="3:3" x14ac:dyDescent="0.25">
      <c r="C9044" s="16"/>
    </row>
    <row r="9045" spans="3:3" x14ac:dyDescent="0.25">
      <c r="C9045" s="16"/>
    </row>
    <row r="9046" spans="3:3" x14ac:dyDescent="0.25">
      <c r="C9046" s="16"/>
    </row>
    <row r="9047" spans="3:3" x14ac:dyDescent="0.25">
      <c r="C9047" s="16"/>
    </row>
    <row r="9048" spans="3:3" x14ac:dyDescent="0.25">
      <c r="C9048" s="16"/>
    </row>
    <row r="9049" spans="3:3" x14ac:dyDescent="0.25">
      <c r="C9049" s="16"/>
    </row>
    <row r="9050" spans="3:3" x14ac:dyDescent="0.25">
      <c r="C9050" s="16"/>
    </row>
    <row r="9051" spans="3:3" x14ac:dyDescent="0.25">
      <c r="C9051" s="16"/>
    </row>
    <row r="9052" spans="3:3" x14ac:dyDescent="0.25">
      <c r="C9052" s="16"/>
    </row>
    <row r="9053" spans="3:3" x14ac:dyDescent="0.25">
      <c r="C9053" s="16"/>
    </row>
    <row r="9054" spans="3:3" x14ac:dyDescent="0.25">
      <c r="C9054" s="16"/>
    </row>
    <row r="9055" spans="3:3" x14ac:dyDescent="0.25">
      <c r="C9055" s="16"/>
    </row>
    <row r="9056" spans="3:3" x14ac:dyDescent="0.25">
      <c r="C9056" s="16"/>
    </row>
    <row r="9057" spans="3:3" x14ac:dyDescent="0.25">
      <c r="C9057" s="16"/>
    </row>
    <row r="9058" spans="3:3" x14ac:dyDescent="0.25">
      <c r="C9058" s="16"/>
    </row>
    <row r="9059" spans="3:3" x14ac:dyDescent="0.25">
      <c r="C9059" s="16"/>
    </row>
    <row r="9060" spans="3:3" x14ac:dyDescent="0.25">
      <c r="C9060" s="16"/>
    </row>
    <row r="9061" spans="3:3" x14ac:dyDescent="0.25">
      <c r="C9061" s="16"/>
    </row>
    <row r="9062" spans="3:3" x14ac:dyDescent="0.25">
      <c r="C9062" s="16"/>
    </row>
    <row r="9063" spans="3:3" x14ac:dyDescent="0.25">
      <c r="C9063" s="16"/>
    </row>
    <row r="9064" spans="3:3" x14ac:dyDescent="0.25">
      <c r="C9064" s="16"/>
    </row>
    <row r="9065" spans="3:3" x14ac:dyDescent="0.25">
      <c r="C9065" s="16"/>
    </row>
    <row r="9066" spans="3:3" x14ac:dyDescent="0.25">
      <c r="C9066" s="16"/>
    </row>
    <row r="9067" spans="3:3" x14ac:dyDescent="0.25">
      <c r="C9067" s="16"/>
    </row>
    <row r="9068" spans="3:3" x14ac:dyDescent="0.25">
      <c r="C9068" s="16"/>
    </row>
    <row r="9069" spans="3:3" x14ac:dyDescent="0.25">
      <c r="C9069" s="16"/>
    </row>
    <row r="9070" spans="3:3" x14ac:dyDescent="0.25">
      <c r="C9070" s="16"/>
    </row>
    <row r="9071" spans="3:3" x14ac:dyDescent="0.25">
      <c r="C9071" s="16"/>
    </row>
    <row r="9072" spans="3:3" x14ac:dyDescent="0.25">
      <c r="C9072" s="16"/>
    </row>
    <row r="9073" spans="3:3" x14ac:dyDescent="0.25">
      <c r="C9073" s="16"/>
    </row>
    <row r="9074" spans="3:3" x14ac:dyDescent="0.25">
      <c r="C9074" s="16"/>
    </row>
    <row r="9075" spans="3:3" x14ac:dyDescent="0.25">
      <c r="C9075" s="16"/>
    </row>
    <row r="9076" spans="3:3" x14ac:dyDescent="0.25">
      <c r="C9076" s="16"/>
    </row>
    <row r="9077" spans="3:3" x14ac:dyDescent="0.25">
      <c r="C9077" s="16"/>
    </row>
    <row r="9078" spans="3:3" x14ac:dyDescent="0.25">
      <c r="C9078" s="16"/>
    </row>
    <row r="9079" spans="3:3" x14ac:dyDescent="0.25">
      <c r="C9079" s="16"/>
    </row>
    <row r="9080" spans="3:3" x14ac:dyDescent="0.25">
      <c r="C9080" s="16"/>
    </row>
    <row r="9081" spans="3:3" x14ac:dyDescent="0.25">
      <c r="C9081" s="16"/>
    </row>
    <row r="9082" spans="3:3" x14ac:dyDescent="0.25">
      <c r="C9082" s="16"/>
    </row>
    <row r="9083" spans="3:3" x14ac:dyDescent="0.25">
      <c r="C9083" s="16"/>
    </row>
    <row r="9084" spans="3:3" x14ac:dyDescent="0.25">
      <c r="C9084" s="16"/>
    </row>
    <row r="9085" spans="3:3" x14ac:dyDescent="0.25">
      <c r="C9085" s="16"/>
    </row>
    <row r="9086" spans="3:3" x14ac:dyDescent="0.25">
      <c r="C9086" s="16"/>
    </row>
    <row r="9087" spans="3:3" x14ac:dyDescent="0.25">
      <c r="C9087" s="16"/>
    </row>
    <row r="9088" spans="3:3" x14ac:dyDescent="0.25">
      <c r="C9088" s="16"/>
    </row>
    <row r="9089" spans="3:3" x14ac:dyDescent="0.25">
      <c r="C9089" s="16"/>
    </row>
    <row r="9090" spans="3:3" x14ac:dyDescent="0.25">
      <c r="C9090" s="16"/>
    </row>
    <row r="9091" spans="3:3" x14ac:dyDescent="0.25">
      <c r="C9091" s="16"/>
    </row>
    <row r="9092" spans="3:3" x14ac:dyDescent="0.25">
      <c r="C9092" s="16"/>
    </row>
    <row r="9093" spans="3:3" x14ac:dyDescent="0.25">
      <c r="C9093" s="16"/>
    </row>
    <row r="9094" spans="3:3" x14ac:dyDescent="0.25">
      <c r="C9094" s="16"/>
    </row>
    <row r="9095" spans="3:3" x14ac:dyDescent="0.25">
      <c r="C9095" s="16"/>
    </row>
    <row r="9096" spans="3:3" x14ac:dyDescent="0.25">
      <c r="C9096" s="16"/>
    </row>
    <row r="9097" spans="3:3" x14ac:dyDescent="0.25">
      <c r="C9097" s="16"/>
    </row>
    <row r="9098" spans="3:3" x14ac:dyDescent="0.25">
      <c r="C9098" s="16"/>
    </row>
    <row r="9099" spans="3:3" x14ac:dyDescent="0.25">
      <c r="C9099" s="16"/>
    </row>
    <row r="9100" spans="3:3" x14ac:dyDescent="0.25">
      <c r="C9100" s="16"/>
    </row>
    <row r="9101" spans="3:3" x14ac:dyDescent="0.25">
      <c r="C9101" s="16"/>
    </row>
    <row r="9102" spans="3:3" x14ac:dyDescent="0.25">
      <c r="C9102" s="16"/>
    </row>
    <row r="9103" spans="3:3" x14ac:dyDescent="0.25">
      <c r="C9103" s="16"/>
    </row>
    <row r="9104" spans="3:3" x14ac:dyDescent="0.25">
      <c r="C9104" s="16"/>
    </row>
    <row r="9105" spans="3:3" x14ac:dyDescent="0.25">
      <c r="C9105" s="16"/>
    </row>
    <row r="9106" spans="3:3" x14ac:dyDescent="0.25">
      <c r="C9106" s="16"/>
    </row>
    <row r="9107" spans="3:3" x14ac:dyDescent="0.25">
      <c r="C9107" s="16"/>
    </row>
    <row r="9108" spans="3:3" x14ac:dyDescent="0.25">
      <c r="C9108" s="16"/>
    </row>
    <row r="9109" spans="3:3" x14ac:dyDescent="0.25">
      <c r="C9109" s="16"/>
    </row>
    <row r="9110" spans="3:3" x14ac:dyDescent="0.25">
      <c r="C9110" s="16"/>
    </row>
    <row r="9111" spans="3:3" x14ac:dyDescent="0.25">
      <c r="C9111" s="16"/>
    </row>
    <row r="9112" spans="3:3" x14ac:dyDescent="0.25">
      <c r="C9112" s="16"/>
    </row>
    <row r="9113" spans="3:3" x14ac:dyDescent="0.25">
      <c r="C9113" s="16"/>
    </row>
    <row r="9114" spans="3:3" x14ac:dyDescent="0.25">
      <c r="C9114" s="16"/>
    </row>
    <row r="9115" spans="3:3" x14ac:dyDescent="0.25">
      <c r="C9115" s="16"/>
    </row>
    <row r="9116" spans="3:3" x14ac:dyDescent="0.25">
      <c r="C9116" s="16"/>
    </row>
    <row r="9117" spans="3:3" x14ac:dyDescent="0.25">
      <c r="C9117" s="16"/>
    </row>
    <row r="9118" spans="3:3" x14ac:dyDescent="0.25">
      <c r="C9118" s="16"/>
    </row>
    <row r="9119" spans="3:3" x14ac:dyDescent="0.25">
      <c r="C9119" s="16"/>
    </row>
    <row r="9120" spans="3:3" x14ac:dyDescent="0.25">
      <c r="C9120" s="16"/>
    </row>
    <row r="9121" spans="3:3" x14ac:dyDescent="0.25">
      <c r="C9121" s="16"/>
    </row>
    <row r="9122" spans="3:3" x14ac:dyDescent="0.25">
      <c r="C9122" s="16"/>
    </row>
    <row r="9123" spans="3:3" x14ac:dyDescent="0.25">
      <c r="C9123" s="16"/>
    </row>
    <row r="9124" spans="3:3" x14ac:dyDescent="0.25">
      <c r="C9124" s="16"/>
    </row>
    <row r="9125" spans="3:3" x14ac:dyDescent="0.25">
      <c r="C9125" s="16"/>
    </row>
    <row r="9126" spans="3:3" x14ac:dyDescent="0.25">
      <c r="C9126" s="16"/>
    </row>
    <row r="9127" spans="3:3" x14ac:dyDescent="0.25">
      <c r="C9127" s="16"/>
    </row>
    <row r="9128" spans="3:3" x14ac:dyDescent="0.25">
      <c r="C9128" s="16"/>
    </row>
    <row r="9129" spans="3:3" x14ac:dyDescent="0.25">
      <c r="C9129" s="16"/>
    </row>
    <row r="9130" spans="3:3" x14ac:dyDescent="0.25">
      <c r="C9130" s="16"/>
    </row>
    <row r="9131" spans="3:3" x14ac:dyDescent="0.25">
      <c r="C9131" s="16"/>
    </row>
    <row r="9132" spans="3:3" x14ac:dyDescent="0.25">
      <c r="C9132" s="16"/>
    </row>
    <row r="9133" spans="3:3" x14ac:dyDescent="0.25">
      <c r="C9133" s="16"/>
    </row>
    <row r="9134" spans="3:3" x14ac:dyDescent="0.25">
      <c r="C9134" s="16"/>
    </row>
    <row r="9135" spans="3:3" x14ac:dyDescent="0.25">
      <c r="C9135" s="16"/>
    </row>
    <row r="9136" spans="3:3" x14ac:dyDescent="0.25">
      <c r="C9136" s="16"/>
    </row>
    <row r="9137" spans="3:3" x14ac:dyDescent="0.25">
      <c r="C9137" s="16"/>
    </row>
    <row r="9138" spans="3:3" x14ac:dyDescent="0.25">
      <c r="C9138" s="16"/>
    </row>
    <row r="9139" spans="3:3" x14ac:dyDescent="0.25">
      <c r="C9139" s="16"/>
    </row>
    <row r="9140" spans="3:3" x14ac:dyDescent="0.25">
      <c r="C9140" s="16"/>
    </row>
    <row r="9141" spans="3:3" x14ac:dyDescent="0.25">
      <c r="C9141" s="16"/>
    </row>
    <row r="9142" spans="3:3" x14ac:dyDescent="0.25">
      <c r="C9142" s="16"/>
    </row>
    <row r="9143" spans="3:3" x14ac:dyDescent="0.25">
      <c r="C9143" s="16"/>
    </row>
    <row r="9144" spans="3:3" x14ac:dyDescent="0.25">
      <c r="C9144" s="16"/>
    </row>
    <row r="9145" spans="3:3" x14ac:dyDescent="0.25">
      <c r="C9145" s="16"/>
    </row>
    <row r="9146" spans="3:3" x14ac:dyDescent="0.25">
      <c r="C9146" s="16"/>
    </row>
    <row r="9147" spans="3:3" x14ac:dyDescent="0.25">
      <c r="C9147" s="16"/>
    </row>
    <row r="9148" spans="3:3" x14ac:dyDescent="0.25">
      <c r="C9148" s="16"/>
    </row>
    <row r="9149" spans="3:3" x14ac:dyDescent="0.25">
      <c r="C9149" s="16"/>
    </row>
    <row r="9150" spans="3:3" x14ac:dyDescent="0.25">
      <c r="C9150" s="16"/>
    </row>
    <row r="9151" spans="3:3" x14ac:dyDescent="0.25">
      <c r="C9151" s="16"/>
    </row>
    <row r="9152" spans="3:3" x14ac:dyDescent="0.25">
      <c r="C9152" s="16"/>
    </row>
    <row r="9153" spans="3:3" x14ac:dyDescent="0.25">
      <c r="C9153" s="16"/>
    </row>
    <row r="9154" spans="3:3" x14ac:dyDescent="0.25">
      <c r="C9154" s="16"/>
    </row>
    <row r="9155" spans="3:3" x14ac:dyDescent="0.25">
      <c r="C9155" s="16"/>
    </row>
    <row r="9156" spans="3:3" x14ac:dyDescent="0.25">
      <c r="C9156" s="16"/>
    </row>
    <row r="9157" spans="3:3" x14ac:dyDescent="0.25">
      <c r="C9157" s="16"/>
    </row>
    <row r="9158" spans="3:3" x14ac:dyDescent="0.25">
      <c r="C9158" s="16"/>
    </row>
    <row r="9159" spans="3:3" x14ac:dyDescent="0.25">
      <c r="C9159" s="16"/>
    </row>
    <row r="9160" spans="3:3" x14ac:dyDescent="0.25">
      <c r="C9160" s="16"/>
    </row>
    <row r="9161" spans="3:3" x14ac:dyDescent="0.25">
      <c r="C9161" s="16"/>
    </row>
    <row r="9162" spans="3:3" x14ac:dyDescent="0.25">
      <c r="C9162" s="16"/>
    </row>
    <row r="9163" spans="3:3" x14ac:dyDescent="0.25">
      <c r="C9163" s="16"/>
    </row>
    <row r="9164" spans="3:3" x14ac:dyDescent="0.25">
      <c r="C9164" s="16"/>
    </row>
    <row r="9165" spans="3:3" x14ac:dyDescent="0.25">
      <c r="C9165" s="16"/>
    </row>
    <row r="9166" spans="3:3" x14ac:dyDescent="0.25">
      <c r="C9166" s="16"/>
    </row>
    <row r="9167" spans="3:3" x14ac:dyDescent="0.25">
      <c r="C9167" s="16"/>
    </row>
    <row r="9168" spans="3:3" x14ac:dyDescent="0.25">
      <c r="C9168" s="16"/>
    </row>
    <row r="9169" spans="3:3" x14ac:dyDescent="0.25">
      <c r="C9169" s="16"/>
    </row>
    <row r="9170" spans="3:3" x14ac:dyDescent="0.25">
      <c r="C9170" s="16"/>
    </row>
    <row r="9171" spans="3:3" x14ac:dyDescent="0.25">
      <c r="C9171" s="16"/>
    </row>
    <row r="9172" spans="3:3" x14ac:dyDescent="0.25">
      <c r="C9172" s="16"/>
    </row>
    <row r="9173" spans="3:3" x14ac:dyDescent="0.25">
      <c r="C9173" s="16"/>
    </row>
    <row r="9174" spans="3:3" x14ac:dyDescent="0.25">
      <c r="C9174" s="16"/>
    </row>
    <row r="9175" spans="3:3" x14ac:dyDescent="0.25">
      <c r="C9175" s="16"/>
    </row>
    <row r="9176" spans="3:3" x14ac:dyDescent="0.25">
      <c r="C9176" s="16"/>
    </row>
    <row r="9177" spans="3:3" x14ac:dyDescent="0.25">
      <c r="C9177" s="16"/>
    </row>
    <row r="9178" spans="3:3" x14ac:dyDescent="0.25">
      <c r="C9178" s="16"/>
    </row>
    <row r="9179" spans="3:3" x14ac:dyDescent="0.25">
      <c r="C9179" s="16"/>
    </row>
    <row r="9180" spans="3:3" x14ac:dyDescent="0.25">
      <c r="C9180" s="16"/>
    </row>
    <row r="9181" spans="3:3" x14ac:dyDescent="0.25">
      <c r="C9181" s="16"/>
    </row>
    <row r="9182" spans="3:3" x14ac:dyDescent="0.25">
      <c r="C9182" s="16"/>
    </row>
    <row r="9183" spans="3:3" x14ac:dyDescent="0.25">
      <c r="C9183" s="16"/>
    </row>
    <row r="9184" spans="3:3" x14ac:dyDescent="0.25">
      <c r="C9184" s="16"/>
    </row>
    <row r="9185" spans="3:3" x14ac:dyDescent="0.25">
      <c r="C9185" s="16"/>
    </row>
    <row r="9186" spans="3:3" x14ac:dyDescent="0.25">
      <c r="C9186" s="16"/>
    </row>
    <row r="9187" spans="3:3" x14ac:dyDescent="0.25">
      <c r="C9187" s="16"/>
    </row>
    <row r="9188" spans="3:3" x14ac:dyDescent="0.25">
      <c r="C9188" s="16"/>
    </row>
    <row r="9189" spans="3:3" x14ac:dyDescent="0.25">
      <c r="C9189" s="16"/>
    </row>
    <row r="9190" spans="3:3" x14ac:dyDescent="0.25">
      <c r="C9190" s="16"/>
    </row>
    <row r="9191" spans="3:3" x14ac:dyDescent="0.25">
      <c r="C9191" s="16"/>
    </row>
    <row r="9192" spans="3:3" x14ac:dyDescent="0.25">
      <c r="C9192" s="16"/>
    </row>
    <row r="9193" spans="3:3" x14ac:dyDescent="0.25">
      <c r="C9193" s="16"/>
    </row>
    <row r="9194" spans="3:3" x14ac:dyDescent="0.25">
      <c r="C9194" s="16"/>
    </row>
    <row r="9195" spans="3:3" x14ac:dyDescent="0.25">
      <c r="C9195" s="16"/>
    </row>
    <row r="9196" spans="3:3" x14ac:dyDescent="0.25">
      <c r="C9196" s="16"/>
    </row>
    <row r="9197" spans="3:3" x14ac:dyDescent="0.25">
      <c r="C9197" s="16"/>
    </row>
    <row r="9198" spans="3:3" x14ac:dyDescent="0.25">
      <c r="C9198" s="16"/>
    </row>
    <row r="9199" spans="3:3" x14ac:dyDescent="0.25">
      <c r="C9199" s="16"/>
    </row>
    <row r="9200" spans="3:3" x14ac:dyDescent="0.25">
      <c r="C9200" s="16"/>
    </row>
    <row r="9201" spans="3:3" x14ac:dyDescent="0.25">
      <c r="C9201" s="16"/>
    </row>
    <row r="9202" spans="3:3" x14ac:dyDescent="0.25">
      <c r="C9202" s="16"/>
    </row>
    <row r="9203" spans="3:3" x14ac:dyDescent="0.25">
      <c r="C9203" s="16"/>
    </row>
    <row r="9204" spans="3:3" x14ac:dyDescent="0.25">
      <c r="C9204" s="16"/>
    </row>
    <row r="9205" spans="3:3" x14ac:dyDescent="0.25">
      <c r="C9205" s="16"/>
    </row>
    <row r="9206" spans="3:3" x14ac:dyDescent="0.25">
      <c r="C9206" s="16"/>
    </row>
    <row r="9207" spans="3:3" x14ac:dyDescent="0.25">
      <c r="C9207" s="16"/>
    </row>
    <row r="9208" spans="3:3" x14ac:dyDescent="0.25">
      <c r="C9208" s="16"/>
    </row>
    <row r="9209" spans="3:3" x14ac:dyDescent="0.25">
      <c r="C9209" s="16"/>
    </row>
    <row r="9210" spans="3:3" x14ac:dyDescent="0.25">
      <c r="C9210" s="16"/>
    </row>
    <row r="9211" spans="3:3" x14ac:dyDescent="0.25">
      <c r="C9211" s="16"/>
    </row>
    <row r="9212" spans="3:3" x14ac:dyDescent="0.25">
      <c r="C9212" s="16"/>
    </row>
    <row r="9213" spans="3:3" x14ac:dyDescent="0.25">
      <c r="C9213" s="16"/>
    </row>
    <row r="9214" spans="3:3" x14ac:dyDescent="0.25">
      <c r="C9214" s="16"/>
    </row>
    <row r="9215" spans="3:3" x14ac:dyDescent="0.25">
      <c r="C9215" s="16"/>
    </row>
    <row r="9216" spans="3:3" x14ac:dyDescent="0.25">
      <c r="C9216" s="16"/>
    </row>
    <row r="9217" spans="3:3" x14ac:dyDescent="0.25">
      <c r="C9217" s="16"/>
    </row>
    <row r="9218" spans="3:3" x14ac:dyDescent="0.25">
      <c r="C9218" s="16"/>
    </row>
    <row r="9219" spans="3:3" x14ac:dyDescent="0.25">
      <c r="C9219" s="16"/>
    </row>
    <row r="9220" spans="3:3" x14ac:dyDescent="0.25">
      <c r="C9220" s="16"/>
    </row>
    <row r="9221" spans="3:3" x14ac:dyDescent="0.25">
      <c r="C9221" s="16"/>
    </row>
    <row r="9222" spans="3:3" x14ac:dyDescent="0.25">
      <c r="C9222" s="16"/>
    </row>
    <row r="9223" spans="3:3" x14ac:dyDescent="0.25">
      <c r="C9223" s="16"/>
    </row>
    <row r="9224" spans="3:3" x14ac:dyDescent="0.25">
      <c r="C9224" s="16"/>
    </row>
    <row r="9225" spans="3:3" x14ac:dyDescent="0.25">
      <c r="C9225" s="16"/>
    </row>
    <row r="9226" spans="3:3" x14ac:dyDescent="0.25">
      <c r="C9226" s="16"/>
    </row>
    <row r="9227" spans="3:3" x14ac:dyDescent="0.25">
      <c r="C9227" s="16"/>
    </row>
    <row r="9228" spans="3:3" x14ac:dyDescent="0.25">
      <c r="C9228" s="16"/>
    </row>
    <row r="9229" spans="3:3" x14ac:dyDescent="0.25">
      <c r="C9229" s="16"/>
    </row>
    <row r="9230" spans="3:3" x14ac:dyDescent="0.25">
      <c r="C9230" s="16"/>
    </row>
    <row r="9231" spans="3:3" x14ac:dyDescent="0.25">
      <c r="C9231" s="16"/>
    </row>
    <row r="9232" spans="3:3" x14ac:dyDescent="0.25">
      <c r="C9232" s="16"/>
    </row>
    <row r="9233" spans="3:3" x14ac:dyDescent="0.25">
      <c r="C9233" s="16"/>
    </row>
    <row r="9234" spans="3:3" x14ac:dyDescent="0.25">
      <c r="C9234" s="16"/>
    </row>
    <row r="9235" spans="3:3" x14ac:dyDescent="0.25">
      <c r="C9235" s="16"/>
    </row>
    <row r="9236" spans="3:3" x14ac:dyDescent="0.25">
      <c r="C9236" s="16"/>
    </row>
    <row r="9237" spans="3:3" x14ac:dyDescent="0.25">
      <c r="C9237" s="16"/>
    </row>
    <row r="9238" spans="3:3" x14ac:dyDescent="0.25">
      <c r="C9238" s="16"/>
    </row>
    <row r="9239" spans="3:3" x14ac:dyDescent="0.25">
      <c r="C9239" s="16"/>
    </row>
    <row r="9240" spans="3:3" x14ac:dyDescent="0.25">
      <c r="C9240" s="16"/>
    </row>
    <row r="9241" spans="3:3" x14ac:dyDescent="0.25">
      <c r="C9241" s="16"/>
    </row>
    <row r="9242" spans="3:3" x14ac:dyDescent="0.25">
      <c r="C9242" s="16"/>
    </row>
    <row r="9243" spans="3:3" x14ac:dyDescent="0.25">
      <c r="C9243" s="16"/>
    </row>
    <row r="9244" spans="3:3" x14ac:dyDescent="0.25">
      <c r="C9244" s="16"/>
    </row>
    <row r="9245" spans="3:3" x14ac:dyDescent="0.25">
      <c r="C9245" s="16"/>
    </row>
    <row r="9246" spans="3:3" x14ac:dyDescent="0.25">
      <c r="C9246" s="16"/>
    </row>
    <row r="9247" spans="3:3" x14ac:dyDescent="0.25">
      <c r="C9247" s="16"/>
    </row>
    <row r="9248" spans="3:3" x14ac:dyDescent="0.25">
      <c r="C9248" s="16"/>
    </row>
    <row r="9249" spans="3:3" x14ac:dyDescent="0.25">
      <c r="C9249" s="16"/>
    </row>
    <row r="9250" spans="3:3" x14ac:dyDescent="0.25">
      <c r="C9250" s="16"/>
    </row>
    <row r="9251" spans="3:3" x14ac:dyDescent="0.25">
      <c r="C9251" s="16"/>
    </row>
    <row r="9252" spans="3:3" x14ac:dyDescent="0.25">
      <c r="C9252" s="16"/>
    </row>
    <row r="9253" spans="3:3" x14ac:dyDescent="0.25">
      <c r="C9253" s="16"/>
    </row>
    <row r="9254" spans="3:3" x14ac:dyDescent="0.25">
      <c r="C9254" s="16"/>
    </row>
    <row r="9255" spans="3:3" x14ac:dyDescent="0.25">
      <c r="C9255" s="16"/>
    </row>
    <row r="9256" spans="3:3" x14ac:dyDescent="0.25">
      <c r="C9256" s="16"/>
    </row>
    <row r="9257" spans="3:3" x14ac:dyDescent="0.25">
      <c r="C9257" s="16"/>
    </row>
    <row r="9258" spans="3:3" x14ac:dyDescent="0.25">
      <c r="C9258" s="16"/>
    </row>
    <row r="9259" spans="3:3" x14ac:dyDescent="0.25">
      <c r="C9259" s="16"/>
    </row>
    <row r="9260" spans="3:3" x14ac:dyDescent="0.25">
      <c r="C9260" s="16"/>
    </row>
    <row r="9261" spans="3:3" x14ac:dyDescent="0.25">
      <c r="C9261" s="16"/>
    </row>
    <row r="9262" spans="3:3" x14ac:dyDescent="0.25">
      <c r="C9262" s="16"/>
    </row>
    <row r="9263" spans="3:3" x14ac:dyDescent="0.25">
      <c r="C9263" s="16"/>
    </row>
    <row r="9264" spans="3:3" x14ac:dyDescent="0.25">
      <c r="C9264" s="16"/>
    </row>
    <row r="9265" spans="3:3" x14ac:dyDescent="0.25">
      <c r="C9265" s="16"/>
    </row>
    <row r="9266" spans="3:3" x14ac:dyDescent="0.25">
      <c r="C9266" s="16"/>
    </row>
    <row r="9267" spans="3:3" x14ac:dyDescent="0.25">
      <c r="C9267" s="16"/>
    </row>
    <row r="9268" spans="3:3" x14ac:dyDescent="0.25">
      <c r="C9268" s="16"/>
    </row>
    <row r="9269" spans="3:3" x14ac:dyDescent="0.25">
      <c r="C9269" s="16"/>
    </row>
    <row r="9270" spans="3:3" x14ac:dyDescent="0.25">
      <c r="C9270" s="16"/>
    </row>
    <row r="9271" spans="3:3" x14ac:dyDescent="0.25">
      <c r="C9271" s="16"/>
    </row>
    <row r="9272" spans="3:3" x14ac:dyDescent="0.25">
      <c r="C9272" s="16"/>
    </row>
    <row r="9273" spans="3:3" x14ac:dyDescent="0.25">
      <c r="C9273" s="16"/>
    </row>
    <row r="9274" spans="3:3" x14ac:dyDescent="0.25">
      <c r="C9274" s="16"/>
    </row>
    <row r="9275" spans="3:3" x14ac:dyDescent="0.25">
      <c r="C9275" s="16"/>
    </row>
    <row r="9276" spans="3:3" x14ac:dyDescent="0.25">
      <c r="C9276" s="16"/>
    </row>
    <row r="9277" spans="3:3" x14ac:dyDescent="0.25">
      <c r="C9277" s="16"/>
    </row>
    <row r="9278" spans="3:3" x14ac:dyDescent="0.25">
      <c r="C9278" s="16"/>
    </row>
    <row r="9279" spans="3:3" x14ac:dyDescent="0.25">
      <c r="C9279" s="16"/>
    </row>
    <row r="9280" spans="3:3" x14ac:dyDescent="0.25">
      <c r="C9280" s="16"/>
    </row>
    <row r="9281" spans="3:3" x14ac:dyDescent="0.25">
      <c r="C9281" s="16"/>
    </row>
    <row r="9282" spans="3:3" x14ac:dyDescent="0.25">
      <c r="C9282" s="16"/>
    </row>
    <row r="9283" spans="3:3" x14ac:dyDescent="0.25">
      <c r="C9283" s="16"/>
    </row>
    <row r="9284" spans="3:3" x14ac:dyDescent="0.25">
      <c r="C9284" s="16"/>
    </row>
    <row r="9285" spans="3:3" x14ac:dyDescent="0.25">
      <c r="C9285" s="16"/>
    </row>
    <row r="9286" spans="3:3" x14ac:dyDescent="0.25">
      <c r="C9286" s="16"/>
    </row>
    <row r="9287" spans="3:3" x14ac:dyDescent="0.25">
      <c r="C9287" s="16"/>
    </row>
    <row r="9288" spans="3:3" x14ac:dyDescent="0.25">
      <c r="C9288" s="16"/>
    </row>
    <row r="9289" spans="3:3" x14ac:dyDescent="0.25">
      <c r="C9289" s="16"/>
    </row>
    <row r="9290" spans="3:3" x14ac:dyDescent="0.25">
      <c r="C9290" s="16"/>
    </row>
    <row r="9291" spans="3:3" x14ac:dyDescent="0.25">
      <c r="C9291" s="16"/>
    </row>
    <row r="9292" spans="3:3" x14ac:dyDescent="0.25">
      <c r="C9292" s="16"/>
    </row>
    <row r="9293" spans="3:3" x14ac:dyDescent="0.25">
      <c r="C9293" s="16"/>
    </row>
    <row r="9294" spans="3:3" x14ac:dyDescent="0.25">
      <c r="C9294" s="16"/>
    </row>
    <row r="9295" spans="3:3" x14ac:dyDescent="0.25">
      <c r="C9295" s="16"/>
    </row>
    <row r="9296" spans="3:3" x14ac:dyDescent="0.25">
      <c r="C9296" s="16"/>
    </row>
    <row r="9297" spans="3:3" x14ac:dyDescent="0.25">
      <c r="C9297" s="16"/>
    </row>
    <row r="9298" spans="3:3" x14ac:dyDescent="0.25">
      <c r="C9298" s="16"/>
    </row>
    <row r="9299" spans="3:3" x14ac:dyDescent="0.25">
      <c r="C9299" s="16"/>
    </row>
    <row r="9300" spans="3:3" x14ac:dyDescent="0.25">
      <c r="C9300" s="16"/>
    </row>
    <row r="9301" spans="3:3" x14ac:dyDescent="0.25">
      <c r="C9301" s="16"/>
    </row>
    <row r="9302" spans="3:3" x14ac:dyDescent="0.25">
      <c r="C9302" s="16"/>
    </row>
    <row r="9303" spans="3:3" x14ac:dyDescent="0.25">
      <c r="C9303" s="16"/>
    </row>
    <row r="9304" spans="3:3" x14ac:dyDescent="0.25">
      <c r="C9304" s="16"/>
    </row>
    <row r="9305" spans="3:3" x14ac:dyDescent="0.25">
      <c r="C9305" s="16"/>
    </row>
    <row r="9306" spans="3:3" x14ac:dyDescent="0.25">
      <c r="C9306" s="16"/>
    </row>
    <row r="9307" spans="3:3" x14ac:dyDescent="0.25">
      <c r="C9307" s="16"/>
    </row>
    <row r="9308" spans="3:3" x14ac:dyDescent="0.25">
      <c r="C9308" s="16"/>
    </row>
    <row r="9309" spans="3:3" x14ac:dyDescent="0.25">
      <c r="C9309" s="16"/>
    </row>
    <row r="9310" spans="3:3" x14ac:dyDescent="0.25">
      <c r="C9310" s="16"/>
    </row>
    <row r="9311" spans="3:3" x14ac:dyDescent="0.25">
      <c r="C9311" s="16"/>
    </row>
    <row r="9312" spans="3:3" x14ac:dyDescent="0.25">
      <c r="C9312" s="16"/>
    </row>
    <row r="9313" spans="3:3" x14ac:dyDescent="0.25">
      <c r="C9313" s="16"/>
    </row>
    <row r="9314" spans="3:3" x14ac:dyDescent="0.25">
      <c r="C9314" s="16"/>
    </row>
    <row r="9315" spans="3:3" x14ac:dyDescent="0.25">
      <c r="C9315" s="16"/>
    </row>
    <row r="9316" spans="3:3" x14ac:dyDescent="0.25">
      <c r="C9316" s="16"/>
    </row>
    <row r="9317" spans="3:3" x14ac:dyDescent="0.25">
      <c r="C9317" s="16"/>
    </row>
    <row r="9318" spans="3:3" x14ac:dyDescent="0.25">
      <c r="C9318" s="16"/>
    </row>
    <row r="9319" spans="3:3" x14ac:dyDescent="0.25">
      <c r="C9319" s="16"/>
    </row>
    <row r="9320" spans="3:3" x14ac:dyDescent="0.25">
      <c r="C9320" s="16"/>
    </row>
    <row r="9321" spans="3:3" x14ac:dyDescent="0.25">
      <c r="C9321" s="16"/>
    </row>
    <row r="9322" spans="3:3" x14ac:dyDescent="0.25">
      <c r="C9322" s="16"/>
    </row>
    <row r="9323" spans="3:3" x14ac:dyDescent="0.25">
      <c r="C9323" s="16"/>
    </row>
    <row r="9324" spans="3:3" x14ac:dyDescent="0.25">
      <c r="C9324" s="16"/>
    </row>
    <row r="9325" spans="3:3" x14ac:dyDescent="0.25">
      <c r="C9325" s="16"/>
    </row>
    <row r="9326" spans="3:3" x14ac:dyDescent="0.25">
      <c r="C9326" s="16"/>
    </row>
    <row r="9327" spans="3:3" x14ac:dyDescent="0.25">
      <c r="C9327" s="16"/>
    </row>
    <row r="9328" spans="3:3" x14ac:dyDescent="0.25">
      <c r="C9328" s="16"/>
    </row>
    <row r="9329" spans="3:3" x14ac:dyDescent="0.25">
      <c r="C9329" s="16"/>
    </row>
    <row r="9330" spans="3:3" x14ac:dyDescent="0.25">
      <c r="C9330" s="16"/>
    </row>
    <row r="9331" spans="3:3" x14ac:dyDescent="0.25">
      <c r="C9331" s="16"/>
    </row>
    <row r="9332" spans="3:3" x14ac:dyDescent="0.25">
      <c r="C9332" s="16"/>
    </row>
    <row r="9333" spans="3:3" x14ac:dyDescent="0.25">
      <c r="C9333" s="16"/>
    </row>
    <row r="9334" spans="3:3" x14ac:dyDescent="0.25">
      <c r="C9334" s="16"/>
    </row>
    <row r="9335" spans="3:3" x14ac:dyDescent="0.25">
      <c r="C9335" s="16"/>
    </row>
    <row r="9336" spans="3:3" x14ac:dyDescent="0.25">
      <c r="C9336" s="16"/>
    </row>
    <row r="9337" spans="3:3" x14ac:dyDescent="0.25">
      <c r="C9337" s="16"/>
    </row>
    <row r="9338" spans="3:3" x14ac:dyDescent="0.25">
      <c r="C9338" s="16"/>
    </row>
    <row r="9339" spans="3:3" x14ac:dyDescent="0.25">
      <c r="C9339" s="16"/>
    </row>
    <row r="9340" spans="3:3" x14ac:dyDescent="0.25">
      <c r="C9340" s="16"/>
    </row>
    <row r="9341" spans="3:3" x14ac:dyDescent="0.25">
      <c r="C9341" s="16"/>
    </row>
    <row r="9342" spans="3:3" x14ac:dyDescent="0.25">
      <c r="C9342" s="16"/>
    </row>
    <row r="9343" spans="3:3" x14ac:dyDescent="0.25">
      <c r="C9343" s="16"/>
    </row>
    <row r="9344" spans="3:3" x14ac:dyDescent="0.25">
      <c r="C9344" s="16"/>
    </row>
    <row r="9345" spans="3:3" x14ac:dyDescent="0.25">
      <c r="C9345" s="16"/>
    </row>
    <row r="9346" spans="3:3" x14ac:dyDescent="0.25">
      <c r="C9346" s="16"/>
    </row>
    <row r="9347" spans="3:3" x14ac:dyDescent="0.25">
      <c r="C9347" s="16"/>
    </row>
    <row r="9348" spans="3:3" x14ac:dyDescent="0.25">
      <c r="C9348" s="16"/>
    </row>
    <row r="9349" spans="3:3" x14ac:dyDescent="0.25">
      <c r="C9349" s="16"/>
    </row>
    <row r="9350" spans="3:3" x14ac:dyDescent="0.25">
      <c r="C9350" s="16"/>
    </row>
    <row r="9351" spans="3:3" x14ac:dyDescent="0.25">
      <c r="C9351" s="16"/>
    </row>
    <row r="9352" spans="3:3" x14ac:dyDescent="0.25">
      <c r="C9352" s="16"/>
    </row>
    <row r="9353" spans="3:3" x14ac:dyDescent="0.25">
      <c r="C9353" s="16"/>
    </row>
    <row r="9354" spans="3:3" x14ac:dyDescent="0.25">
      <c r="C9354" s="16"/>
    </row>
    <row r="9355" spans="3:3" x14ac:dyDescent="0.25">
      <c r="C9355" s="16"/>
    </row>
    <row r="9356" spans="3:3" x14ac:dyDescent="0.25">
      <c r="C9356" s="16"/>
    </row>
    <row r="9357" spans="3:3" x14ac:dyDescent="0.25">
      <c r="C9357" s="16"/>
    </row>
    <row r="9358" spans="3:3" x14ac:dyDescent="0.25">
      <c r="C9358" s="16"/>
    </row>
    <row r="9359" spans="3:3" x14ac:dyDescent="0.25">
      <c r="C9359" s="16"/>
    </row>
    <row r="9360" spans="3:3" x14ac:dyDescent="0.25">
      <c r="C9360" s="16"/>
    </row>
    <row r="9361" spans="3:3" x14ac:dyDescent="0.25">
      <c r="C9361" s="16"/>
    </row>
    <row r="9362" spans="3:3" x14ac:dyDescent="0.25">
      <c r="C9362" s="16"/>
    </row>
    <row r="9363" spans="3:3" x14ac:dyDescent="0.25">
      <c r="C9363" s="16"/>
    </row>
    <row r="9364" spans="3:3" x14ac:dyDescent="0.25">
      <c r="C9364" s="16"/>
    </row>
    <row r="9365" spans="3:3" x14ac:dyDescent="0.25">
      <c r="C9365" s="16"/>
    </row>
    <row r="9366" spans="3:3" x14ac:dyDescent="0.25">
      <c r="C9366" s="16"/>
    </row>
    <row r="9367" spans="3:3" x14ac:dyDescent="0.25">
      <c r="C9367" s="16"/>
    </row>
    <row r="9368" spans="3:3" x14ac:dyDescent="0.25">
      <c r="C9368" s="16"/>
    </row>
    <row r="9369" spans="3:3" x14ac:dyDescent="0.25">
      <c r="C9369" s="16"/>
    </row>
    <row r="9370" spans="3:3" x14ac:dyDescent="0.25">
      <c r="C9370" s="16"/>
    </row>
    <row r="9371" spans="3:3" x14ac:dyDescent="0.25">
      <c r="C9371" s="16"/>
    </row>
    <row r="9372" spans="3:3" x14ac:dyDescent="0.25">
      <c r="C9372" s="16"/>
    </row>
    <row r="9373" spans="3:3" x14ac:dyDescent="0.25">
      <c r="C9373" s="16"/>
    </row>
    <row r="9374" spans="3:3" x14ac:dyDescent="0.25">
      <c r="C9374" s="16"/>
    </row>
    <row r="9375" spans="3:3" x14ac:dyDescent="0.25">
      <c r="C9375" s="16"/>
    </row>
    <row r="9376" spans="3:3" x14ac:dyDescent="0.25">
      <c r="C9376" s="16"/>
    </row>
    <row r="9377" spans="3:3" x14ac:dyDescent="0.25">
      <c r="C9377" s="16"/>
    </row>
    <row r="9378" spans="3:3" x14ac:dyDescent="0.25">
      <c r="C9378" s="16"/>
    </row>
    <row r="9379" spans="3:3" x14ac:dyDescent="0.25">
      <c r="C9379" s="16"/>
    </row>
    <row r="9380" spans="3:3" x14ac:dyDescent="0.25">
      <c r="C9380" s="16"/>
    </row>
    <row r="9381" spans="3:3" x14ac:dyDescent="0.25">
      <c r="C9381" s="16"/>
    </row>
    <row r="9382" spans="3:3" x14ac:dyDescent="0.25">
      <c r="C9382" s="16"/>
    </row>
    <row r="9383" spans="3:3" x14ac:dyDescent="0.25">
      <c r="C9383" s="16"/>
    </row>
    <row r="9384" spans="3:3" x14ac:dyDescent="0.25">
      <c r="C9384" s="16"/>
    </row>
    <row r="9385" spans="3:3" x14ac:dyDescent="0.25">
      <c r="C9385" s="16"/>
    </row>
    <row r="9386" spans="3:3" x14ac:dyDescent="0.25">
      <c r="C9386" s="16"/>
    </row>
    <row r="9387" spans="3:3" x14ac:dyDescent="0.25">
      <c r="C9387" s="16"/>
    </row>
    <row r="9388" spans="3:3" x14ac:dyDescent="0.25">
      <c r="C9388" s="16"/>
    </row>
    <row r="9389" spans="3:3" x14ac:dyDescent="0.25">
      <c r="C9389" s="16"/>
    </row>
    <row r="9390" spans="3:3" x14ac:dyDescent="0.25">
      <c r="C9390" s="16"/>
    </row>
    <row r="9391" spans="3:3" x14ac:dyDescent="0.25">
      <c r="C9391" s="16"/>
    </row>
    <row r="9392" spans="3:3" x14ac:dyDescent="0.25">
      <c r="C9392" s="16"/>
    </row>
    <row r="9393" spans="3:3" x14ac:dyDescent="0.25">
      <c r="C9393" s="16"/>
    </row>
    <row r="9394" spans="3:3" x14ac:dyDescent="0.25">
      <c r="C9394" s="16"/>
    </row>
    <row r="9395" spans="3:3" x14ac:dyDescent="0.25">
      <c r="C9395" s="16"/>
    </row>
    <row r="9396" spans="3:3" x14ac:dyDescent="0.25">
      <c r="C9396" s="16"/>
    </row>
    <row r="9397" spans="3:3" x14ac:dyDescent="0.25">
      <c r="C9397" s="16"/>
    </row>
    <row r="9398" spans="3:3" x14ac:dyDescent="0.25">
      <c r="C9398" s="16"/>
    </row>
    <row r="9399" spans="3:3" x14ac:dyDescent="0.25">
      <c r="C9399" s="16"/>
    </row>
    <row r="9400" spans="3:3" x14ac:dyDescent="0.25">
      <c r="C9400" s="16"/>
    </row>
    <row r="9401" spans="3:3" x14ac:dyDescent="0.25">
      <c r="C9401" s="16"/>
    </row>
    <row r="9402" spans="3:3" x14ac:dyDescent="0.25">
      <c r="C9402" s="16"/>
    </row>
    <row r="9403" spans="3:3" x14ac:dyDescent="0.25">
      <c r="C9403" s="16"/>
    </row>
    <row r="9404" spans="3:3" x14ac:dyDescent="0.25">
      <c r="C9404" s="16"/>
    </row>
    <row r="9405" spans="3:3" x14ac:dyDescent="0.25">
      <c r="C9405" s="16"/>
    </row>
    <row r="9406" spans="3:3" x14ac:dyDescent="0.25">
      <c r="C9406" s="16"/>
    </row>
    <row r="9407" spans="3:3" x14ac:dyDescent="0.25">
      <c r="C9407" s="16"/>
    </row>
    <row r="9408" spans="3:3" x14ac:dyDescent="0.25">
      <c r="C9408" s="16"/>
    </row>
    <row r="9409" spans="3:3" x14ac:dyDescent="0.25">
      <c r="C9409" s="16"/>
    </row>
    <row r="9410" spans="3:3" x14ac:dyDescent="0.25">
      <c r="C9410" s="16"/>
    </row>
    <row r="9411" spans="3:3" x14ac:dyDescent="0.25">
      <c r="C9411" s="16"/>
    </row>
    <row r="9412" spans="3:3" x14ac:dyDescent="0.25">
      <c r="C9412" s="16"/>
    </row>
    <row r="9413" spans="3:3" x14ac:dyDescent="0.25">
      <c r="C9413" s="16"/>
    </row>
    <row r="9414" spans="3:3" x14ac:dyDescent="0.25">
      <c r="C9414" s="16"/>
    </row>
    <row r="9415" spans="3:3" x14ac:dyDescent="0.25">
      <c r="C9415" s="16"/>
    </row>
    <row r="9416" spans="3:3" x14ac:dyDescent="0.25">
      <c r="C9416" s="16"/>
    </row>
    <row r="9417" spans="3:3" x14ac:dyDescent="0.25">
      <c r="C9417" s="16"/>
    </row>
    <row r="9418" spans="3:3" x14ac:dyDescent="0.25">
      <c r="C9418" s="16"/>
    </row>
    <row r="9419" spans="3:3" x14ac:dyDescent="0.25">
      <c r="C9419" s="16"/>
    </row>
    <row r="9420" spans="3:3" x14ac:dyDescent="0.25">
      <c r="C9420" s="16"/>
    </row>
    <row r="9421" spans="3:3" x14ac:dyDescent="0.25">
      <c r="C9421" s="16"/>
    </row>
    <row r="9422" spans="3:3" x14ac:dyDescent="0.25">
      <c r="C9422" s="16"/>
    </row>
    <row r="9423" spans="3:3" x14ac:dyDescent="0.25">
      <c r="C9423" s="16"/>
    </row>
    <row r="9424" spans="3:3" x14ac:dyDescent="0.25">
      <c r="C9424" s="16"/>
    </row>
    <row r="9425" spans="3:3" x14ac:dyDescent="0.25">
      <c r="C9425" s="16"/>
    </row>
    <row r="9426" spans="3:3" x14ac:dyDescent="0.25">
      <c r="C9426" s="16"/>
    </row>
    <row r="9427" spans="3:3" x14ac:dyDescent="0.25">
      <c r="C9427" s="16"/>
    </row>
    <row r="9428" spans="3:3" x14ac:dyDescent="0.25">
      <c r="C9428" s="16"/>
    </row>
    <row r="9429" spans="3:3" x14ac:dyDescent="0.25">
      <c r="C9429" s="16"/>
    </row>
    <row r="9430" spans="3:3" x14ac:dyDescent="0.25">
      <c r="C9430" s="16"/>
    </row>
    <row r="9431" spans="3:3" x14ac:dyDescent="0.25">
      <c r="C9431" s="16"/>
    </row>
    <row r="9432" spans="3:3" x14ac:dyDescent="0.25">
      <c r="C9432" s="16"/>
    </row>
    <row r="9433" spans="3:3" x14ac:dyDescent="0.25">
      <c r="C9433" s="16"/>
    </row>
    <row r="9434" spans="3:3" x14ac:dyDescent="0.25">
      <c r="C9434" s="16"/>
    </row>
    <row r="9435" spans="3:3" x14ac:dyDescent="0.25">
      <c r="C9435" s="16"/>
    </row>
    <row r="9436" spans="3:3" x14ac:dyDescent="0.25">
      <c r="C9436" s="16"/>
    </row>
    <row r="9437" spans="3:3" x14ac:dyDescent="0.25">
      <c r="C9437" s="16"/>
    </row>
    <row r="9438" spans="3:3" x14ac:dyDescent="0.25">
      <c r="C9438" s="16"/>
    </row>
    <row r="9439" spans="3:3" x14ac:dyDescent="0.25">
      <c r="C9439" s="16"/>
    </row>
    <row r="9440" spans="3:3" x14ac:dyDescent="0.25">
      <c r="C9440" s="16"/>
    </row>
    <row r="9441" spans="3:3" x14ac:dyDescent="0.25">
      <c r="C9441" s="16"/>
    </row>
    <row r="9442" spans="3:3" x14ac:dyDescent="0.25">
      <c r="C9442" s="16"/>
    </row>
    <row r="9443" spans="3:3" x14ac:dyDescent="0.25">
      <c r="C9443" s="16"/>
    </row>
    <row r="9444" spans="3:3" x14ac:dyDescent="0.25">
      <c r="C9444" s="16"/>
    </row>
    <row r="9445" spans="3:3" x14ac:dyDescent="0.25">
      <c r="C9445" s="16"/>
    </row>
    <row r="9446" spans="3:3" x14ac:dyDescent="0.25">
      <c r="C9446" s="16"/>
    </row>
    <row r="9447" spans="3:3" x14ac:dyDescent="0.25">
      <c r="C9447" s="16"/>
    </row>
    <row r="9448" spans="3:3" x14ac:dyDescent="0.25">
      <c r="C9448" s="16"/>
    </row>
    <row r="9449" spans="3:3" x14ac:dyDescent="0.25">
      <c r="C9449" s="16"/>
    </row>
    <row r="9450" spans="3:3" x14ac:dyDescent="0.25">
      <c r="C9450" s="16"/>
    </row>
    <row r="9451" spans="3:3" x14ac:dyDescent="0.25">
      <c r="C9451" s="16"/>
    </row>
    <row r="9452" spans="3:3" x14ac:dyDescent="0.25">
      <c r="C9452" s="16"/>
    </row>
    <row r="9453" spans="3:3" x14ac:dyDescent="0.25">
      <c r="C9453" s="16"/>
    </row>
    <row r="9454" spans="3:3" x14ac:dyDescent="0.25">
      <c r="C9454" s="16"/>
    </row>
    <row r="9455" spans="3:3" x14ac:dyDescent="0.25">
      <c r="C9455" s="16"/>
    </row>
    <row r="9456" spans="3:3" x14ac:dyDescent="0.25">
      <c r="C9456" s="16"/>
    </row>
    <row r="9457" spans="3:3" x14ac:dyDescent="0.25">
      <c r="C9457" s="16"/>
    </row>
    <row r="9458" spans="3:3" x14ac:dyDescent="0.25">
      <c r="C9458" s="16"/>
    </row>
    <row r="9459" spans="3:3" x14ac:dyDescent="0.25">
      <c r="C9459" s="16"/>
    </row>
    <row r="9460" spans="3:3" x14ac:dyDescent="0.25">
      <c r="C9460" s="16"/>
    </row>
    <row r="9461" spans="3:3" x14ac:dyDescent="0.25">
      <c r="C9461" s="16"/>
    </row>
    <row r="9462" spans="3:3" x14ac:dyDescent="0.25">
      <c r="C9462" s="16"/>
    </row>
    <row r="9463" spans="3:3" x14ac:dyDescent="0.25">
      <c r="C9463" s="16"/>
    </row>
    <row r="9464" spans="3:3" x14ac:dyDescent="0.25">
      <c r="C9464" s="16"/>
    </row>
    <row r="9465" spans="3:3" x14ac:dyDescent="0.25">
      <c r="C9465" s="16"/>
    </row>
    <row r="9466" spans="3:3" x14ac:dyDescent="0.25">
      <c r="C9466" s="16"/>
    </row>
    <row r="9467" spans="3:3" x14ac:dyDescent="0.25">
      <c r="C9467" s="16"/>
    </row>
    <row r="9468" spans="3:3" x14ac:dyDescent="0.25">
      <c r="C9468" s="16"/>
    </row>
    <row r="9469" spans="3:3" x14ac:dyDescent="0.25">
      <c r="C9469" s="16"/>
    </row>
    <row r="9470" spans="3:3" x14ac:dyDescent="0.25">
      <c r="C9470" s="16"/>
    </row>
    <row r="9471" spans="3:3" x14ac:dyDescent="0.25">
      <c r="C9471" s="16"/>
    </row>
    <row r="9472" spans="3:3" x14ac:dyDescent="0.25">
      <c r="C9472" s="16"/>
    </row>
    <row r="9473" spans="3:3" x14ac:dyDescent="0.25">
      <c r="C9473" s="16"/>
    </row>
    <row r="9474" spans="3:3" x14ac:dyDescent="0.25">
      <c r="C9474" s="16"/>
    </row>
    <row r="9475" spans="3:3" x14ac:dyDescent="0.25">
      <c r="C9475" s="16"/>
    </row>
    <row r="9476" spans="3:3" x14ac:dyDescent="0.25">
      <c r="C9476" s="16"/>
    </row>
    <row r="9477" spans="3:3" x14ac:dyDescent="0.25">
      <c r="C9477" s="16"/>
    </row>
    <row r="9478" spans="3:3" x14ac:dyDescent="0.25">
      <c r="C9478" s="16"/>
    </row>
    <row r="9479" spans="3:3" x14ac:dyDescent="0.25">
      <c r="C9479" s="16"/>
    </row>
    <row r="9480" spans="3:3" x14ac:dyDescent="0.25">
      <c r="C9480" s="16"/>
    </row>
    <row r="9481" spans="3:3" x14ac:dyDescent="0.25">
      <c r="C9481" s="16"/>
    </row>
    <row r="9482" spans="3:3" x14ac:dyDescent="0.25">
      <c r="C9482" s="16"/>
    </row>
    <row r="9483" spans="3:3" x14ac:dyDescent="0.25">
      <c r="C9483" s="16"/>
    </row>
    <row r="9484" spans="3:3" x14ac:dyDescent="0.25">
      <c r="C9484" s="16"/>
    </row>
    <row r="9485" spans="3:3" x14ac:dyDescent="0.25">
      <c r="C9485" s="16"/>
    </row>
    <row r="9486" spans="3:3" x14ac:dyDescent="0.25">
      <c r="C9486" s="16"/>
    </row>
    <row r="9487" spans="3:3" x14ac:dyDescent="0.25">
      <c r="C9487" s="16"/>
    </row>
    <row r="9488" spans="3:3" x14ac:dyDescent="0.25">
      <c r="C9488" s="16"/>
    </row>
    <row r="9489" spans="3:3" x14ac:dyDescent="0.25">
      <c r="C9489" s="16"/>
    </row>
    <row r="9490" spans="3:3" x14ac:dyDescent="0.25">
      <c r="C9490" s="16"/>
    </row>
    <row r="9491" spans="3:3" x14ac:dyDescent="0.25">
      <c r="C9491" s="16"/>
    </row>
    <row r="9492" spans="3:3" x14ac:dyDescent="0.25">
      <c r="C9492" s="16"/>
    </row>
    <row r="9493" spans="3:3" x14ac:dyDescent="0.25">
      <c r="C9493" s="16"/>
    </row>
    <row r="9494" spans="3:3" x14ac:dyDescent="0.25">
      <c r="C9494" s="16"/>
    </row>
    <row r="9495" spans="3:3" x14ac:dyDescent="0.25">
      <c r="C9495" s="16"/>
    </row>
    <row r="9496" spans="3:3" x14ac:dyDescent="0.25">
      <c r="C9496" s="16"/>
    </row>
    <row r="9497" spans="3:3" x14ac:dyDescent="0.25">
      <c r="C9497" s="16"/>
    </row>
    <row r="9498" spans="3:3" x14ac:dyDescent="0.25">
      <c r="C9498" s="16"/>
    </row>
    <row r="9499" spans="3:3" x14ac:dyDescent="0.25">
      <c r="C9499" s="16"/>
    </row>
    <row r="9500" spans="3:3" x14ac:dyDescent="0.25">
      <c r="C9500" s="16"/>
    </row>
    <row r="9501" spans="3:3" x14ac:dyDescent="0.25">
      <c r="C9501" s="16"/>
    </row>
    <row r="9502" spans="3:3" x14ac:dyDescent="0.25">
      <c r="C9502" s="16"/>
    </row>
    <row r="9503" spans="3:3" x14ac:dyDescent="0.25">
      <c r="C9503" s="16"/>
    </row>
    <row r="9504" spans="3:3" x14ac:dyDescent="0.25">
      <c r="C9504" s="16"/>
    </row>
    <row r="9505" spans="3:3" x14ac:dyDescent="0.25">
      <c r="C9505" s="16"/>
    </row>
    <row r="9506" spans="3:3" x14ac:dyDescent="0.25">
      <c r="C9506" s="16"/>
    </row>
    <row r="9507" spans="3:3" x14ac:dyDescent="0.25">
      <c r="C9507" s="16"/>
    </row>
    <row r="9508" spans="3:3" x14ac:dyDescent="0.25">
      <c r="C9508" s="16"/>
    </row>
    <row r="9509" spans="3:3" x14ac:dyDescent="0.25">
      <c r="C9509" s="16"/>
    </row>
    <row r="9510" spans="3:3" x14ac:dyDescent="0.25">
      <c r="C9510" s="16"/>
    </row>
    <row r="9511" spans="3:3" x14ac:dyDescent="0.25">
      <c r="C9511" s="16"/>
    </row>
    <row r="9512" spans="3:3" x14ac:dyDescent="0.25">
      <c r="C9512" s="16"/>
    </row>
    <row r="9513" spans="3:3" x14ac:dyDescent="0.25">
      <c r="C9513" s="16"/>
    </row>
    <row r="9514" spans="3:3" x14ac:dyDescent="0.25">
      <c r="C9514" s="16"/>
    </row>
    <row r="9515" spans="3:3" x14ac:dyDescent="0.25">
      <c r="C9515" s="16"/>
    </row>
    <row r="9516" spans="3:3" x14ac:dyDescent="0.25">
      <c r="C9516" s="16"/>
    </row>
    <row r="9517" spans="3:3" x14ac:dyDescent="0.25">
      <c r="C9517" s="16"/>
    </row>
    <row r="9518" spans="3:3" x14ac:dyDescent="0.25">
      <c r="C9518" s="16"/>
    </row>
    <row r="9519" spans="3:3" x14ac:dyDescent="0.25">
      <c r="C9519" s="16"/>
    </row>
    <row r="9520" spans="3:3" x14ac:dyDescent="0.25">
      <c r="C9520" s="16"/>
    </row>
    <row r="9521" spans="3:3" x14ac:dyDescent="0.25">
      <c r="C9521" s="16"/>
    </row>
    <row r="9522" spans="3:3" x14ac:dyDescent="0.25">
      <c r="C9522" s="16"/>
    </row>
    <row r="9523" spans="3:3" x14ac:dyDescent="0.25">
      <c r="C9523" s="16"/>
    </row>
    <row r="9524" spans="3:3" x14ac:dyDescent="0.25">
      <c r="C9524" s="16"/>
    </row>
    <row r="9525" spans="3:3" x14ac:dyDescent="0.25">
      <c r="C9525" s="16"/>
    </row>
    <row r="9526" spans="3:3" x14ac:dyDescent="0.25">
      <c r="C9526" s="16"/>
    </row>
    <row r="9527" spans="3:3" x14ac:dyDescent="0.25">
      <c r="C9527" s="16"/>
    </row>
    <row r="9528" spans="3:3" x14ac:dyDescent="0.25">
      <c r="C9528" s="16"/>
    </row>
    <row r="9529" spans="3:3" x14ac:dyDescent="0.25">
      <c r="C9529" s="16"/>
    </row>
    <row r="9530" spans="3:3" x14ac:dyDescent="0.25">
      <c r="C9530" s="16"/>
    </row>
    <row r="9531" spans="3:3" x14ac:dyDescent="0.25">
      <c r="C9531" s="16"/>
    </row>
    <row r="9532" spans="3:3" x14ac:dyDescent="0.25">
      <c r="C9532" s="16"/>
    </row>
    <row r="9533" spans="3:3" x14ac:dyDescent="0.25">
      <c r="C9533" s="16"/>
    </row>
    <row r="9534" spans="3:3" x14ac:dyDescent="0.25">
      <c r="C9534" s="16"/>
    </row>
    <row r="9535" spans="3:3" x14ac:dyDescent="0.25">
      <c r="C9535" s="16"/>
    </row>
    <row r="9536" spans="3:3" x14ac:dyDescent="0.25">
      <c r="C9536" s="16"/>
    </row>
    <row r="9537" spans="3:3" x14ac:dyDescent="0.25">
      <c r="C9537" s="16"/>
    </row>
    <row r="9538" spans="3:3" x14ac:dyDescent="0.25">
      <c r="C9538" s="16"/>
    </row>
    <row r="9539" spans="3:3" x14ac:dyDescent="0.25">
      <c r="C9539" s="16"/>
    </row>
    <row r="9540" spans="3:3" x14ac:dyDescent="0.25">
      <c r="C9540" s="16"/>
    </row>
    <row r="9541" spans="3:3" x14ac:dyDescent="0.25">
      <c r="C9541" s="16"/>
    </row>
    <row r="9542" spans="3:3" x14ac:dyDescent="0.25">
      <c r="C9542" s="16"/>
    </row>
    <row r="9543" spans="3:3" x14ac:dyDescent="0.25">
      <c r="C9543" s="16"/>
    </row>
    <row r="9544" spans="3:3" x14ac:dyDescent="0.25">
      <c r="C9544" s="16"/>
    </row>
    <row r="9545" spans="3:3" x14ac:dyDescent="0.25">
      <c r="C9545" s="16"/>
    </row>
    <row r="9546" spans="3:3" x14ac:dyDescent="0.25">
      <c r="C9546" s="16"/>
    </row>
    <row r="9547" spans="3:3" x14ac:dyDescent="0.25">
      <c r="C9547" s="16"/>
    </row>
    <row r="9548" spans="3:3" x14ac:dyDescent="0.25">
      <c r="C9548" s="16"/>
    </row>
    <row r="9549" spans="3:3" x14ac:dyDescent="0.25">
      <c r="C9549" s="16"/>
    </row>
    <row r="9550" spans="3:3" x14ac:dyDescent="0.25">
      <c r="C9550" s="16"/>
    </row>
    <row r="9551" spans="3:3" x14ac:dyDescent="0.25">
      <c r="C9551" s="16"/>
    </row>
    <row r="9552" spans="3:3" x14ac:dyDescent="0.25">
      <c r="C9552" s="16"/>
    </row>
    <row r="9553" spans="3:3" x14ac:dyDescent="0.25">
      <c r="C9553" s="16"/>
    </row>
    <row r="9554" spans="3:3" x14ac:dyDescent="0.25">
      <c r="C9554" s="16"/>
    </row>
    <row r="9555" spans="3:3" x14ac:dyDescent="0.25">
      <c r="C9555" s="16"/>
    </row>
    <row r="9556" spans="3:3" x14ac:dyDescent="0.25">
      <c r="C9556" s="16"/>
    </row>
    <row r="9557" spans="3:3" x14ac:dyDescent="0.25">
      <c r="C9557" s="16"/>
    </row>
    <row r="9558" spans="3:3" x14ac:dyDescent="0.25">
      <c r="C9558" s="16"/>
    </row>
    <row r="9559" spans="3:3" x14ac:dyDescent="0.25">
      <c r="C9559" s="16"/>
    </row>
    <row r="9560" spans="3:3" x14ac:dyDescent="0.25">
      <c r="C9560" s="16"/>
    </row>
    <row r="9561" spans="3:3" x14ac:dyDescent="0.25">
      <c r="C9561" s="16"/>
    </row>
    <row r="9562" spans="3:3" x14ac:dyDescent="0.25">
      <c r="C9562" s="16"/>
    </row>
    <row r="9563" spans="3:3" x14ac:dyDescent="0.25">
      <c r="C9563" s="16"/>
    </row>
    <row r="9564" spans="3:3" x14ac:dyDescent="0.25">
      <c r="C9564" s="16"/>
    </row>
    <row r="9565" spans="3:3" x14ac:dyDescent="0.25">
      <c r="C9565" s="16"/>
    </row>
    <row r="9566" spans="3:3" x14ac:dyDescent="0.25">
      <c r="C9566" s="16"/>
    </row>
    <row r="9567" spans="3:3" x14ac:dyDescent="0.25">
      <c r="C9567" s="16"/>
    </row>
    <row r="9568" spans="3:3" x14ac:dyDescent="0.25">
      <c r="C9568" s="16"/>
    </row>
    <row r="9569" spans="3:3" x14ac:dyDescent="0.25">
      <c r="C9569" s="16"/>
    </row>
    <row r="9570" spans="3:3" x14ac:dyDescent="0.25">
      <c r="C9570" s="16"/>
    </row>
    <row r="9571" spans="3:3" x14ac:dyDescent="0.25">
      <c r="C9571" s="16"/>
    </row>
    <row r="9572" spans="3:3" x14ac:dyDescent="0.25">
      <c r="C9572" s="16"/>
    </row>
    <row r="9573" spans="3:3" x14ac:dyDescent="0.25">
      <c r="C9573" s="16"/>
    </row>
    <row r="9574" spans="3:3" x14ac:dyDescent="0.25">
      <c r="C9574" s="16"/>
    </row>
    <row r="9575" spans="3:3" x14ac:dyDescent="0.25">
      <c r="C9575" s="16"/>
    </row>
    <row r="9576" spans="3:3" x14ac:dyDescent="0.25">
      <c r="C9576" s="16"/>
    </row>
    <row r="9577" spans="3:3" x14ac:dyDescent="0.25">
      <c r="C9577" s="16"/>
    </row>
    <row r="9578" spans="3:3" x14ac:dyDescent="0.25">
      <c r="C9578" s="16"/>
    </row>
    <row r="9579" spans="3:3" x14ac:dyDescent="0.25">
      <c r="C9579" s="16"/>
    </row>
    <row r="9580" spans="3:3" x14ac:dyDescent="0.25">
      <c r="C9580" s="16"/>
    </row>
    <row r="9581" spans="3:3" x14ac:dyDescent="0.25">
      <c r="C9581" s="16"/>
    </row>
    <row r="9582" spans="3:3" x14ac:dyDescent="0.25">
      <c r="C9582" s="16"/>
    </row>
    <row r="9583" spans="3:3" x14ac:dyDescent="0.25">
      <c r="C9583" s="16"/>
    </row>
    <row r="9584" spans="3:3" x14ac:dyDescent="0.25">
      <c r="C9584" s="16"/>
    </row>
    <row r="9585" spans="3:3" x14ac:dyDescent="0.25">
      <c r="C9585" s="16"/>
    </row>
    <row r="9586" spans="3:3" x14ac:dyDescent="0.25">
      <c r="C9586" s="16"/>
    </row>
    <row r="9587" spans="3:3" x14ac:dyDescent="0.25">
      <c r="C9587" s="16"/>
    </row>
    <row r="9588" spans="3:3" x14ac:dyDescent="0.25">
      <c r="C9588" s="16"/>
    </row>
    <row r="9589" spans="3:3" x14ac:dyDescent="0.25">
      <c r="C9589" s="16"/>
    </row>
    <row r="9590" spans="3:3" x14ac:dyDescent="0.25">
      <c r="C9590" s="16"/>
    </row>
    <row r="9591" spans="3:3" x14ac:dyDescent="0.25">
      <c r="C9591" s="16"/>
    </row>
    <row r="9592" spans="3:3" x14ac:dyDescent="0.25">
      <c r="C9592" s="16"/>
    </row>
    <row r="9593" spans="3:3" x14ac:dyDescent="0.25">
      <c r="C9593" s="16"/>
    </row>
    <row r="9594" spans="3:3" x14ac:dyDescent="0.25">
      <c r="C9594" s="16"/>
    </row>
    <row r="9595" spans="3:3" x14ac:dyDescent="0.25">
      <c r="C9595" s="16"/>
    </row>
    <row r="9596" spans="3:3" x14ac:dyDescent="0.25">
      <c r="C9596" s="16"/>
    </row>
    <row r="9597" spans="3:3" x14ac:dyDescent="0.25">
      <c r="C9597" s="16"/>
    </row>
    <row r="9598" spans="3:3" x14ac:dyDescent="0.25">
      <c r="C9598" s="16"/>
    </row>
    <row r="9599" spans="3:3" x14ac:dyDescent="0.25">
      <c r="C9599" s="16"/>
    </row>
    <row r="9600" spans="3:3" x14ac:dyDescent="0.25">
      <c r="C9600" s="16"/>
    </row>
    <row r="9601" spans="3:3" x14ac:dyDescent="0.25">
      <c r="C9601" s="16"/>
    </row>
    <row r="9602" spans="3:3" x14ac:dyDescent="0.25">
      <c r="C9602" s="16"/>
    </row>
    <row r="9603" spans="3:3" x14ac:dyDescent="0.25">
      <c r="C9603" s="16"/>
    </row>
    <row r="9604" spans="3:3" x14ac:dyDescent="0.25">
      <c r="C9604" s="16"/>
    </row>
    <row r="9605" spans="3:3" x14ac:dyDescent="0.25">
      <c r="C9605" s="16"/>
    </row>
    <row r="9606" spans="3:3" x14ac:dyDescent="0.25">
      <c r="C9606" s="16"/>
    </row>
    <row r="9607" spans="3:3" x14ac:dyDescent="0.25">
      <c r="C9607" s="16"/>
    </row>
    <row r="9608" spans="3:3" x14ac:dyDescent="0.25">
      <c r="C9608" s="16"/>
    </row>
    <row r="9609" spans="3:3" x14ac:dyDescent="0.25">
      <c r="C9609" s="16"/>
    </row>
    <row r="9610" spans="3:3" x14ac:dyDescent="0.25">
      <c r="C9610" s="16"/>
    </row>
    <row r="9611" spans="3:3" x14ac:dyDescent="0.25">
      <c r="C9611" s="16"/>
    </row>
    <row r="9612" spans="3:3" x14ac:dyDescent="0.25">
      <c r="C9612" s="16"/>
    </row>
    <row r="9613" spans="3:3" x14ac:dyDescent="0.25">
      <c r="C9613" s="16"/>
    </row>
    <row r="9614" spans="3:3" x14ac:dyDescent="0.25">
      <c r="C9614" s="16"/>
    </row>
    <row r="9615" spans="3:3" x14ac:dyDescent="0.25">
      <c r="C9615" s="16"/>
    </row>
    <row r="9616" spans="3:3" x14ac:dyDescent="0.25">
      <c r="C9616" s="16"/>
    </row>
    <row r="9617" spans="3:3" x14ac:dyDescent="0.25">
      <c r="C9617" s="16"/>
    </row>
    <row r="9618" spans="3:3" x14ac:dyDescent="0.25">
      <c r="C9618" s="16"/>
    </row>
    <row r="9619" spans="3:3" x14ac:dyDescent="0.25">
      <c r="C9619" s="16"/>
    </row>
    <row r="9620" spans="3:3" x14ac:dyDescent="0.25">
      <c r="C9620" s="16"/>
    </row>
    <row r="9621" spans="3:3" x14ac:dyDescent="0.25">
      <c r="C9621" s="16"/>
    </row>
    <row r="9622" spans="3:3" x14ac:dyDescent="0.25">
      <c r="C9622" s="16"/>
    </row>
    <row r="9623" spans="3:3" x14ac:dyDescent="0.25">
      <c r="C9623" s="16"/>
    </row>
    <row r="9624" spans="3:3" x14ac:dyDescent="0.25">
      <c r="C9624" s="16"/>
    </row>
    <row r="9625" spans="3:3" x14ac:dyDescent="0.25">
      <c r="C9625" s="16"/>
    </row>
    <row r="9626" spans="3:3" x14ac:dyDescent="0.25">
      <c r="C9626" s="16"/>
    </row>
    <row r="9627" spans="3:3" x14ac:dyDescent="0.25">
      <c r="C9627" s="16"/>
    </row>
    <row r="9628" spans="3:3" x14ac:dyDescent="0.25">
      <c r="C9628" s="16"/>
    </row>
    <row r="9629" spans="3:3" x14ac:dyDescent="0.25">
      <c r="C9629" s="16"/>
    </row>
    <row r="9630" spans="3:3" x14ac:dyDescent="0.25">
      <c r="C9630" s="16"/>
    </row>
    <row r="9631" spans="3:3" x14ac:dyDescent="0.25">
      <c r="C9631" s="16"/>
    </row>
    <row r="9632" spans="3:3" x14ac:dyDescent="0.25">
      <c r="C9632" s="16"/>
    </row>
    <row r="9633" spans="3:3" x14ac:dyDescent="0.25">
      <c r="C9633" s="16"/>
    </row>
    <row r="9634" spans="3:3" x14ac:dyDescent="0.25">
      <c r="C9634" s="16"/>
    </row>
    <row r="9635" spans="3:3" x14ac:dyDescent="0.25">
      <c r="C9635" s="16"/>
    </row>
    <row r="9636" spans="3:3" x14ac:dyDescent="0.25">
      <c r="C9636" s="16"/>
    </row>
    <row r="9637" spans="3:3" x14ac:dyDescent="0.25">
      <c r="C9637" s="16"/>
    </row>
    <row r="9638" spans="3:3" x14ac:dyDescent="0.25">
      <c r="C9638" s="16"/>
    </row>
    <row r="9639" spans="3:3" x14ac:dyDescent="0.25">
      <c r="C9639" s="16"/>
    </row>
    <row r="9640" spans="3:3" x14ac:dyDescent="0.25">
      <c r="C9640" s="16"/>
    </row>
    <row r="9641" spans="3:3" x14ac:dyDescent="0.25">
      <c r="C9641" s="16"/>
    </row>
    <row r="9642" spans="3:3" x14ac:dyDescent="0.25">
      <c r="C9642" s="16"/>
    </row>
    <row r="9643" spans="3:3" x14ac:dyDescent="0.25">
      <c r="C9643" s="16"/>
    </row>
    <row r="9644" spans="3:3" x14ac:dyDescent="0.25">
      <c r="C9644" s="16"/>
    </row>
    <row r="9645" spans="3:3" x14ac:dyDescent="0.25">
      <c r="C9645" s="16"/>
    </row>
    <row r="9646" spans="3:3" x14ac:dyDescent="0.25">
      <c r="C9646" s="16"/>
    </row>
    <row r="9647" spans="3:3" x14ac:dyDescent="0.25">
      <c r="C9647" s="16"/>
    </row>
    <row r="9648" spans="3:3" x14ac:dyDescent="0.25">
      <c r="C9648" s="16"/>
    </row>
    <row r="9649" spans="3:3" x14ac:dyDescent="0.25">
      <c r="C9649" s="16"/>
    </row>
    <row r="9650" spans="3:3" x14ac:dyDescent="0.25">
      <c r="C9650" s="16"/>
    </row>
    <row r="9651" spans="3:3" x14ac:dyDescent="0.25">
      <c r="C9651" s="16"/>
    </row>
    <row r="9652" spans="3:3" x14ac:dyDescent="0.25">
      <c r="C9652" s="16"/>
    </row>
    <row r="9653" spans="3:3" x14ac:dyDescent="0.25">
      <c r="C9653" s="16"/>
    </row>
    <row r="9654" spans="3:3" x14ac:dyDescent="0.25">
      <c r="C9654" s="16"/>
    </row>
    <row r="9655" spans="3:3" x14ac:dyDescent="0.25">
      <c r="C9655" s="16"/>
    </row>
    <row r="9656" spans="3:3" x14ac:dyDescent="0.25">
      <c r="C9656" s="16"/>
    </row>
    <row r="9657" spans="3:3" x14ac:dyDescent="0.25">
      <c r="C9657" s="16"/>
    </row>
    <row r="9658" spans="3:3" x14ac:dyDescent="0.25">
      <c r="C9658" s="16"/>
    </row>
    <row r="9659" spans="3:3" x14ac:dyDescent="0.25">
      <c r="C9659" s="16"/>
    </row>
    <row r="9660" spans="3:3" x14ac:dyDescent="0.25">
      <c r="C9660" s="16"/>
    </row>
    <row r="9661" spans="3:3" x14ac:dyDescent="0.25">
      <c r="C9661" s="16"/>
    </row>
    <row r="9662" spans="3:3" x14ac:dyDescent="0.25">
      <c r="C9662" s="16"/>
    </row>
    <row r="9663" spans="3:3" x14ac:dyDescent="0.25">
      <c r="C9663" s="16"/>
    </row>
    <row r="9664" spans="3:3" x14ac:dyDescent="0.25">
      <c r="C9664" s="16"/>
    </row>
    <row r="9665" spans="3:3" x14ac:dyDescent="0.25">
      <c r="C9665" s="16"/>
    </row>
    <row r="9666" spans="3:3" x14ac:dyDescent="0.25">
      <c r="C9666" s="16"/>
    </row>
    <row r="9667" spans="3:3" x14ac:dyDescent="0.25">
      <c r="C9667" s="16"/>
    </row>
    <row r="9668" spans="3:3" x14ac:dyDescent="0.25">
      <c r="C9668" s="16"/>
    </row>
    <row r="9669" spans="3:3" x14ac:dyDescent="0.25">
      <c r="C9669" s="16"/>
    </row>
    <row r="9670" spans="3:3" x14ac:dyDescent="0.25">
      <c r="C9670" s="16"/>
    </row>
    <row r="9671" spans="3:3" x14ac:dyDescent="0.25">
      <c r="C9671" s="16"/>
    </row>
    <row r="9672" spans="3:3" x14ac:dyDescent="0.25">
      <c r="C9672" s="16"/>
    </row>
    <row r="9673" spans="3:3" x14ac:dyDescent="0.25">
      <c r="C9673" s="16"/>
    </row>
    <row r="9674" spans="3:3" x14ac:dyDescent="0.25">
      <c r="C9674" s="16"/>
    </row>
    <row r="9675" spans="3:3" x14ac:dyDescent="0.25">
      <c r="C9675" s="16"/>
    </row>
    <row r="9676" spans="3:3" x14ac:dyDescent="0.25">
      <c r="C9676" s="16"/>
    </row>
    <row r="9677" spans="3:3" x14ac:dyDescent="0.25">
      <c r="C9677" s="16"/>
    </row>
    <row r="9678" spans="3:3" x14ac:dyDescent="0.25">
      <c r="C9678" s="16"/>
    </row>
    <row r="9679" spans="3:3" x14ac:dyDescent="0.25">
      <c r="C9679" s="16"/>
    </row>
    <row r="9680" spans="3:3" x14ac:dyDescent="0.25">
      <c r="C9680" s="16"/>
    </row>
    <row r="9681" spans="3:3" x14ac:dyDescent="0.25">
      <c r="C9681" s="16"/>
    </row>
    <row r="9682" spans="3:3" x14ac:dyDescent="0.25">
      <c r="C9682" s="16"/>
    </row>
    <row r="9683" spans="3:3" x14ac:dyDescent="0.25">
      <c r="C9683" s="16"/>
    </row>
    <row r="9684" spans="3:3" x14ac:dyDescent="0.25">
      <c r="C9684" s="16"/>
    </row>
    <row r="9685" spans="3:3" x14ac:dyDescent="0.25">
      <c r="C9685" s="16"/>
    </row>
    <row r="9686" spans="3:3" x14ac:dyDescent="0.25">
      <c r="C9686" s="16"/>
    </row>
    <row r="9687" spans="3:3" x14ac:dyDescent="0.25">
      <c r="C9687" s="16"/>
    </row>
    <row r="9688" spans="3:3" x14ac:dyDescent="0.25">
      <c r="C9688" s="16"/>
    </row>
    <row r="9689" spans="3:3" x14ac:dyDescent="0.25">
      <c r="C9689" s="16"/>
    </row>
    <row r="9690" spans="3:3" x14ac:dyDescent="0.25">
      <c r="C9690" s="16"/>
    </row>
    <row r="9691" spans="3:3" x14ac:dyDescent="0.25">
      <c r="C9691" s="16"/>
    </row>
    <row r="9692" spans="3:3" x14ac:dyDescent="0.25">
      <c r="C9692" s="16"/>
    </row>
    <row r="9693" spans="3:3" x14ac:dyDescent="0.25">
      <c r="C9693" s="16"/>
    </row>
    <row r="9694" spans="3:3" x14ac:dyDescent="0.25">
      <c r="C9694" s="16"/>
    </row>
    <row r="9695" spans="3:3" x14ac:dyDescent="0.25">
      <c r="C9695" s="16"/>
    </row>
    <row r="9696" spans="3:3" x14ac:dyDescent="0.25">
      <c r="C9696" s="16"/>
    </row>
    <row r="9697" spans="3:3" x14ac:dyDescent="0.25">
      <c r="C9697" s="16"/>
    </row>
    <row r="9698" spans="3:3" x14ac:dyDescent="0.25">
      <c r="C9698" s="16"/>
    </row>
    <row r="9699" spans="3:3" x14ac:dyDescent="0.25">
      <c r="C9699" s="16"/>
    </row>
    <row r="9700" spans="3:3" x14ac:dyDescent="0.25">
      <c r="C9700" s="16"/>
    </row>
    <row r="9701" spans="3:3" x14ac:dyDescent="0.25">
      <c r="C9701" s="16"/>
    </row>
    <row r="9702" spans="3:3" x14ac:dyDescent="0.25">
      <c r="C9702" s="16"/>
    </row>
    <row r="9703" spans="3:3" x14ac:dyDescent="0.25">
      <c r="C9703" s="16"/>
    </row>
    <row r="9704" spans="3:3" x14ac:dyDescent="0.25">
      <c r="C9704" s="16"/>
    </row>
    <row r="9705" spans="3:3" x14ac:dyDescent="0.25">
      <c r="C9705" s="16"/>
    </row>
    <row r="9706" spans="3:3" x14ac:dyDescent="0.25">
      <c r="C9706" s="16"/>
    </row>
    <row r="9707" spans="3:3" x14ac:dyDescent="0.25">
      <c r="C9707" s="16"/>
    </row>
    <row r="9708" spans="3:3" x14ac:dyDescent="0.25">
      <c r="C9708" s="16"/>
    </row>
    <row r="9709" spans="3:3" x14ac:dyDescent="0.25">
      <c r="C9709" s="16"/>
    </row>
    <row r="9710" spans="3:3" x14ac:dyDescent="0.25">
      <c r="C9710" s="16"/>
    </row>
    <row r="9711" spans="3:3" x14ac:dyDescent="0.25">
      <c r="C9711" s="16"/>
    </row>
    <row r="9712" spans="3:3" x14ac:dyDescent="0.25">
      <c r="C9712" s="16"/>
    </row>
    <row r="9713" spans="3:3" x14ac:dyDescent="0.25">
      <c r="C9713" s="16"/>
    </row>
    <row r="9714" spans="3:3" x14ac:dyDescent="0.25">
      <c r="C9714" s="16"/>
    </row>
    <row r="9715" spans="3:3" x14ac:dyDescent="0.25">
      <c r="C9715" s="16"/>
    </row>
    <row r="9716" spans="3:3" x14ac:dyDescent="0.25">
      <c r="C9716" s="16"/>
    </row>
    <row r="9717" spans="3:3" x14ac:dyDescent="0.25">
      <c r="C9717" s="16"/>
    </row>
    <row r="9718" spans="3:3" x14ac:dyDescent="0.25">
      <c r="C9718" s="16"/>
    </row>
    <row r="9719" spans="3:3" x14ac:dyDescent="0.25">
      <c r="C9719" s="16"/>
    </row>
    <row r="9720" spans="3:3" x14ac:dyDescent="0.25">
      <c r="C9720" s="16"/>
    </row>
    <row r="9721" spans="3:3" x14ac:dyDescent="0.25">
      <c r="C9721" s="16"/>
    </row>
    <row r="9722" spans="3:3" x14ac:dyDescent="0.25">
      <c r="C9722" s="16"/>
    </row>
    <row r="9723" spans="3:3" x14ac:dyDescent="0.25">
      <c r="C9723" s="16"/>
    </row>
    <row r="9724" spans="3:3" x14ac:dyDescent="0.25">
      <c r="C9724" s="16"/>
    </row>
    <row r="9725" spans="3:3" x14ac:dyDescent="0.25">
      <c r="C9725" s="16"/>
    </row>
    <row r="9726" spans="3:3" x14ac:dyDescent="0.25">
      <c r="C9726" s="16"/>
    </row>
    <row r="9727" spans="3:3" x14ac:dyDescent="0.25">
      <c r="C9727" s="16"/>
    </row>
    <row r="9728" spans="3:3" x14ac:dyDescent="0.25">
      <c r="C9728" s="16"/>
    </row>
    <row r="9729" spans="3:3" x14ac:dyDescent="0.25">
      <c r="C9729" s="16"/>
    </row>
    <row r="9730" spans="3:3" x14ac:dyDescent="0.25">
      <c r="C9730" s="16"/>
    </row>
    <row r="9731" spans="3:3" x14ac:dyDescent="0.25">
      <c r="C9731" s="16"/>
    </row>
    <row r="9732" spans="3:3" x14ac:dyDescent="0.25">
      <c r="C9732" s="16"/>
    </row>
    <row r="9733" spans="3:3" x14ac:dyDescent="0.25">
      <c r="C9733" s="16"/>
    </row>
    <row r="9734" spans="3:3" x14ac:dyDescent="0.25">
      <c r="C9734" s="16"/>
    </row>
    <row r="9735" spans="3:3" x14ac:dyDescent="0.25">
      <c r="C9735" s="16"/>
    </row>
    <row r="9736" spans="3:3" x14ac:dyDescent="0.25">
      <c r="C9736" s="16"/>
    </row>
    <row r="9737" spans="3:3" x14ac:dyDescent="0.25">
      <c r="C9737" s="16"/>
    </row>
    <row r="9738" spans="3:3" x14ac:dyDescent="0.25">
      <c r="C9738" s="16"/>
    </row>
    <row r="9739" spans="3:3" x14ac:dyDescent="0.25">
      <c r="C9739" s="16"/>
    </row>
    <row r="9740" spans="3:3" x14ac:dyDescent="0.25">
      <c r="C9740" s="16"/>
    </row>
    <row r="9741" spans="3:3" x14ac:dyDescent="0.25">
      <c r="C9741" s="16"/>
    </row>
    <row r="9742" spans="3:3" x14ac:dyDescent="0.25">
      <c r="C9742" s="16"/>
    </row>
    <row r="9743" spans="3:3" x14ac:dyDescent="0.25">
      <c r="C9743" s="16"/>
    </row>
    <row r="9744" spans="3:3" x14ac:dyDescent="0.25">
      <c r="C9744" s="16"/>
    </row>
    <row r="9745" spans="3:3" x14ac:dyDescent="0.25">
      <c r="C9745" s="16"/>
    </row>
    <row r="9746" spans="3:3" x14ac:dyDescent="0.25">
      <c r="C9746" s="16"/>
    </row>
    <row r="9747" spans="3:3" x14ac:dyDescent="0.25">
      <c r="C9747" s="16"/>
    </row>
    <row r="9748" spans="3:3" x14ac:dyDescent="0.25">
      <c r="C9748" s="16"/>
    </row>
    <row r="9749" spans="3:3" x14ac:dyDescent="0.25">
      <c r="C9749" s="16"/>
    </row>
    <row r="9750" spans="3:3" x14ac:dyDescent="0.25">
      <c r="C9750" s="16"/>
    </row>
    <row r="9751" spans="3:3" x14ac:dyDescent="0.25">
      <c r="C9751" s="16"/>
    </row>
    <row r="9752" spans="3:3" x14ac:dyDescent="0.25">
      <c r="C9752" s="16"/>
    </row>
    <row r="9753" spans="3:3" x14ac:dyDescent="0.25">
      <c r="C9753" s="16"/>
    </row>
    <row r="9754" spans="3:3" x14ac:dyDescent="0.25">
      <c r="C9754" s="16"/>
    </row>
    <row r="9755" spans="3:3" x14ac:dyDescent="0.25">
      <c r="C9755" s="16"/>
    </row>
    <row r="9756" spans="3:3" x14ac:dyDescent="0.25">
      <c r="C9756" s="16"/>
    </row>
    <row r="9757" spans="3:3" x14ac:dyDescent="0.25">
      <c r="C9757" s="16"/>
    </row>
    <row r="9758" spans="3:3" x14ac:dyDescent="0.25">
      <c r="C9758" s="16"/>
    </row>
    <row r="9759" spans="3:3" x14ac:dyDescent="0.25">
      <c r="C9759" s="16"/>
    </row>
    <row r="9760" spans="3:3" x14ac:dyDescent="0.25">
      <c r="C9760" s="16"/>
    </row>
    <row r="9761" spans="3:3" x14ac:dyDescent="0.25">
      <c r="C9761" s="16"/>
    </row>
    <row r="9762" spans="3:3" x14ac:dyDescent="0.25">
      <c r="C9762" s="16"/>
    </row>
    <row r="9763" spans="3:3" x14ac:dyDescent="0.25">
      <c r="C9763" s="16"/>
    </row>
    <row r="9764" spans="3:3" x14ac:dyDescent="0.25">
      <c r="C9764" s="16"/>
    </row>
    <row r="9765" spans="3:3" x14ac:dyDescent="0.25">
      <c r="C9765" s="16"/>
    </row>
    <row r="9766" spans="3:3" x14ac:dyDescent="0.25">
      <c r="C9766" s="16"/>
    </row>
    <row r="9767" spans="3:3" x14ac:dyDescent="0.25">
      <c r="C9767" s="16"/>
    </row>
    <row r="9768" spans="3:3" x14ac:dyDescent="0.25">
      <c r="C9768" s="16"/>
    </row>
    <row r="9769" spans="3:3" x14ac:dyDescent="0.25">
      <c r="C9769" s="16"/>
    </row>
    <row r="9770" spans="3:3" x14ac:dyDescent="0.25">
      <c r="C9770" s="16"/>
    </row>
    <row r="9771" spans="3:3" x14ac:dyDescent="0.25">
      <c r="C9771" s="16"/>
    </row>
    <row r="9772" spans="3:3" x14ac:dyDescent="0.25">
      <c r="C9772" s="16"/>
    </row>
    <row r="9773" spans="3:3" x14ac:dyDescent="0.25">
      <c r="C9773" s="16"/>
    </row>
    <row r="9774" spans="3:3" x14ac:dyDescent="0.25">
      <c r="C9774" s="16"/>
    </row>
    <row r="9775" spans="3:3" x14ac:dyDescent="0.25">
      <c r="C9775" s="16"/>
    </row>
    <row r="9776" spans="3:3" x14ac:dyDescent="0.25">
      <c r="C9776" s="16"/>
    </row>
    <row r="9777" spans="3:3" x14ac:dyDescent="0.25">
      <c r="C9777" s="16"/>
    </row>
    <row r="9778" spans="3:3" x14ac:dyDescent="0.25">
      <c r="C9778" s="16"/>
    </row>
    <row r="9779" spans="3:3" x14ac:dyDescent="0.25">
      <c r="C9779" s="16"/>
    </row>
    <row r="9780" spans="3:3" x14ac:dyDescent="0.25">
      <c r="C9780" s="16"/>
    </row>
    <row r="9781" spans="3:3" x14ac:dyDescent="0.25">
      <c r="C9781" s="16"/>
    </row>
    <row r="9782" spans="3:3" x14ac:dyDescent="0.25">
      <c r="C9782" s="16"/>
    </row>
    <row r="9783" spans="3:3" x14ac:dyDescent="0.25">
      <c r="C9783" s="16"/>
    </row>
    <row r="9784" spans="3:3" x14ac:dyDescent="0.25">
      <c r="C9784" s="16"/>
    </row>
    <row r="9785" spans="3:3" x14ac:dyDescent="0.25">
      <c r="C9785" s="16"/>
    </row>
    <row r="9786" spans="3:3" x14ac:dyDescent="0.25">
      <c r="C9786" s="16"/>
    </row>
    <row r="9787" spans="3:3" x14ac:dyDescent="0.25">
      <c r="C9787" s="16"/>
    </row>
    <row r="9788" spans="3:3" x14ac:dyDescent="0.25">
      <c r="C9788" s="16"/>
    </row>
    <row r="9789" spans="3:3" x14ac:dyDescent="0.25">
      <c r="C9789" s="16"/>
    </row>
    <row r="9790" spans="3:3" x14ac:dyDescent="0.25">
      <c r="C9790" s="16"/>
    </row>
    <row r="9791" spans="3:3" x14ac:dyDescent="0.25">
      <c r="C9791" s="16"/>
    </row>
    <row r="9792" spans="3:3" x14ac:dyDescent="0.25">
      <c r="C9792" s="16"/>
    </row>
    <row r="9793" spans="3:3" x14ac:dyDescent="0.25">
      <c r="C9793" s="16"/>
    </row>
    <row r="9794" spans="3:3" x14ac:dyDescent="0.25">
      <c r="C9794" s="16"/>
    </row>
    <row r="9795" spans="3:3" x14ac:dyDescent="0.25">
      <c r="C9795" s="16"/>
    </row>
    <row r="9796" spans="3:3" x14ac:dyDescent="0.25">
      <c r="C9796" s="16"/>
    </row>
    <row r="9797" spans="3:3" x14ac:dyDescent="0.25">
      <c r="C9797" s="16"/>
    </row>
    <row r="9798" spans="3:3" x14ac:dyDescent="0.25">
      <c r="C9798" s="16"/>
    </row>
    <row r="9799" spans="3:3" x14ac:dyDescent="0.25">
      <c r="C9799" s="16"/>
    </row>
    <row r="9800" spans="3:3" x14ac:dyDescent="0.25">
      <c r="C9800" s="16"/>
    </row>
    <row r="9801" spans="3:3" x14ac:dyDescent="0.25">
      <c r="C9801" s="16"/>
    </row>
    <row r="9802" spans="3:3" x14ac:dyDescent="0.25">
      <c r="C9802" s="16"/>
    </row>
    <row r="9803" spans="3:3" x14ac:dyDescent="0.25">
      <c r="C9803" s="16"/>
    </row>
    <row r="9804" spans="3:3" x14ac:dyDescent="0.25">
      <c r="C9804" s="16"/>
    </row>
    <row r="9805" spans="3:3" x14ac:dyDescent="0.25">
      <c r="C9805" s="16"/>
    </row>
    <row r="9806" spans="3:3" x14ac:dyDescent="0.25">
      <c r="C9806" s="16"/>
    </row>
    <row r="9807" spans="3:3" x14ac:dyDescent="0.25">
      <c r="C9807" s="16"/>
    </row>
    <row r="9808" spans="3:3" x14ac:dyDescent="0.25">
      <c r="C9808" s="16"/>
    </row>
    <row r="9809" spans="3:3" x14ac:dyDescent="0.25">
      <c r="C9809" s="16"/>
    </row>
    <row r="9810" spans="3:3" x14ac:dyDescent="0.25">
      <c r="C9810" s="16"/>
    </row>
    <row r="9811" spans="3:3" x14ac:dyDescent="0.25">
      <c r="C9811" s="16"/>
    </row>
    <row r="9812" spans="3:3" x14ac:dyDescent="0.25">
      <c r="C9812" s="16"/>
    </row>
    <row r="9813" spans="3:3" x14ac:dyDescent="0.25">
      <c r="C9813" s="16"/>
    </row>
    <row r="9814" spans="3:3" x14ac:dyDescent="0.25">
      <c r="C9814" s="16"/>
    </row>
    <row r="9815" spans="3:3" x14ac:dyDescent="0.25">
      <c r="C9815" s="16"/>
    </row>
    <row r="9816" spans="3:3" x14ac:dyDescent="0.25">
      <c r="C9816" s="16"/>
    </row>
    <row r="9817" spans="3:3" x14ac:dyDescent="0.25">
      <c r="C9817" s="16"/>
    </row>
    <row r="9818" spans="3:3" x14ac:dyDescent="0.25">
      <c r="C9818" s="16"/>
    </row>
    <row r="9819" spans="3:3" x14ac:dyDescent="0.25">
      <c r="C9819" s="16"/>
    </row>
    <row r="9820" spans="3:3" x14ac:dyDescent="0.25">
      <c r="C9820" s="16"/>
    </row>
    <row r="9821" spans="3:3" x14ac:dyDescent="0.25">
      <c r="C9821" s="16"/>
    </row>
    <row r="9822" spans="3:3" x14ac:dyDescent="0.25">
      <c r="C9822" s="16"/>
    </row>
    <row r="9823" spans="3:3" x14ac:dyDescent="0.25">
      <c r="C9823" s="16"/>
    </row>
    <row r="9824" spans="3:3" x14ac:dyDescent="0.25">
      <c r="C9824" s="16"/>
    </row>
    <row r="9825" spans="3:3" x14ac:dyDescent="0.25">
      <c r="C9825" s="16"/>
    </row>
    <row r="9826" spans="3:3" x14ac:dyDescent="0.25">
      <c r="C9826" s="16"/>
    </row>
    <row r="9827" spans="3:3" x14ac:dyDescent="0.25">
      <c r="C9827" s="16"/>
    </row>
    <row r="9828" spans="3:3" x14ac:dyDescent="0.25">
      <c r="C9828" s="16"/>
    </row>
    <row r="9829" spans="3:3" x14ac:dyDescent="0.25">
      <c r="C9829" s="16"/>
    </row>
    <row r="9830" spans="3:3" x14ac:dyDescent="0.25">
      <c r="C9830" s="16"/>
    </row>
    <row r="9831" spans="3:3" x14ac:dyDescent="0.25">
      <c r="C9831" s="16"/>
    </row>
    <row r="9832" spans="3:3" x14ac:dyDescent="0.25">
      <c r="C9832" s="16"/>
    </row>
    <row r="9833" spans="3:3" x14ac:dyDescent="0.25">
      <c r="C9833" s="16"/>
    </row>
    <row r="9834" spans="3:3" x14ac:dyDescent="0.25">
      <c r="C9834" s="16"/>
    </row>
    <row r="9835" spans="3:3" x14ac:dyDescent="0.25">
      <c r="C9835" s="16"/>
    </row>
    <row r="9836" spans="3:3" x14ac:dyDescent="0.25">
      <c r="C9836" s="16"/>
    </row>
    <row r="9837" spans="3:3" x14ac:dyDescent="0.25">
      <c r="C9837" s="16"/>
    </row>
    <row r="9838" spans="3:3" x14ac:dyDescent="0.25">
      <c r="C9838" s="16"/>
    </row>
    <row r="9839" spans="3:3" x14ac:dyDescent="0.25">
      <c r="C9839" s="16"/>
    </row>
    <row r="9840" spans="3:3" x14ac:dyDescent="0.25">
      <c r="C9840" s="16"/>
    </row>
    <row r="9841" spans="3:3" x14ac:dyDescent="0.25">
      <c r="C9841" s="16"/>
    </row>
    <row r="9842" spans="3:3" x14ac:dyDescent="0.25">
      <c r="C9842" s="16"/>
    </row>
    <row r="9843" spans="3:3" x14ac:dyDescent="0.25">
      <c r="C984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ROCK FINAL</vt:lpstr>
      <vt:lpstr>Rock-All</vt:lpstr>
      <vt:lpstr>Rock-export</vt:lpstr>
      <vt:lpstr>Soil-2013</vt:lpstr>
      <vt:lpstr>Soil-2012</vt:lpstr>
      <vt:lpstr>Trench Data</vt:lpstr>
      <vt:lpstr>AGAT X01</vt:lpstr>
      <vt:lpstr>AGAT X02</vt:lpstr>
      <vt:lpstr>WHI13000105</vt:lpstr>
      <vt:lpstr>WHI13000266</vt:lpstr>
      <vt:lpstr>WHI13000563</vt:lpstr>
      <vt:lpstr>GPS Points All</vt:lpstr>
      <vt:lpstr>'ROCK FINAL'!Print_Area</vt:lpstr>
      <vt:lpstr>'Trench Data'!Print_Area</vt:lpstr>
      <vt:lpstr>'ROCK FINAL'!Print_Titles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2014-01-26T17:57:33Z</dcterms:modified>
</cp:coreProperties>
</file>