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carse\OneDrive\Desktop\HIGHER GROUND\Cowley\Drill Logs\2019 Cowley Park Drill Logs\"/>
    </mc:Choice>
  </mc:AlternateContent>
  <xr:revisionPtr revIDLastSave="0" documentId="13_ncr:1_{8DE1E4D0-A51C-4667-AB8C-E4C11F82CDB3}" xr6:coauthVersionLast="45" xr6:coauthVersionMax="45"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Sheet1!$A$1:$BC$323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83" i="1" l="1"/>
  <c r="Q183" i="1" s="1"/>
  <c r="O175" i="1"/>
  <c r="O176" i="1"/>
  <c r="O177" i="1"/>
  <c r="O178" i="1"/>
  <c r="O181" i="1"/>
  <c r="O174" i="1"/>
  <c r="O173" i="1"/>
  <c r="Q173" i="1" s="1"/>
  <c r="O171" i="1"/>
  <c r="Q171" i="1" s="1"/>
  <c r="O170" i="1"/>
  <c r="Q170" i="1" s="1"/>
  <c r="O169" i="1"/>
  <c r="Q169" i="1" s="1"/>
  <c r="O168" i="1"/>
  <c r="Q168" i="1" s="1"/>
  <c r="O167" i="1"/>
  <c r="Q167" i="1" s="1"/>
  <c r="O166" i="1"/>
  <c r="Q166" i="1" s="1"/>
  <c r="O165" i="1"/>
  <c r="Q165" i="1" s="1"/>
  <c r="O164" i="1"/>
  <c r="Q164" i="1" s="1"/>
  <c r="O163" i="1"/>
  <c r="Q163" i="1" s="1"/>
  <c r="O162" i="1"/>
  <c r="Q162" i="1" s="1"/>
  <c r="O161" i="1"/>
  <c r="Q161" i="1" s="1"/>
  <c r="O160" i="1"/>
  <c r="Q160" i="1" s="1"/>
  <c r="O159" i="1"/>
  <c r="Q159" i="1" s="1"/>
  <c r="O158" i="1"/>
  <c r="Q158" i="1" s="1"/>
  <c r="O157" i="1"/>
  <c r="Q157" i="1" s="1"/>
  <c r="O156" i="1" l="1"/>
  <c r="Q156" i="1" s="1"/>
  <c r="O155" i="1"/>
  <c r="Q155" i="1" s="1"/>
  <c r="Q153" i="1"/>
  <c r="O151" i="1"/>
  <c r="Q151" i="1" s="1"/>
  <c r="O150" i="1"/>
  <c r="Q150" i="1" s="1"/>
  <c r="O148" i="1"/>
  <c r="Q148" i="1" s="1"/>
  <c r="O146" i="1"/>
  <c r="Q146" i="1" s="1"/>
  <c r="O144" i="1"/>
  <c r="Q144" i="1" s="1"/>
  <c r="O143" i="1"/>
  <c r="Q143" i="1" s="1"/>
  <c r="O142" i="1"/>
  <c r="Q142" i="1" s="1"/>
  <c r="O141" i="1"/>
  <c r="Q141" i="1" s="1"/>
  <c r="O140" i="1"/>
  <c r="Q140" i="1" s="1"/>
  <c r="O139" i="1"/>
  <c r="Q139" i="1" s="1"/>
  <c r="O138" i="1"/>
  <c r="Q138" i="1" s="1"/>
  <c r="O137" i="1"/>
  <c r="Q137" i="1" s="1"/>
  <c r="O136" i="1"/>
  <c r="Q136" i="1" s="1"/>
  <c r="O135" i="1"/>
  <c r="Q135" i="1" s="1"/>
  <c r="O134" i="1"/>
  <c r="Q134" i="1" s="1"/>
  <c r="O133" i="1"/>
  <c r="Q133" i="1" s="1"/>
  <c r="O132" i="1"/>
  <c r="Q132" i="1" s="1"/>
  <c r="O131" i="1"/>
  <c r="Q131" i="1" s="1"/>
  <c r="O130" i="1"/>
  <c r="Q130" i="1" s="1"/>
  <c r="O129" i="1"/>
  <c r="Q129" i="1" s="1"/>
  <c r="O127" i="1"/>
  <c r="Q127" i="1" s="1"/>
  <c r="O126" i="1"/>
  <c r="Q126" i="1" s="1"/>
  <c r="O124" i="1"/>
  <c r="Q124" i="1" s="1"/>
  <c r="Q123" i="1"/>
  <c r="O120" i="1"/>
  <c r="Q120" i="1" s="1"/>
  <c r="O119" i="1"/>
  <c r="Q119" i="1" s="1"/>
  <c r="O118" i="1"/>
  <c r="Q118" i="1" s="1"/>
  <c r="O117" i="1"/>
  <c r="Q117" i="1" s="1"/>
  <c r="O116" i="1"/>
  <c r="Q116" i="1" s="1"/>
  <c r="O115" i="1"/>
  <c r="Q115" i="1" s="1"/>
  <c r="O113" i="1"/>
  <c r="Q113" i="1" s="1"/>
  <c r="O112" i="1"/>
  <c r="Q112" i="1" s="1"/>
  <c r="Q121" i="1"/>
  <c r="Q111" i="1"/>
  <c r="O109" i="1"/>
  <c r="Q109" i="1" s="1"/>
  <c r="O108" i="1"/>
  <c r="Q108" i="1" s="1"/>
  <c r="O107" i="1"/>
  <c r="Q107" i="1" s="1"/>
  <c r="O106" i="1"/>
  <c r="Q106" i="1" s="1"/>
  <c r="O105" i="1"/>
  <c r="Q105" i="1" s="1"/>
  <c r="Q104" i="1"/>
  <c r="O91" i="1"/>
  <c r="O92" i="1"/>
  <c r="O95" i="1"/>
  <c r="O97" i="1"/>
  <c r="O98" i="1"/>
  <c r="O99" i="1"/>
  <c r="O100" i="1"/>
  <c r="O101" i="1"/>
  <c r="O102" i="1"/>
  <c r="O90" i="1"/>
  <c r="Q102" i="1" l="1"/>
  <c r="Q101" i="1"/>
  <c r="Q100" i="1"/>
  <c r="Q99" i="1"/>
  <c r="Q98" i="1"/>
  <c r="Q97" i="1"/>
  <c r="Q95" i="1"/>
  <c r="Q94" i="1"/>
  <c r="Q93" i="1"/>
  <c r="O45" i="1" l="1"/>
  <c r="Q45" i="1" s="1"/>
  <c r="O46" i="1"/>
  <c r="Q46" i="1" s="1"/>
  <c r="O47" i="1"/>
  <c r="Q47" i="1" s="1"/>
  <c r="O48" i="1"/>
  <c r="Q48" i="1" s="1"/>
  <c r="O49" i="1"/>
  <c r="Q49" i="1" s="1"/>
  <c r="O50" i="1"/>
  <c r="Q50" i="1" s="1"/>
  <c r="O52" i="1"/>
  <c r="Q52" i="1" s="1"/>
  <c r="O53" i="1"/>
  <c r="Q53" i="1" s="1"/>
  <c r="O54" i="1"/>
  <c r="Q54" i="1" s="1"/>
  <c r="O55" i="1"/>
  <c r="Q55" i="1" s="1"/>
  <c r="O56" i="1"/>
  <c r="Q56" i="1" s="1"/>
  <c r="O57" i="1"/>
  <c r="Q57" i="1" s="1"/>
  <c r="O58" i="1"/>
  <c r="Q58" i="1" s="1"/>
  <c r="O59" i="1"/>
  <c r="O60" i="1"/>
  <c r="O61" i="1"/>
  <c r="Q61" i="1" s="1"/>
  <c r="O62" i="1"/>
  <c r="Q62" i="1" s="1"/>
  <c r="Q64" i="1"/>
  <c r="O65" i="1"/>
  <c r="Q65" i="1" s="1"/>
  <c r="O66" i="1"/>
  <c r="Q66" i="1" s="1"/>
  <c r="O67" i="1"/>
  <c r="Q67" i="1" s="1"/>
  <c r="O68" i="1"/>
  <c r="Q68" i="1" s="1"/>
  <c r="O69" i="1"/>
  <c r="Q69" i="1" s="1"/>
  <c r="O70" i="1"/>
  <c r="Q70" i="1" s="1"/>
  <c r="Q72" i="1"/>
  <c r="O73" i="1"/>
  <c r="Q73" i="1" s="1"/>
  <c r="O74" i="1"/>
  <c r="Q74" i="1" s="1"/>
  <c r="O75" i="1"/>
  <c r="Q75" i="1" s="1"/>
  <c r="O76" i="1"/>
  <c r="Q76" i="1" s="1"/>
  <c r="O77" i="1"/>
  <c r="Q77" i="1" s="1"/>
  <c r="O78" i="1"/>
  <c r="Q78" i="1" s="1"/>
  <c r="O79" i="1"/>
  <c r="Q79" i="1" s="1"/>
  <c r="O80" i="1"/>
  <c r="Q80" i="1" s="1"/>
  <c r="O82" i="1"/>
  <c r="Q82" i="1" s="1"/>
  <c r="O84" i="1"/>
  <c r="Q84" i="1" s="1"/>
  <c r="O85" i="1"/>
  <c r="Q85" i="1" s="1"/>
  <c r="O87" i="1"/>
  <c r="Q87" i="1" s="1"/>
  <c r="O89" i="1"/>
  <c r="Q89" i="1" s="1"/>
  <c r="O44" i="1"/>
  <c r="Q44" i="1" s="1"/>
  <c r="O43" i="1"/>
  <c r="Q43" i="1" s="1"/>
  <c r="O42" i="1"/>
  <c r="Q42" i="1" s="1"/>
  <c r="O41" i="1"/>
  <c r="Q41" i="1" s="1"/>
  <c r="O40" i="1"/>
  <c r="Q40" i="1" s="1"/>
  <c r="O39" i="1"/>
  <c r="Q39" i="1" s="1"/>
  <c r="Q38" i="1"/>
  <c r="Q37" i="1"/>
  <c r="O36" i="1"/>
  <c r="Q36" i="1" s="1"/>
  <c r="O35" i="1"/>
  <c r="Q35" i="1" s="1"/>
  <c r="O34" i="1"/>
  <c r="Q34" i="1" s="1"/>
  <c r="O33" i="1"/>
  <c r="Q33" i="1" s="1"/>
  <c r="O32" i="1"/>
  <c r="Q32" i="1" s="1"/>
  <c r="O24" i="1" l="1"/>
  <c r="Q24" i="1" s="1"/>
  <c r="O23" i="1"/>
  <c r="Q23" i="1" s="1"/>
  <c r="O22" i="1"/>
  <c r="Q22" i="1" s="1"/>
  <c r="O21" i="1"/>
  <c r="Q21" i="1" s="1"/>
  <c r="O20" i="1"/>
  <c r="Q20" i="1" s="1"/>
  <c r="O19" i="1"/>
  <c r="Q19" i="1" s="1"/>
  <c r="O18" i="1"/>
  <c r="Q18" i="1" s="1"/>
  <c r="O17" i="1"/>
  <c r="Q17" i="1" s="1"/>
  <c r="O16" i="1"/>
  <c r="Q16" i="1" s="1"/>
  <c r="O15" i="1"/>
  <c r="Q15" i="1" s="1"/>
  <c r="O14" i="1"/>
  <c r="Q14" i="1" s="1"/>
  <c r="Q13" i="1"/>
  <c r="O30" i="1" l="1"/>
  <c r="Q30" i="1" s="1"/>
  <c r="O29" i="1"/>
  <c r="Q29" i="1" s="1"/>
  <c r="O28" i="1"/>
  <c r="Q28" i="1" s="1"/>
  <c r="O27" i="1"/>
  <c r="Q27" i="1" s="1"/>
  <c r="O279" i="1"/>
  <c r="Q279" i="1" s="1"/>
  <c r="O278" i="1"/>
  <c r="Q278" i="1" s="1"/>
  <c r="O276" i="1"/>
  <c r="Q276" i="1" s="1"/>
  <c r="O275" i="1"/>
  <c r="Q275" i="1" s="1"/>
  <c r="O274" i="1"/>
  <c r="Q274" i="1" s="1"/>
  <c r="O273" i="1"/>
  <c r="Q273" i="1" s="1"/>
  <c r="O272" i="1"/>
  <c r="Q272" i="1" s="1"/>
  <c r="O271" i="1"/>
  <c r="Q271" i="1" s="1"/>
  <c r="O270" i="1"/>
  <c r="Q270" i="1" s="1"/>
  <c r="O269" i="1"/>
  <c r="Q269" i="1" s="1"/>
  <c r="O268" i="1"/>
  <c r="Q268" i="1" s="1"/>
  <c r="O267" i="1"/>
  <c r="Q267" i="1" s="1"/>
  <c r="O266" i="1"/>
  <c r="Q266" i="1" s="1"/>
  <c r="O265" i="1"/>
  <c r="Q265" i="1" s="1"/>
  <c r="O264" i="1"/>
  <c r="Q264" i="1" s="1"/>
  <c r="O263" i="1"/>
  <c r="Q263" i="1" s="1"/>
  <c r="O262" i="1"/>
  <c r="Q262" i="1" s="1"/>
  <c r="O261" i="1"/>
  <c r="Q261" i="1" s="1"/>
  <c r="O260" i="1"/>
  <c r="Q260" i="1" s="1"/>
  <c r="O259" i="1"/>
  <c r="Q259" i="1" s="1"/>
  <c r="O258" i="1"/>
  <c r="Q258" i="1" s="1"/>
  <c r="O257" i="1"/>
  <c r="Q257" i="1" s="1"/>
  <c r="O256" i="1"/>
  <c r="Q256" i="1" s="1"/>
  <c r="O255" i="1"/>
  <c r="Q255" i="1" s="1"/>
  <c r="O253" i="1"/>
  <c r="Q253" i="1" s="1"/>
  <c r="O252" i="1"/>
  <c r="Q252" i="1" s="1"/>
  <c r="O251" i="1"/>
  <c r="Q251" i="1" s="1"/>
  <c r="O250" i="1"/>
  <c r="Q250" i="1" s="1"/>
  <c r="O249" i="1"/>
  <c r="Q249" i="1" s="1"/>
  <c r="O248" i="1"/>
  <c r="Q248" i="1" s="1"/>
  <c r="O247" i="1"/>
  <c r="Q247" i="1" s="1"/>
  <c r="O246" i="1"/>
  <c r="Q246" i="1" s="1"/>
  <c r="O245" i="1"/>
  <c r="Q245" i="1" s="1"/>
  <c r="O244" i="1"/>
  <c r="Q244" i="1" s="1"/>
  <c r="O243" i="1"/>
  <c r="Q243" i="1" s="1"/>
  <c r="O242" i="1"/>
  <c r="Q242" i="1" s="1"/>
  <c r="O241" i="1"/>
  <c r="Q241" i="1" s="1"/>
  <c r="O240" i="1"/>
  <c r="Q240" i="1" s="1"/>
  <c r="O239" i="1"/>
  <c r="Q239" i="1" s="1"/>
  <c r="O238" i="1"/>
  <c r="Q238" i="1" s="1"/>
  <c r="O237" i="1"/>
  <c r="Q237" i="1" s="1"/>
  <c r="O236" i="1"/>
  <c r="Q236" i="1" s="1"/>
  <c r="O235" i="1"/>
  <c r="Q235" i="1" s="1"/>
  <c r="O234" i="1"/>
  <c r="Q234" i="1" s="1"/>
  <c r="O233" i="1"/>
  <c r="Q233" i="1" s="1"/>
  <c r="O232" i="1"/>
  <c r="Q232" i="1" s="1"/>
  <c r="O231" i="1"/>
  <c r="Q231" i="1" s="1"/>
  <c r="O229" i="1"/>
  <c r="Q229" i="1" s="1"/>
  <c r="O227" i="1"/>
  <c r="Q227" i="1" s="1"/>
  <c r="O226" i="1"/>
  <c r="Q226" i="1" s="1"/>
  <c r="O225" i="1"/>
  <c r="Q225" i="1" s="1"/>
  <c r="O223" i="1"/>
  <c r="Q223" i="1" s="1"/>
  <c r="O222" i="1"/>
  <c r="Q222" i="1" s="1"/>
  <c r="O221" i="1"/>
  <c r="Q221" i="1" s="1"/>
  <c r="O220" i="1"/>
  <c r="Q220" i="1" s="1"/>
  <c r="O219" i="1"/>
  <c r="Q219" i="1" s="1"/>
  <c r="O218" i="1"/>
  <c r="Q218" i="1" s="1"/>
  <c r="O217" i="1"/>
  <c r="Q217" i="1" s="1"/>
  <c r="O216" i="1"/>
  <c r="Q216" i="1" s="1"/>
  <c r="O214" i="1"/>
  <c r="Q214" i="1" s="1"/>
  <c r="O213" i="1"/>
  <c r="Q213" i="1" s="1"/>
  <c r="O212" i="1"/>
  <c r="Q212" i="1" s="1"/>
  <c r="O211" i="1"/>
  <c r="Q211" i="1" s="1"/>
  <c r="O210" i="1"/>
  <c r="Q210" i="1" s="1"/>
  <c r="O209" i="1"/>
  <c r="Q209" i="1" s="1"/>
  <c r="O208" i="1"/>
  <c r="Q208" i="1" s="1"/>
  <c r="O207" i="1"/>
  <c r="Q207" i="1" s="1"/>
  <c r="O206" i="1"/>
  <c r="Q206" i="1" s="1"/>
  <c r="O205" i="1"/>
  <c r="Q205" i="1" s="1"/>
  <c r="O202" i="1"/>
  <c r="Q202" i="1" s="1"/>
  <c r="O201" i="1"/>
  <c r="Q201" i="1" s="1"/>
  <c r="O200" i="1"/>
  <c r="Q200" i="1" s="1"/>
  <c r="O198" i="1"/>
  <c r="Q198" i="1" s="1"/>
  <c r="Q181" i="1"/>
  <c r="Q180" i="1"/>
  <c r="Q178" i="1"/>
  <c r="Q177" i="1"/>
  <c r="Q176" i="1"/>
  <c r="Q175" i="1"/>
  <c r="Q174" i="1"/>
  <c r="Q92" i="1"/>
  <c r="Q91" i="1"/>
  <c r="Q90" i="1"/>
  <c r="O31" i="1"/>
  <c r="Q31" i="1" s="1"/>
  <c r="Q59" i="1"/>
  <c r="Q60" i="1"/>
  <c r="Q25" i="1"/>
  <c r="O26" i="1"/>
  <c r="Q26" i="1" s="1"/>
</calcChain>
</file>

<file path=xl/sharedStrings.xml><?xml version="1.0" encoding="utf-8"?>
<sst xmlns="http://schemas.openxmlformats.org/spreadsheetml/2006/main" count="1082" uniqueCount="418">
  <si>
    <t>Azmuth:</t>
  </si>
  <si>
    <t>Dip angle:</t>
  </si>
  <si>
    <t>Length:</t>
  </si>
  <si>
    <t>Elevation:</t>
  </si>
  <si>
    <t>Datum:</t>
  </si>
  <si>
    <t>NTS:</t>
  </si>
  <si>
    <t>Easting:</t>
  </si>
  <si>
    <t>Northing:</t>
  </si>
  <si>
    <t>Zone:</t>
  </si>
  <si>
    <t>Description</t>
  </si>
  <si>
    <t xml:space="preserve">From </t>
  </si>
  <si>
    <t xml:space="preserve">To </t>
  </si>
  <si>
    <t>Feet</t>
  </si>
  <si>
    <t>Lithology</t>
  </si>
  <si>
    <t>Alteration</t>
  </si>
  <si>
    <t>Sampling</t>
  </si>
  <si>
    <t>From</t>
  </si>
  <si>
    <t>To</t>
  </si>
  <si>
    <t>Interval</t>
  </si>
  <si>
    <t>Mineralization</t>
  </si>
  <si>
    <t>Sample ID</t>
  </si>
  <si>
    <t>Au-ICP21</t>
  </si>
  <si>
    <t>ME-ICP41</t>
  </si>
  <si>
    <t>Cu-OG46</t>
  </si>
  <si>
    <t>Au</t>
  </si>
  <si>
    <t>Ag</t>
  </si>
  <si>
    <t>Al</t>
  </si>
  <si>
    <t>As</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</si>
  <si>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</si>
  <si>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</si>
  <si>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</si>
  <si>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</si>
  <si>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</si>
  <si>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</si>
  <si>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</si>
  <si>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</si>
  <si>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</si>
  <si>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</si>
  <si>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</si>
  <si>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</si>
  <si>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</si>
  <si>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</si>
  <si>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</si>
  <si>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</si>
  <si>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</si>
  <si>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</si>
  <si>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</si>
  <si>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</si>
  <si>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</si>
  <si>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</si>
  <si>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</si>
  <si>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</si>
  <si>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</si>
  <si>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</si>
  <si>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</si>
  <si>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</si>
  <si>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</si>
  <si>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</si>
  <si>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</si>
  <si>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</si>
  <si>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Hole #:</t>
  </si>
  <si>
    <t>ppm</t>
  </si>
  <si>
    <t>%</t>
  </si>
  <si>
    <t>Mo-OG46</t>
  </si>
  <si>
    <r>
      <t xml:space="preserve">Logged By: </t>
    </r>
    <r>
      <rPr>
        <sz val="11"/>
        <color theme="1"/>
        <rFont val="Calibri"/>
        <family val="2"/>
        <scheme val="minor"/>
      </rPr>
      <t>Chris Arsenault</t>
    </r>
  </si>
  <si>
    <t>19-CP-01</t>
  </si>
  <si>
    <t>Till - Sand dominant with rounded clasts.</t>
  </si>
  <si>
    <t>X982701</t>
  </si>
  <si>
    <t>X982702</t>
  </si>
  <si>
    <t>X982703</t>
  </si>
  <si>
    <t>X982704</t>
  </si>
  <si>
    <t>X982705</t>
  </si>
  <si>
    <t>X982706</t>
  </si>
  <si>
    <t>X982707</t>
  </si>
  <si>
    <t>X982708</t>
  </si>
  <si>
    <t>X982709</t>
  </si>
  <si>
    <t>X982710</t>
  </si>
  <si>
    <t>X982711</t>
  </si>
  <si>
    <t>X982712</t>
  </si>
  <si>
    <t>trace Mt</t>
  </si>
  <si>
    <t>3% Cpy, tr bornite, 1% Py, tr Mt; low angled shearing, fract fill</t>
  </si>
  <si>
    <t>5% Cpy dissem + fract fill, tr Bornite, Py</t>
  </si>
  <si>
    <t>tr Cpy, Py, malachite</t>
  </si>
  <si>
    <t>tr Cpy, Py, malachite, Mt</t>
  </si>
  <si>
    <t>Tr Cpy fracture filled in 8" section with carbonate alt.</t>
  </si>
  <si>
    <t>3% Cpy, 1% Py, malachite</t>
  </si>
  <si>
    <t>tr Cpy, mal, Py</t>
  </si>
  <si>
    <t>tr Cpy, Py in stringer</t>
  </si>
  <si>
    <t>2% Py, tr Cpy</t>
  </si>
  <si>
    <t>10% Cpy, 5% Bornite, tr chalcocite, Mt, hematite</t>
  </si>
  <si>
    <t>Massive Cpy10%, 2% chalcocite, 1% bornite, tr Mt, hematite</t>
  </si>
  <si>
    <t>chalcopyrite, bornite, chalcocite magnetite, pyrite, hematite, malachite</t>
  </si>
  <si>
    <t>carbonate, silica, k-spar, clay, hematite,serpentine</t>
  </si>
  <si>
    <t>X982713</t>
  </si>
  <si>
    <t>X982714</t>
  </si>
  <si>
    <t>X982715</t>
  </si>
  <si>
    <t>X982716</t>
  </si>
  <si>
    <t>X982717</t>
  </si>
  <si>
    <t>X982718</t>
  </si>
  <si>
    <t>X982719</t>
  </si>
  <si>
    <t>X982720</t>
  </si>
  <si>
    <t>X982721</t>
  </si>
  <si>
    <t>X982722</t>
  </si>
  <si>
    <t>X982723</t>
  </si>
  <si>
    <t>X982724</t>
  </si>
  <si>
    <t>X982725</t>
  </si>
  <si>
    <t>X982726</t>
  </si>
  <si>
    <t>X982727</t>
  </si>
  <si>
    <t>X982728</t>
  </si>
  <si>
    <t>X982729</t>
  </si>
  <si>
    <t>X982730</t>
  </si>
  <si>
    <t>X982731</t>
  </si>
  <si>
    <t>X982732</t>
  </si>
  <si>
    <t>X982733</t>
  </si>
  <si>
    <t>X982734</t>
  </si>
  <si>
    <t>X982735</t>
  </si>
  <si>
    <t>X982736</t>
  </si>
  <si>
    <t>X982737</t>
  </si>
  <si>
    <t>X982738</t>
  </si>
  <si>
    <t>X982739</t>
  </si>
  <si>
    <t>X982740</t>
  </si>
  <si>
    <t>X982741</t>
  </si>
  <si>
    <t>X982742</t>
  </si>
  <si>
    <t>X982743</t>
  </si>
  <si>
    <t>X982744</t>
  </si>
  <si>
    <t>X982745</t>
  </si>
  <si>
    <t>X982746</t>
  </si>
  <si>
    <t>X982747</t>
  </si>
  <si>
    <t>X982748</t>
  </si>
  <si>
    <t>X982749</t>
  </si>
  <si>
    <t>X982750</t>
  </si>
  <si>
    <t>X982751</t>
  </si>
  <si>
    <t>X982752</t>
  </si>
  <si>
    <t>X982753</t>
  </si>
  <si>
    <t>X982754</t>
  </si>
  <si>
    <t>X982755</t>
  </si>
  <si>
    <t>X982756</t>
  </si>
  <si>
    <t>X982757</t>
  </si>
  <si>
    <t>X982758</t>
  </si>
  <si>
    <t>X982759</t>
  </si>
  <si>
    <t>X982760</t>
  </si>
  <si>
    <t>X982761</t>
  </si>
  <si>
    <t>X982762</t>
  </si>
  <si>
    <t>X982763</t>
  </si>
  <si>
    <t>X982764</t>
  </si>
  <si>
    <t>X982765</t>
  </si>
  <si>
    <t>X982766</t>
  </si>
  <si>
    <t>X982767</t>
  </si>
  <si>
    <t>X982768</t>
  </si>
  <si>
    <t>X982769</t>
  </si>
  <si>
    <t>X982770</t>
  </si>
  <si>
    <t>X982771</t>
  </si>
  <si>
    <t>2% Mt, stringer with pidote, hem, kspar</t>
  </si>
  <si>
    <t>tr Py, pervasive actinolite, 1% moly</t>
  </si>
  <si>
    <t>5% Mt, pervasive actinolite</t>
  </si>
  <si>
    <t>3% Mt, 1% Py, pervasive actinolite</t>
  </si>
  <si>
    <t>2% Mt, 1% Py, patchy actinolite, tr k-spar</t>
  </si>
  <si>
    <t>actinolite pervasive</t>
  </si>
  <si>
    <t xml:space="preserve">Decrease in amphibole, increse Crb. Tr Cpy, Py, Mt. Crb vein with Chl. Scattered light orange weathering mineral/alteration. </t>
  </si>
  <si>
    <t>Tr Py, Mt, Crb</t>
  </si>
  <si>
    <t>Tr Mt, Py, Crb</t>
  </si>
  <si>
    <t>QV with Cpy, Mt. tr Epidote</t>
  </si>
  <si>
    <t>2% Mt, tr Cpy, Py</t>
  </si>
  <si>
    <t>1% Cpy, tr Bornite, 1% Py, 1% Mt; fracture filled + disseminated.  Crb + Ep</t>
  </si>
  <si>
    <t>BLANK</t>
  </si>
  <si>
    <t>3% Cpy, 1% Bornite, 1% Py, tr Mt;  1" wide foliated/fracture infilling; increase in silica and carbonate, amphibole grain size decrease.</t>
  </si>
  <si>
    <t>1% Cpy fracture filled, Mt 2% in foliated bands</t>
  </si>
  <si>
    <t>1% Mt, tr moly, fracture filled</t>
  </si>
  <si>
    <t>2% Cpy fracture filled and along foliation, 7% moly diss; tr Mt</t>
  </si>
  <si>
    <t>5% moly diss along fractures</t>
  </si>
  <si>
    <t>1 Mt, tr Py</t>
  </si>
  <si>
    <t>1' Mt blebs, tr Py, Cpy, Mt</t>
  </si>
  <si>
    <t>2% Cpy, 3% Moly, tr Mt blebs; wekly foliated</t>
  </si>
  <si>
    <t>1.5" Qtz-Crb Vein with tr Cpy blebs, 1% Mt, weakly foliated</t>
  </si>
  <si>
    <t>3% Mt diss. Moderately foliated</t>
  </si>
  <si>
    <t>moderate foliation of qtz+crb;  tr Chl</t>
  </si>
  <si>
    <t>3% Cpy, 7% Moly, 3% Py; Qtz-crb veining, trace malachite; amphiboles replaced by sulfides</t>
  </si>
  <si>
    <t>1% Cpy, 5% Py, 3% Moly;  qtz-crb</t>
  </si>
  <si>
    <t xml:space="preserve">chalcopyrite, pyrite, molybdenite, bornite, hematite, magnetite, </t>
  </si>
  <si>
    <t>tr Cpy, Py with diopside</t>
  </si>
  <si>
    <t>tr Py, thulite, diopside</t>
  </si>
  <si>
    <t>tr Py; Qtz-Crb with Chl, thulite, diopside</t>
  </si>
  <si>
    <t>1% Cpy, 2% Py, thulite, diopside</t>
  </si>
  <si>
    <t>2% Cpy blebs in matrix,2% moly, thulite, diopside</t>
  </si>
  <si>
    <t>tr Cpy, Py; diopside rich</t>
  </si>
  <si>
    <t>garnet, olivine, diopside</t>
  </si>
  <si>
    <t>tr Cpy, Py; decrease in diopside, increase in garnet</t>
  </si>
  <si>
    <t>tr moly, Py; garnet pervasive</t>
  </si>
  <si>
    <t>Moly, mal; carbonate and garnet alt.</t>
  </si>
  <si>
    <t>tr Cpy, mal; epidote, qtz-crb fracture filling.</t>
  </si>
  <si>
    <t>tr Cpy, Moly, Py;  Ep, garnet</t>
  </si>
  <si>
    <t>tr Bornite, 1% Cpy, Moly, Py; diopside decrese, garnet increase</t>
  </si>
  <si>
    <t>olivine, diopside</t>
  </si>
  <si>
    <t>Pervasive thulite and silica; tr Moly, fracture filled</t>
  </si>
  <si>
    <t>Increase in chlorite and silica, 2% moly</t>
  </si>
  <si>
    <t>garnet and chlorite , 1% moly, tr Py, tr epidote</t>
  </si>
  <si>
    <t xml:space="preserve">Garnet, diopside, olivine, carbonate,thulite, chlorite and epidote near calc silicate contact, </t>
  </si>
  <si>
    <r>
      <rPr>
        <b/>
        <sz val="12"/>
        <color theme="1"/>
        <rFont val="Calibri"/>
        <family val="2"/>
        <scheme val="minor"/>
      </rPr>
      <t>Garnet Diopside Skarn</t>
    </r>
    <r>
      <rPr>
        <sz val="12"/>
        <color theme="1"/>
        <rFont val="Calibri"/>
        <family val="2"/>
        <scheme val="minor"/>
      </rPr>
      <t xml:space="preserve"> - Light brownish pink matrix with light green, intermittent and pervasive diopside. Patchy thulite alteration and fine fine grained hematized and garnet altered stringeres and  fractures with trace blebs of chalcopyrite, pyrite, and molybdenite associated with carbonate. @247' bornite+chalcopyrite+moly in silicified stringer.  Trace amounts of olivine and chlorite alteration. From 258' to contact with calc-silicate skarn @ 266.3' shows an increase in chloritic alteration with garnet and trace amounts of thulite and diopside with  trace chalcopyrite and  1% moly in fractures. Contact with calc-silicate skarn has sharp, massive and well foliated chalcopyrite and pyrite.</t>
    </r>
  </si>
  <si>
    <t xml:space="preserve">carbonate, calcite, minor garnet and thulite, clay, trace hematite, trace chlorite.trace serpentine </t>
  </si>
  <si>
    <r>
      <rPr>
        <b/>
        <sz val="12"/>
        <color theme="1"/>
        <rFont val="Calibri"/>
        <family val="2"/>
        <scheme val="minor"/>
      </rPr>
      <t xml:space="preserve">Calc Silicate Skarn </t>
    </r>
    <r>
      <rPr>
        <sz val="12"/>
        <color theme="1"/>
        <rFont val="Calibri"/>
        <family val="2"/>
        <scheme val="minor"/>
      </rPr>
      <t>-- Cream white to greyish white calc- silicate skarn with abundant calcite and carbonate with the texture showing moderately weathered chalky appearance, inch scale calcite fragments, and occasional vuggy calcite cavities. Contact @ 266.3' showing massive chalcopyrite with a sharp increase in pervasive carbonate and magnetite.@272 well formed massive serpentine is associated with massive chalcopyrite. Mineralization is moderately foliated and chalcopyrite makes up 25% of material up to 268.6' with pyrite content around 5% and disseminated. Mineralization is largely disseminated throughout lithology with foliation strongest at top of unit. Chalcopyrite varies from massive fragments to fine grained massive dissemination. Core is lightly fractured  due to weathering. Garnet and thulite alteration found in trace , patchy amounts as matrix displays distinct limestone to dolomite protolith. Slickenlines on fractures around 284'. Contact @ 289.6' shows minor brecciation</t>
    </r>
  </si>
  <si>
    <t>qtz-crb</t>
  </si>
  <si>
    <t>magnetite, chalcopyrite</t>
  </si>
  <si>
    <t>diopside, silica</t>
  </si>
  <si>
    <t>no mineralization</t>
  </si>
  <si>
    <t>X982772</t>
  </si>
  <si>
    <t>X982773</t>
  </si>
  <si>
    <t>X982774</t>
  </si>
  <si>
    <t>X982775</t>
  </si>
  <si>
    <t>X982776</t>
  </si>
  <si>
    <t>X982777</t>
  </si>
  <si>
    <t>X982778</t>
  </si>
  <si>
    <t>X982779</t>
  </si>
  <si>
    <t>X982780</t>
  </si>
  <si>
    <t>X982781</t>
  </si>
  <si>
    <t>X982782</t>
  </si>
  <si>
    <t>X982783</t>
  </si>
  <si>
    <r>
      <rPr>
        <b/>
        <sz val="12"/>
        <color theme="1"/>
        <rFont val="Calibri"/>
        <family val="2"/>
        <scheme val="minor"/>
      </rPr>
      <t>Intermediate Dyke</t>
    </r>
    <r>
      <rPr>
        <sz val="12"/>
        <color theme="1"/>
        <rFont val="Calibri"/>
        <family val="2"/>
        <scheme val="minor"/>
      </rPr>
      <t xml:space="preserve"> - dark olive green with porphyritic texture; fine grained.  Sharp contacts, no mineralization</t>
    </r>
  </si>
  <si>
    <r>
      <rPr>
        <b/>
        <sz val="12"/>
        <color theme="1"/>
        <rFont val="Calibri"/>
        <family val="2"/>
        <scheme val="minor"/>
      </rPr>
      <t>Skarn</t>
    </r>
    <r>
      <rPr>
        <sz val="12"/>
        <color theme="1"/>
        <rFont val="Calibri"/>
        <family val="2"/>
        <scheme val="minor"/>
      </rPr>
      <t xml:space="preserve"> - Diopside and magnetite rich with trace amounts of chalcopyrite. Lense of intermediate dyke for 8". Magnetite massive and disseminated in association with Cpy. Sharp contacts</t>
    </r>
  </si>
  <si>
    <t>Increase in diopside</t>
  </si>
  <si>
    <t>chalcopyrite - massive and disseminated, in association with pyrite. Magnetite patchy.</t>
  </si>
  <si>
    <r>
      <t>25% Cpy, 5% Mt, foliated  approximately @75</t>
    </r>
    <r>
      <rPr>
        <sz val="12"/>
        <color theme="1"/>
        <rFont val="Calibri"/>
        <family val="2"/>
      </rPr>
      <t xml:space="preserve">°,massive mineralization </t>
    </r>
  </si>
  <si>
    <t>10% Cpy massive, vuggy calcite, patch of thuite and garnet with no associated min.</t>
  </si>
  <si>
    <t>20% Cpy massive, 2% Py, well formed whitish green serpentine.</t>
  </si>
  <si>
    <t>25% Cpy massive and along foliation ; foliation low angled to core axis, 5% Py, trace chlorite</t>
  </si>
  <si>
    <t>15% Cpy massive and disseminated in large blebs</t>
  </si>
  <si>
    <t>7% Cpy, 5% Py, patchy garnet</t>
  </si>
  <si>
    <t>5% Cpy, 5% Py, partly crumbled, slicklines on chlorite fracture</t>
  </si>
  <si>
    <t>20% Cpy with 2% Mt, Large disseminated blebs, 5% Py; weathered matrix</t>
  </si>
  <si>
    <t>5%  diss. Cpy, 1% Mt, minor brecciation, Garnet, hematite, chl, carbonate alt.</t>
  </si>
  <si>
    <t>5% Mt, 1% Cpy</t>
  </si>
  <si>
    <t>10% Mt, 2% Cpy</t>
  </si>
  <si>
    <r>
      <rPr>
        <b/>
        <sz val="12"/>
        <color theme="1"/>
        <rFont val="Calibri"/>
        <family val="2"/>
        <scheme val="minor"/>
      </rPr>
      <t>Amphibole Granodiorite</t>
    </r>
    <r>
      <rPr>
        <sz val="12"/>
        <color theme="1"/>
        <rFont val="Calibri"/>
        <family val="2"/>
        <scheme val="minor"/>
      </rPr>
      <t xml:space="preserve"> - Amphibole (mostly actinolite) rich with qrtz-carbonate fracture filling and stringers.  Moderately fractured up to 75'. Magnetite is sparce throughout until 108'.  110.6'-130' with shearing and fracture filled mineralization of chalcopyrite, bornite, magnetite,and hematite staining on margins. Fractures are dominantly along core axis and approximately 45 degrees to core axis. 117.10' to 118.4' with massive chalcopyrite chalcocite and bornite partly replacing amphiboles in diorite matrix within mineralized shear zone. Mineraliization is patchy in close proximity to skarn contact (Cpy,Py,Moly, Mt).  Mineralized areas exhibit weak foliation with sulfides following foliation and hematite usually present from magnetite weathering on fractures. Matrix exhibits patchy, light pink k-spar alteration and carbonate is along fractures. Magnetite patchy and in association with serpentine and actinolite. Amphiboles largely replaced in final 3-4' of lithology with sulfides &amp; increased silicification. Weak to moderate foliation in proximity to skarn contact. Garnet alteration sharp @ 212'.</t>
    </r>
  </si>
  <si>
    <t>25% Mt, 5% Cpy</t>
  </si>
  <si>
    <t>3% Cpy in scattered blebs, trace galena in large bleb; Chl, garnet, crb infill, slickenlines on fractures</t>
  </si>
  <si>
    <t>serpentine, garnet, carbonate,chlorite</t>
  </si>
  <si>
    <t>tr Cpy, 2% Mt; hydrofracturing; serpentine, chl, qtz-crb vein</t>
  </si>
  <si>
    <t>25% Mt, 10% Cpy in associated together, massive &amp; dissem; Serpentine, garnet, Chl</t>
  </si>
  <si>
    <t>15% Cpy, trace covellite</t>
  </si>
  <si>
    <t>Magnetite, chalcopyrite, galena, covellite</t>
  </si>
  <si>
    <t>10% Cpy, 20% Mt Disseminated and massive. Cpy very fine grained with Mt and also coasr scattered blebs.  Serpentine, garnet, tr Chl</t>
  </si>
  <si>
    <r>
      <rPr>
        <b/>
        <sz val="12"/>
        <color theme="1"/>
        <rFont val="Calibri"/>
        <family val="2"/>
        <scheme val="minor"/>
      </rPr>
      <t>Serpentine &amp; Magnetite Skarn</t>
    </r>
    <r>
      <rPr>
        <sz val="12"/>
        <color theme="1"/>
        <rFont val="Calibri"/>
        <family val="2"/>
        <scheme val="minor"/>
      </rPr>
      <t xml:space="preserve">- Pervasive serpentine and magnetite skarn with garnet and lesser amounts chlorite and carbonate alteration.  Slickenlines on fractures along serpentine. Massive and pervasive very fine grained magnetite mineralization associated with very fine grained chalcopyrite. Carbonate infilling hydrofractures. Chalcopyrite occurs as very fine grained and intergrown with magnetite but also found alone in coarse blebs in matrix to a lesser amount. </t>
    </r>
  </si>
  <si>
    <t>3% Cpy coarse blebs and disseminated; serpentine</t>
  </si>
  <si>
    <r>
      <rPr>
        <b/>
        <sz val="12"/>
        <color theme="1"/>
        <rFont val="Calibri"/>
        <family val="2"/>
        <scheme val="minor"/>
      </rPr>
      <t>Garnet &amp; Diopside Skarn</t>
    </r>
    <r>
      <rPr>
        <sz val="12"/>
        <color theme="1"/>
        <rFont val="Calibri"/>
        <family val="2"/>
        <scheme val="minor"/>
      </rPr>
      <t>- Garnet and diopside rich with lesser amounts chlorite, epidote, and fracture filling carbonate. Marked by decrease in massive magnetite and serpentine and mineralogical change with increase in diopside. Chalcopyrite and molybdenite occur as fine grained to coarse blebs in matrix and fractures.</t>
    </r>
  </si>
  <si>
    <t>chalcopyrite, molybdenite, chlorite, epidote</t>
  </si>
  <si>
    <t>Tr Cpy in coarse blebs, tr Py</t>
  </si>
  <si>
    <t>1% Moly, tr Cpy</t>
  </si>
  <si>
    <t>tr Cpy, moly; Epidote alt</t>
  </si>
  <si>
    <t>garnet, diopside, carbonate, chlorite, epidote</t>
  </si>
  <si>
    <t>15% Moly, tr Cpy; Garn, Ep, Diop alteration</t>
  </si>
  <si>
    <t>10% Cpy with very fine grained granular texture and disseminated; 1% moly, 2% Py; Increase in Epidote alteration</t>
  </si>
  <si>
    <r>
      <rPr>
        <b/>
        <sz val="12"/>
        <color theme="1"/>
        <rFont val="Calibri"/>
        <family val="2"/>
        <scheme val="minor"/>
      </rPr>
      <t>Carbonate altered Skarn</t>
    </r>
    <r>
      <rPr>
        <sz val="12"/>
        <color theme="1"/>
        <rFont val="Calibri"/>
        <family val="2"/>
        <scheme val="minor"/>
      </rPr>
      <t xml:space="preserve">- Pervasive carbonate alteration. Massive sulfides associated with magnetite and epidote. Massive sulfide replacement. Increased silicification @360'. </t>
    </r>
  </si>
  <si>
    <t>carbonate, epidote, silica, trace chlorite,</t>
  </si>
  <si>
    <t>X982784</t>
  </si>
  <si>
    <t>2% Cpy with Ep, 6" intermediate dyke lense</t>
  </si>
  <si>
    <t>X982785</t>
  </si>
  <si>
    <t>X982786</t>
  </si>
  <si>
    <t>X982787</t>
  </si>
  <si>
    <t>X982788</t>
  </si>
  <si>
    <t>X982789</t>
  </si>
  <si>
    <t>X982790</t>
  </si>
  <si>
    <t>X982791</t>
  </si>
  <si>
    <t>X982792</t>
  </si>
  <si>
    <t>X982793</t>
  </si>
  <si>
    <t>X982794</t>
  </si>
  <si>
    <t>X982795</t>
  </si>
  <si>
    <t>X982796</t>
  </si>
  <si>
    <t>X982797</t>
  </si>
  <si>
    <t>X982798</t>
  </si>
  <si>
    <t>X982799</t>
  </si>
  <si>
    <t>X982800</t>
  </si>
  <si>
    <t>chalcopyrite, molybdinte, pyrite, magnetite</t>
  </si>
  <si>
    <t>7% Cpy, 10% Mt,10% Py.  Epidote associated with Cpy and Mt.</t>
  </si>
  <si>
    <t>10% Cpy, 35% Py, 5% Mt</t>
  </si>
  <si>
    <t>20% Cpy, 30% Py, 10% Mt; tr Chl; massive sulfide replacement</t>
  </si>
  <si>
    <t>5% Py, marble texture</t>
  </si>
  <si>
    <t>2% Cpy,30% Py; silicified with light green matrix</t>
  </si>
  <si>
    <r>
      <rPr>
        <b/>
        <sz val="12"/>
        <color theme="1"/>
        <rFont val="Calibri"/>
        <family val="2"/>
        <scheme val="minor"/>
      </rPr>
      <t>Intermediate Dyke-</t>
    </r>
    <r>
      <rPr>
        <sz val="12"/>
        <color theme="1"/>
        <rFont val="Calibri"/>
        <family val="2"/>
        <scheme val="minor"/>
      </rPr>
      <t xml:space="preserve"> Intermediate dyke with small lense of faintly granitic texture. Fractured rubble, some clay alteration and mineralizatiojn.</t>
    </r>
  </si>
  <si>
    <t>chalcopyrite, magnetite</t>
  </si>
  <si>
    <t>1% Cpy, 5%Mt</t>
  </si>
  <si>
    <t>1% Cpy, 2% Py; mix of intermediate dyke and granitic texture</t>
  </si>
  <si>
    <t>1% Cpy, 2% Py; Faint granitic texture, fractured, carbonate and clay alteration</t>
  </si>
  <si>
    <r>
      <rPr>
        <b/>
        <sz val="12"/>
        <color theme="1"/>
        <rFont val="Calibri"/>
        <family val="2"/>
        <scheme val="minor"/>
      </rPr>
      <t>Garnet altered Skarn</t>
    </r>
    <r>
      <rPr>
        <sz val="12"/>
        <color theme="1"/>
        <rFont val="Calibri"/>
        <family val="2"/>
        <scheme val="minor"/>
      </rPr>
      <t xml:space="preserve">- Pervasive garnet alteration with lesser amounts of diopside; thulite and silica alteration. Carbonate only found within fractures with stringers of bornite.  Bornite also in scattrered blebs within matrix. 358' to 362' shows bornite mineralization associated with silicification but no carbonate. </t>
    </r>
  </si>
  <si>
    <t>garnet, thulite, diopside, silica, carbonate</t>
  </si>
  <si>
    <t>bornite, pyrite, molybdenite</t>
  </si>
  <si>
    <t>trace bornite</t>
  </si>
  <si>
    <t>trace bornite, Py scattered very fine grained</t>
  </si>
  <si>
    <t>1% bornite, moly; scattered, very fine grained and semi massive. Thulite, siliceous</t>
  </si>
  <si>
    <t>1% bornite, moly; scattered, very fine grained and semi massive. hydrofracturing, siliceous</t>
  </si>
  <si>
    <t>3% bornite very fine grained and patchy, 1% moly; thulite, hydrofracturing, sil</t>
  </si>
  <si>
    <t>tr bornite in vfg wispy stringers; garnet with patchy diopside</t>
  </si>
  <si>
    <t>tr bornite, moly in stringers with epidote</t>
  </si>
  <si>
    <t>X982801</t>
  </si>
  <si>
    <t>X982802</t>
  </si>
  <si>
    <t>X982803</t>
  </si>
  <si>
    <t>X982804</t>
  </si>
  <si>
    <t>X982805</t>
  </si>
  <si>
    <t>X982806</t>
  </si>
  <si>
    <t>X982807</t>
  </si>
  <si>
    <t>X982808</t>
  </si>
  <si>
    <t>tr Cpy, moly; sharp contact with dyke</t>
  </si>
  <si>
    <t>carbonate</t>
  </si>
  <si>
    <t>none</t>
  </si>
  <si>
    <r>
      <rPr>
        <b/>
        <sz val="12"/>
        <color theme="1"/>
        <rFont val="Calibri"/>
        <family val="2"/>
        <scheme val="minor"/>
      </rPr>
      <t>Intermediate Dyke-</t>
    </r>
    <r>
      <rPr>
        <sz val="12"/>
        <color theme="1"/>
        <rFont val="Calibri"/>
        <family val="2"/>
        <scheme val="minor"/>
      </rPr>
      <t xml:space="preserve"> Dark olive green with carbonate stringers. Fractured, clay alteration</t>
    </r>
  </si>
  <si>
    <t>X982809</t>
  </si>
  <si>
    <t>X982810</t>
  </si>
  <si>
    <t>X982811</t>
  </si>
  <si>
    <t>X982812</t>
  </si>
  <si>
    <t>X982813</t>
  </si>
  <si>
    <t>X982814</t>
  </si>
  <si>
    <t>X982815</t>
  </si>
  <si>
    <t>X982816</t>
  </si>
  <si>
    <t>bornite, chalcopyrite, molybdenite, pyrite, malachite</t>
  </si>
  <si>
    <t>2%  bornite in stringer, 1% moly fracture filled, malachite, trace Cpy</t>
  </si>
  <si>
    <t>1% bornite, tr Cpy, malachite; Epidote, carbonate, garnet</t>
  </si>
  <si>
    <t>1% bonite, tr Cpy in stringers</t>
  </si>
  <si>
    <t>10% bornite, 3% Cpy,1% moly associated with carbonate &amp; epidote alteration; vuggy calcite</t>
  </si>
  <si>
    <t>2% bornite, tr Cpy; Epidote alteration, fracture filled blebs</t>
  </si>
  <si>
    <t>garnet, epidote, carbonate, chlorite</t>
  </si>
  <si>
    <t>5% bornite, tr Cpy, 2% moly; disseminated and stringers with epidote</t>
  </si>
  <si>
    <t>2% bornite, 2% moly, tr Cpy; diss + fract fill</t>
  </si>
  <si>
    <t>7% bornite, 3% Cpy disseminated with epidote, chlorite and pervasive carbonate</t>
  </si>
  <si>
    <t>7% bornite, 1% Cpy, tr moly; Epiidote, carbonate, garnet; large blebs of bornite.</t>
  </si>
  <si>
    <r>
      <rPr>
        <b/>
        <sz val="12"/>
        <color theme="1"/>
        <rFont val="Calibri"/>
        <family val="2"/>
        <scheme val="minor"/>
      </rPr>
      <t>Garnet Skarn-</t>
    </r>
    <r>
      <rPr>
        <sz val="12"/>
        <color theme="1"/>
        <rFont val="Calibri"/>
        <family val="2"/>
        <scheme val="minor"/>
      </rPr>
      <t xml:space="preserve"> Garnet alteration with lesser diopside; minor amounts of patchy epidote and an increase in carbonate. Bornite found as massive replacement zones and disseminated in association with carbonate and epidote alteration. Some fracture fillling mineralization. Molybdenite found with copper mineralization. Massive bornite b/w386'-388.6' with 4" missive bornite replacement. Mineralization correlated with carbonate and epidote alteration. 401' to 402.10 with 10" of pure massive bornite associated with epidote and carbonate.</t>
    </r>
  </si>
  <si>
    <t>50% Bornite = 10" of pure bornite replacement. Assoc with epidote, carbonate. 2% Cpy, 2% moly</t>
  </si>
  <si>
    <t>3% bornite, 2% Cpy, 1% moly. Epidote, low angled fractures infilled</t>
  </si>
  <si>
    <t>5% bornite, 1% Cpy, 1% moly; low angled fracture filling; Ep, Crb</t>
  </si>
  <si>
    <t>X982817</t>
  </si>
  <si>
    <t>X982818</t>
  </si>
  <si>
    <t>X982819</t>
  </si>
  <si>
    <t>X982820</t>
  </si>
  <si>
    <t>X982821</t>
  </si>
  <si>
    <t>2% bornite, 7% Cpy, 2% moly; fracture filling, very fine grained; Ep, Crb, Grn</t>
  </si>
  <si>
    <t>2% bornite, 3% Cpy, 2% moly; fracture filled, very fine grained to coarse blebs, Ep, Crb, Grn</t>
  </si>
  <si>
    <t>trace bornite, 1% Cpy; decrese in epidote and carbonate</t>
  </si>
  <si>
    <t>1% Cpy, tr bornite, tr moly; Cpy scattered; Ep, Crb</t>
  </si>
  <si>
    <t>X982822</t>
  </si>
  <si>
    <t>X982823</t>
  </si>
  <si>
    <t>X982824</t>
  </si>
  <si>
    <t>X982825</t>
  </si>
  <si>
    <t>X982826</t>
  </si>
  <si>
    <t>X982827</t>
  </si>
  <si>
    <t>X982828</t>
  </si>
  <si>
    <r>
      <rPr>
        <b/>
        <sz val="12"/>
        <color theme="1"/>
        <rFont val="Calibri"/>
        <family val="2"/>
        <scheme val="minor"/>
      </rPr>
      <t xml:space="preserve">Garnet Skarn - </t>
    </r>
    <r>
      <rPr>
        <sz val="12"/>
        <color theme="1"/>
        <rFont val="Calibri"/>
        <family val="2"/>
        <scheme val="minor"/>
      </rPr>
      <t xml:space="preserve">Garnet and silica altered skarn. Hydrofracturing;  </t>
    </r>
  </si>
  <si>
    <t>garnet, silica, carbonate</t>
  </si>
  <si>
    <t>chalcopyrite, molybdenite</t>
  </si>
  <si>
    <t>1% Cpy, moly; Crb</t>
  </si>
  <si>
    <r>
      <rPr>
        <b/>
        <sz val="12"/>
        <color theme="1"/>
        <rFont val="Calibri"/>
        <family val="2"/>
        <scheme val="minor"/>
      </rPr>
      <t>Intermediate Dyke</t>
    </r>
    <r>
      <rPr>
        <sz val="12"/>
        <color theme="1"/>
        <rFont val="Calibri"/>
        <family val="2"/>
        <scheme val="minor"/>
      </rPr>
      <t>- Dark olive green  with porphyritic texture. Disseminated magnetite throughout. Quartz-carbonate infilling fractures. Sharp contacts</t>
    </r>
  </si>
  <si>
    <t>magnetite</t>
  </si>
  <si>
    <t>garnet, chlorite, carbonate, epidote, diopside, calcite</t>
  </si>
  <si>
    <t>chalcopyrite, bornite, molybdenite, pyrite, hematite, magnetite</t>
  </si>
  <si>
    <t>X982829</t>
  </si>
  <si>
    <t>X982830</t>
  </si>
  <si>
    <t>X982831</t>
  </si>
  <si>
    <t>X982832</t>
  </si>
  <si>
    <t>X982833</t>
  </si>
  <si>
    <t>X982834</t>
  </si>
  <si>
    <t>X982835</t>
  </si>
  <si>
    <t>X982836</t>
  </si>
  <si>
    <r>
      <rPr>
        <b/>
        <sz val="12"/>
        <color theme="1"/>
        <rFont val="Calibri"/>
        <family val="2"/>
        <scheme val="minor"/>
      </rPr>
      <t>Garnet Skarn</t>
    </r>
    <r>
      <rPr>
        <sz val="12"/>
        <color theme="1"/>
        <rFont val="Calibri"/>
        <family val="2"/>
        <scheme val="minor"/>
      </rPr>
      <t>- Pervasive garnet with lesser amounts chlorite, carbonate, diopside, and epidote. Diopside more preseent at beginning of lithology while chlorite and epidote largely the product of fracture filling and weak foliation. Chalcopyrite, molybdenite, and bornite  found along filiation and withing fractures, often in association with epidote. 447'-448' with viggy calcite associated with semi massive chalcopyrite and epidote. Magnetite scattered with foliated semi massive bands associated with pyrite in patchy frequencies. Carbonate veins with chlorite along outside margins.Iron increase from 448' until contact with granodiorite. Gradual contact into granodiorite with increased foliation.</t>
    </r>
  </si>
  <si>
    <t>2% bornite, Cpy, 3% moly</t>
  </si>
  <si>
    <t>2% bornite, 1% Cpy, 2% moly</t>
  </si>
  <si>
    <t>2% bornite, 2% Cpy, 5% moly;  Ep, Chl</t>
  </si>
  <si>
    <t>2% Cpy, 5% Py; Increase in Chl+Fe</t>
  </si>
  <si>
    <t>1% Py, tr Cpy, moly</t>
  </si>
  <si>
    <t>5% Cpy, tr moly, 2% Py; Ep, Chl</t>
  </si>
  <si>
    <t>5% Py, 1% Cpy; carbonate</t>
  </si>
  <si>
    <t>5% Py, vuggy calcite, Chl</t>
  </si>
  <si>
    <t>7% Py, Ep</t>
  </si>
  <si>
    <t>5%, Ep</t>
  </si>
  <si>
    <t>X982837</t>
  </si>
  <si>
    <t>X982838</t>
  </si>
  <si>
    <t>X982839</t>
  </si>
  <si>
    <t>X982840</t>
  </si>
  <si>
    <t>X982841</t>
  </si>
  <si>
    <t>X982842</t>
  </si>
  <si>
    <t>X982843</t>
  </si>
  <si>
    <t>X982844</t>
  </si>
  <si>
    <t>Cpy 3%, 2% Py, Ep, Chl, Crb</t>
  </si>
  <si>
    <t>3% Py</t>
  </si>
  <si>
    <t>2% Py</t>
  </si>
  <si>
    <t>2% Py; Ep, Crb</t>
  </si>
  <si>
    <t>Py 7%; Ep</t>
  </si>
  <si>
    <t>3% Cpy, 5%Py; Ep, tr thulite; gradual porpyritic texture in final 6"</t>
  </si>
  <si>
    <t>X982845</t>
  </si>
  <si>
    <t>X982846</t>
  </si>
  <si>
    <t>X982847</t>
  </si>
  <si>
    <t>X982848</t>
  </si>
  <si>
    <t>X982849</t>
  </si>
  <si>
    <t>X982850</t>
  </si>
  <si>
    <t>X982851</t>
  </si>
  <si>
    <t>X982852</t>
  </si>
  <si>
    <t>2% Cpy, 3% Py; foliated siliceous bands with mineralization and fracture filling</t>
  </si>
  <si>
    <t>2% Cpy, Py; moderately foliated, min along foliation; icreased silca and felds; tr Ep</t>
  </si>
  <si>
    <t>1% Cpy, moly; 2" crb vein with moly; amphiboles replaced by Chl and min</t>
  </si>
  <si>
    <t>3% Cpy, 1% Py; Amphibole replacement b Cpy, tr Ep</t>
  </si>
  <si>
    <t>silica, feldspar, epidote, chlorite</t>
  </si>
  <si>
    <t>10% Cpy, amphibole replacement</t>
  </si>
  <si>
    <t>7% Cpy replacement</t>
  </si>
  <si>
    <t>3% Cpy; Ep, Chl replacement of amphibole</t>
  </si>
  <si>
    <t>X982853</t>
  </si>
  <si>
    <t>1% moly; slickenline on Chl and moly</t>
  </si>
  <si>
    <t>chl, carbonate, silica</t>
  </si>
  <si>
    <t>Pyrite, magnetite</t>
  </si>
  <si>
    <t xml:space="preserve">Chalcopyrite, pyrite, molybdenite, magnetite, </t>
  </si>
  <si>
    <r>
      <rPr>
        <b/>
        <sz val="12"/>
        <color theme="1"/>
        <rFont val="Calibri"/>
        <family val="2"/>
        <scheme val="minor"/>
      </rPr>
      <t>Skarnified Granodiorite</t>
    </r>
    <r>
      <rPr>
        <sz val="12"/>
        <color theme="1"/>
        <rFont val="Calibri"/>
        <family val="2"/>
        <scheme val="minor"/>
      </rPr>
      <t xml:space="preserve"> - Weak to moderately foilated with disseminated pyrite throughout and areas of fracture filling chalcopyrite. Trace amounts of magnetite throughout. </t>
    </r>
  </si>
  <si>
    <r>
      <rPr>
        <b/>
        <sz val="12"/>
        <color theme="1"/>
        <rFont val="Calibri"/>
        <family val="2"/>
        <scheme val="minor"/>
      </rPr>
      <t>Intermediate Dyke</t>
    </r>
    <r>
      <rPr>
        <sz val="12"/>
        <color theme="1"/>
        <rFont val="Calibri"/>
        <family val="2"/>
        <scheme val="minor"/>
      </rPr>
      <t xml:space="preserve"> - Dark olive green , magnetic</t>
    </r>
  </si>
  <si>
    <r>
      <rPr>
        <b/>
        <sz val="12"/>
        <color theme="1"/>
        <rFont val="Calibri"/>
        <family val="2"/>
        <scheme val="minor"/>
      </rPr>
      <t>Granodiorite</t>
    </r>
    <r>
      <rPr>
        <sz val="12"/>
        <color theme="1"/>
        <rFont val="Calibri"/>
        <family val="2"/>
        <scheme val="minor"/>
      </rPr>
      <t xml:space="preserve"> - Amphibole rich with minor chlorite; tr My, Py; No significant mineralization</t>
    </r>
  </si>
  <si>
    <r>
      <rPr>
        <b/>
        <sz val="12"/>
        <color theme="1"/>
        <rFont val="Calibri"/>
        <family val="2"/>
        <scheme val="minor"/>
      </rPr>
      <t>Intermediate Dyke</t>
    </r>
    <r>
      <rPr>
        <sz val="12"/>
        <color theme="1"/>
        <rFont val="Calibri"/>
        <family val="2"/>
        <scheme val="minor"/>
      </rPr>
      <t xml:space="preserve"> - Dark olive green with carbonate fractures. Sharp contact</t>
    </r>
  </si>
  <si>
    <t>&lt;0.005</t>
  </si>
  <si>
    <t>&lt;0.2</t>
  </si>
  <si>
    <t>&lt;10</t>
  </si>
  <si>
    <t>&lt;0.5</t>
  </si>
  <si>
    <t>&lt;2</t>
  </si>
  <si>
    <t>&lt;1</t>
  </si>
  <si>
    <t>&lt;20</t>
  </si>
  <si>
    <t>&gt;10000</t>
  </si>
  <si>
    <t>&gt;25.0</t>
  </si>
  <si>
    <t>&lt;0.01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</si>
</sst>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11"/>
      <color theme="1"/>
      <name val="Calibri"/>
      <family val="2"/>
      <scheme val="minor"/>
    </font>
    <font>
      <b/>
      <sz val="12"/>
      <color theme="1"/>
      <name val="Calibri"/>
      <family val="2"/>
      <scheme val="minor"/>
    </font>
    <font>
      <b/>
      <i/>
      <sz val="12"/>
      <color theme="1"/>
      <name val="Calibri"/>
      <family val="2"/>
      <scheme val="minor"/>
    </font>
    <font>
      <sz val="12"/>
      <color theme="1"/>
      <name val="Calibri"/>
      <family val="2"/>
      <scheme val="minor"/>
    </font>
    <font>
      <sz val="14"/>
      <color theme="1"/>
      <name val="Calibri"/>
      <family val="2"/>
      <scheme val="minor"/>
    </font>
    <font>
      <sz val="9"/>
      <color theme="1"/>
      <name val="Calibri"/>
      <family val="2"/>
      <scheme val="minor"/>
    </font>
    <font>
      <sz val="12"/>
      <color theme="1"/>
      <name val="Calibri"/>
      <family val="2"/>
    </font>
    <font>
      <u/>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59999389629810485"/>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s>
  <cellStyleXfs count="1">
    <xf numFmtId="0" fontId="0" fillId="0" borderId="0"/>
  </cellStyleXfs>
  <cellXfs count="173">
    <xf numFmtId="0" fontId="0" fillId="0" borderId="0" xfId="0"/>
    <xf numFmtId="0" fontId="0" fillId="0" borderId="0" xfId="0" applyAlignment="1"/>
    <xf numFmtId="0" fontId="1" fillId="0" borderId="0" xfId="0" applyFont="1" applyAlignment="1"/>
    <xf numFmtId="0" fontId="1" fillId="0" borderId="0" xfId="0" applyFont="1"/>
    <xf numFmtId="0" fontId="0" fillId="0" borderId="0" xfId="0" applyAlignment="1">
      <alignment horizontal="right"/>
    </xf>
    <xf numFmtId="0" fontId="2" fillId="0" borderId="0" xfId="0" applyFont="1" applyAlignment="1"/>
    <xf numFmtId="0" fontId="0" fillId="0" borderId="0" xfId="0" applyFont="1" applyAlignment="1">
      <alignment horizontal="right"/>
    </xf>
    <xf numFmtId="0" fontId="1" fillId="0" borderId="1" xfId="0" applyFont="1" applyBorder="1"/>
    <xf numFmtId="0" fontId="1" fillId="0" borderId="5" xfId="0" applyFont="1" applyBorder="1"/>
    <xf numFmtId="0" fontId="1" fillId="0" borderId="8" xfId="0" applyFont="1" applyBorder="1"/>
    <xf numFmtId="0" fontId="1" fillId="0" borderId="6" xfId="0" applyFont="1" applyBorder="1"/>
    <xf numFmtId="0" fontId="1" fillId="0" borderId="10" xfId="0" applyFont="1" applyBorder="1"/>
    <xf numFmtId="0" fontId="0" fillId="0" borderId="11" xfId="0" applyBorder="1"/>
    <xf numFmtId="0" fontId="3" fillId="0" borderId="0" xfId="0" applyFont="1" applyAlignment="1"/>
    <xf numFmtId="0" fontId="1" fillId="0" borderId="4" xfId="0" applyFont="1" applyBorder="1"/>
    <xf numFmtId="0" fontId="1" fillId="0" borderId="2" xfId="0" applyFont="1" applyBorder="1"/>
    <xf numFmtId="0" fontId="1" fillId="0" borderId="9" xfId="0" applyFont="1" applyBorder="1"/>
    <xf numFmtId="0" fontId="0" fillId="0" borderId="0" xfId="0" applyNumberFormat="1" applyAlignment="1"/>
    <xf numFmtId="0" fontId="4" fillId="0" borderId="6" xfId="0" applyFont="1" applyBorder="1" applyAlignment="1">
      <alignment horizontal="center" vertical="center"/>
    </xf>
    <xf numFmtId="0" fontId="4" fillId="0" borderId="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 fillId="0" borderId="10" xfId="0" applyFont="1" applyBorder="1" applyAlignment="1">
      <alignment horizontal="center" vertical="center"/>
    </xf>
    <xf numFmtId="0" fontId="0" fillId="0" borderId="6" xfId="0" applyFont="1" applyBorder="1" applyAlignment="1">
      <alignment horizontal="center" vertical="center"/>
    </xf>
    <xf numFmtId="0" fontId="0" fillId="0" borderId="0" xfId="0" applyFont="1" applyAlignment="1">
      <alignment horizontal="center" vertical="center" wrapText="1"/>
    </xf>
    <xf numFmtId="0" fontId="0" fillId="0" borderId="8" xfId="0" applyFont="1" applyBorder="1" applyAlignment="1">
      <alignment horizontal="center" vertical="center"/>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0" xfId="0" applyFont="1" applyBorder="1" applyAlignment="1">
      <alignment horizontal="center" vertical="center"/>
    </xf>
    <xf numFmtId="0" fontId="0" fillId="0" borderId="0" xfId="0" applyFont="1" applyBorder="1" applyAlignment="1">
      <alignment horizontal="center" vertical="center" wrapText="1"/>
    </xf>
    <xf numFmtId="0" fontId="0" fillId="0" borderId="14" xfId="0" applyFont="1" applyBorder="1" applyAlignment="1">
      <alignment horizontal="center" vertical="center"/>
    </xf>
    <xf numFmtId="164" fontId="0" fillId="0" borderId="6" xfId="0" applyNumberFormat="1" applyFont="1" applyBorder="1" applyAlignment="1">
      <alignment horizontal="center" vertical="center" wrapText="1"/>
    </xf>
    <xf numFmtId="0" fontId="0" fillId="2" borderId="0" xfId="0" applyFont="1" applyFill="1" applyBorder="1" applyAlignment="1">
      <alignment horizontal="center" vertical="center" wrapText="1"/>
    </xf>
    <xf numFmtId="0" fontId="0" fillId="0" borderId="9" xfId="0" applyFont="1" applyBorder="1" applyAlignment="1">
      <alignment horizontal="center" vertical="center"/>
    </xf>
    <xf numFmtId="164" fontId="0" fillId="0" borderId="10" xfId="0" applyNumberFormat="1" applyFont="1" applyBorder="1" applyAlignment="1">
      <alignment horizontal="center" vertical="center" wrapText="1"/>
    </xf>
    <xf numFmtId="0" fontId="0" fillId="2" borderId="0" xfId="0" applyFont="1" applyFill="1" applyBorder="1" applyAlignment="1">
      <alignment horizontal="center" vertical="center"/>
    </xf>
    <xf numFmtId="164" fontId="0" fillId="2" borderId="0" xfId="0" applyNumberFormat="1" applyFont="1" applyFill="1" applyBorder="1" applyAlignment="1">
      <alignment horizontal="center" vertical="center" wrapText="1"/>
    </xf>
    <xf numFmtId="0" fontId="0" fillId="0" borderId="7" xfId="0" applyFont="1" applyBorder="1" applyAlignment="1">
      <alignment horizontal="center" vertical="center"/>
    </xf>
    <xf numFmtId="0" fontId="0" fillId="2" borderId="4" xfId="0" applyFont="1" applyFill="1" applyBorder="1" applyAlignment="1">
      <alignment horizontal="center" vertical="center"/>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5" fillId="2" borderId="9"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6" xfId="0" applyFont="1" applyBorder="1" applyAlignment="1">
      <alignment horizontal="center" vertical="center"/>
    </xf>
    <xf numFmtId="0" fontId="6" fillId="0" borderId="6" xfId="0" applyFont="1" applyBorder="1" applyAlignment="1">
      <alignment horizontal="center" vertical="center" wrapText="1"/>
    </xf>
    <xf numFmtId="0" fontId="4"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0" fillId="2" borderId="0" xfId="0" applyFill="1" applyBorder="1"/>
    <xf numFmtId="0" fontId="0" fillId="2" borderId="0" xfId="0" applyFont="1" applyFill="1" applyBorder="1"/>
    <xf numFmtId="0" fontId="0" fillId="0" borderId="6" xfId="0" applyFont="1" applyBorder="1" applyAlignment="1">
      <alignment horizontal="center" vertical="center" wrapText="1"/>
    </xf>
    <xf numFmtId="0" fontId="4" fillId="2" borderId="0" xfId="0" applyFont="1" applyFill="1" applyBorder="1" applyAlignment="1">
      <alignment horizontal="center" vertical="center" wrapText="1"/>
    </xf>
    <xf numFmtId="0" fontId="1" fillId="0" borderId="14" xfId="0" applyFont="1" applyBorder="1"/>
    <xf numFmtId="0" fontId="1" fillId="2" borderId="0" xfId="0" applyFont="1" applyFill="1" applyBorder="1" applyAlignment="1">
      <alignment horizontal="center"/>
    </xf>
    <xf numFmtId="0" fontId="1" fillId="0" borderId="3" xfId="0" applyFont="1" applyBorder="1" applyAlignment="1"/>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15" xfId="0" applyFont="1" applyBorder="1" applyAlignment="1">
      <alignment horizontal="center" vertical="center"/>
    </xf>
    <xf numFmtId="0" fontId="0" fillId="0" borderId="6" xfId="0" applyBorder="1"/>
    <xf numFmtId="0" fontId="0" fillId="0" borderId="12" xfId="0" applyBorder="1"/>
    <xf numFmtId="0" fontId="0" fillId="2" borderId="12" xfId="0" applyFill="1" applyBorder="1"/>
    <xf numFmtId="0" fontId="4" fillId="0" borderId="9" xfId="0" applyFont="1" applyBorder="1" applyAlignment="1">
      <alignment horizontal="center" vertical="center" wrapText="1"/>
    </xf>
    <xf numFmtId="0" fontId="0"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8"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14" xfId="0" applyFont="1" applyFill="1" applyBorder="1" applyAlignment="1">
      <alignment horizontal="center" vertical="center"/>
    </xf>
    <xf numFmtId="0" fontId="0" fillId="3" borderId="8" xfId="0" applyFont="1" applyFill="1" applyBorder="1" applyAlignment="1">
      <alignment horizontal="center" vertical="center" wrapText="1"/>
    </xf>
    <xf numFmtId="164" fontId="0" fillId="3" borderId="6"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3" borderId="6" xfId="0" applyFill="1" applyBorder="1"/>
    <xf numFmtId="0" fontId="0" fillId="3" borderId="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0" borderId="13" xfId="0" applyFont="1" applyBorder="1" applyAlignment="1">
      <alignment horizontal="center" vertical="center" wrapText="1"/>
    </xf>
    <xf numFmtId="0" fontId="0" fillId="0" borderId="10" xfId="0" applyBorder="1"/>
    <xf numFmtId="0" fontId="0" fillId="2"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2" fillId="3" borderId="0"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0" borderId="0" xfId="0" applyFont="1" applyBorder="1" applyAlignment="1">
      <alignment horizontal="center" vertical="center" wrapText="1"/>
    </xf>
    <xf numFmtId="0" fontId="0" fillId="0" borderId="12" xfId="0" applyFont="1" applyBorder="1" applyAlignment="1">
      <alignment horizontal="center" vertical="center"/>
    </xf>
    <xf numFmtId="164" fontId="0"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0" fillId="0" borderId="8" xfId="0" applyBorder="1"/>
    <xf numFmtId="0" fontId="0" fillId="3" borderId="6" xfId="0" applyFont="1" applyFill="1" applyBorder="1" applyAlignment="1">
      <alignment horizontal="center" vertical="center" wrapText="1"/>
    </xf>
    <xf numFmtId="9" fontId="4" fillId="0" borderId="9" xfId="0" applyNumberFormat="1" applyFont="1" applyBorder="1" applyAlignment="1">
      <alignment horizontal="center" vertical="center" wrapText="1"/>
    </xf>
    <xf numFmtId="0" fontId="5" fillId="3" borderId="6" xfId="0" applyFont="1" applyFill="1" applyBorder="1" applyAlignment="1">
      <alignment horizontal="center" vertical="center"/>
    </xf>
    <xf numFmtId="0" fontId="4" fillId="2" borderId="0" xfId="0" quotePrefix="1" applyFont="1" applyFill="1" applyBorder="1" applyAlignment="1">
      <alignment horizontal="center" vertical="center" wrapText="1"/>
    </xf>
    <xf numFmtId="0" fontId="4" fillId="0" borderId="17" xfId="0" applyFont="1" applyBorder="1" applyAlignment="1">
      <alignment horizontal="center" vertical="center"/>
    </xf>
    <xf numFmtId="0" fontId="0" fillId="2" borderId="18" xfId="0" applyFont="1" applyFill="1" applyBorder="1" applyAlignment="1">
      <alignment horizontal="center" vertical="center"/>
    </xf>
    <xf numFmtId="0" fontId="0" fillId="2" borderId="20" xfId="0" applyFont="1" applyFill="1" applyBorder="1" applyAlignment="1">
      <alignment horizontal="center" vertical="center"/>
    </xf>
    <xf numFmtId="164" fontId="0" fillId="2" borderId="20" xfId="0" applyNumberFormat="1" applyFont="1" applyFill="1" applyBorder="1" applyAlignment="1">
      <alignment horizontal="center" vertical="center" wrapText="1"/>
    </xf>
    <xf numFmtId="0" fontId="5" fillId="2" borderId="19" xfId="0" applyFont="1" applyFill="1" applyBorder="1" applyAlignment="1">
      <alignment horizontal="center"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wrapText="1"/>
    </xf>
    <xf numFmtId="0" fontId="0" fillId="2" borderId="23" xfId="0" applyFont="1" applyFill="1" applyBorder="1" applyAlignment="1">
      <alignment horizontal="center" vertical="center" wrapText="1"/>
    </xf>
    <xf numFmtId="0" fontId="0" fillId="0" borderId="23" xfId="0" applyFont="1" applyBorder="1" applyAlignment="1">
      <alignment horizontal="center" vertical="center" wrapText="1"/>
    </xf>
    <xf numFmtId="0" fontId="8" fillId="2" borderId="0"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4" fillId="0" borderId="10" xfId="0" applyFont="1" applyBorder="1" applyAlignment="1">
      <alignment horizontal="center" vertical="center" wrapText="1"/>
    </xf>
    <xf numFmtId="0" fontId="1" fillId="0" borderId="4" xfId="0" applyFont="1" applyBorder="1" applyAlignment="1">
      <alignment horizontal="center"/>
    </xf>
    <xf numFmtId="0" fontId="1" fillId="0" borderId="2" xfId="0" applyFont="1" applyBorder="1" applyAlignment="1">
      <alignment horizontal="center"/>
    </xf>
    <xf numFmtId="0" fontId="1" fillId="0" borderId="9" xfId="0" applyFont="1" applyBorder="1" applyAlignment="1">
      <alignment horizontal="center"/>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0" xfId="0" applyFont="1" applyAlignment="1">
      <alignment horizontal="center"/>
    </xf>
    <xf numFmtId="0" fontId="1" fillId="0" borderId="6" xfId="0" applyFont="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horizontal="center" vertical="center"/>
    </xf>
    <xf numFmtId="0" fontId="0" fillId="2" borderId="0" xfId="0" applyFill="1" applyBorder="1" applyAlignment="1">
      <alignment horizontal="center"/>
    </xf>
    <xf numFmtId="0" fontId="4" fillId="2" borderId="0" xfId="0" applyFont="1" applyFill="1" applyBorder="1" applyAlignment="1">
      <alignment horizontal="left" vertical="top" wrapText="1"/>
    </xf>
    <xf numFmtId="0" fontId="4" fillId="4" borderId="1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0" fillId="4" borderId="14" xfId="0" applyFont="1" applyFill="1" applyBorder="1" applyAlignment="1">
      <alignment horizontal="center" vertical="center"/>
    </xf>
    <xf numFmtId="0" fontId="0" fillId="4" borderId="8" xfId="0" applyFont="1" applyFill="1" applyBorder="1" applyAlignment="1">
      <alignment horizontal="center" vertical="center" wrapText="1"/>
    </xf>
    <xf numFmtId="164" fontId="0" fillId="4" borderId="6" xfId="0" applyNumberFormat="1" applyFont="1" applyFill="1" applyBorder="1" applyAlignment="1">
      <alignment horizontal="center" vertical="center" wrapText="1"/>
    </xf>
    <xf numFmtId="0" fontId="5" fillId="4" borderId="6" xfId="0" applyFont="1" applyFill="1" applyBorder="1" applyAlignment="1">
      <alignment horizontal="center" vertical="center" wrapText="1"/>
    </xf>
    <xf numFmtId="0" fontId="0" fillId="4" borderId="6" xfId="0" applyFill="1" applyBorder="1"/>
    <xf numFmtId="0" fontId="0" fillId="4"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9827</xdr:colOff>
      <xdr:row>0</xdr:row>
      <xdr:rowOff>0</xdr:rowOff>
    </xdr:from>
    <xdr:to>
      <xdr:col>20</xdr:col>
      <xdr:colOff>603249</xdr:colOff>
      <xdr:row>6</xdr:row>
      <xdr:rowOff>116231</xdr:rowOff>
    </xdr:to>
    <xdr:pic>
      <xdr:nvPicPr>
        <xdr:cNvPr id="2" name="Picture 1">
          <a:extLst>
            <a:ext uri="{FF2B5EF4-FFF2-40B4-BE49-F238E27FC236}">
              <a16:creationId xmlns:a16="http://schemas.microsoft.com/office/drawing/2014/main" id="{94F5612C-0901-4413-A99F-E50628F3A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3494" y="0"/>
          <a:ext cx="1821089" cy="12698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509"/>
  <sheetViews>
    <sheetView tabSelected="1" topLeftCell="A48" zoomScale="60" zoomScaleNormal="60" workbookViewId="0">
      <selection activeCell="U51" sqref="U51"/>
    </sheetView>
  </sheetViews>
  <sheetFormatPr defaultRowHeight="14.4" x14ac:dyDescent="0.3"/>
  <cols>
    <col min="1" max="1" width="10.6640625" customWidth="1"/>
    <col min="2" max="2" width="11.5546875" customWidth="1"/>
    <col min="3" max="3" width="17.33203125" customWidth="1"/>
    <col min="4" max="4" width="9.109375" customWidth="1"/>
    <col min="5" max="5" width="10.33203125" customWidth="1"/>
    <col min="6" max="6" width="18.6640625" customWidth="1"/>
    <col min="7" max="7" width="10.88671875" customWidth="1"/>
    <col min="8" max="8" width="11.44140625" customWidth="1"/>
    <col min="9" max="9" width="11" customWidth="1"/>
    <col min="10" max="10" width="10.109375" customWidth="1"/>
    <col min="11" max="11" width="10" customWidth="1"/>
    <col min="12" max="12" width="7.44140625" customWidth="1"/>
    <col min="13" max="13" width="16.44140625" hidden="1" customWidth="1"/>
    <col min="14" max="14" width="41" customWidth="1"/>
    <col min="15" max="15" width="9.5546875" customWidth="1"/>
    <col min="16" max="16" width="9.88671875" customWidth="1"/>
    <col min="18" max="18" width="18" customWidth="1"/>
    <col min="21" max="21" width="11.5546875" customWidth="1"/>
    <col min="22" max="22" width="12.5546875" customWidth="1"/>
    <col min="55" max="55" width="11.44140625" customWidth="1"/>
    <col min="56" max="56" width="12.44140625" style="61" customWidth="1"/>
    <col min="57" max="57" width="13.44140625" style="50" bestFit="1" customWidth="1"/>
    <col min="58" max="93" width="9.109375" style="50"/>
  </cols>
  <sheetData>
    <row r="1" spans="1:93" ht="15.6" x14ac:dyDescent="0.3">
      <c r="A1" s="156"/>
      <c r="B1" s="156"/>
      <c r="C1" s="156"/>
      <c r="D1" s="156"/>
      <c r="E1" s="156"/>
      <c r="F1" s="156"/>
      <c r="G1" s="156"/>
      <c r="H1" s="156"/>
      <c r="I1" s="156"/>
      <c r="J1" s="5"/>
      <c r="K1" s="5"/>
      <c r="L1" s="5"/>
      <c r="M1" s="13"/>
      <c r="N1" s="5"/>
      <c r="O1" s="5"/>
      <c r="P1" s="5"/>
    </row>
    <row r="2" spans="1:93" x14ac:dyDescent="0.3">
      <c r="A2" s="2" t="s">
        <v>0</v>
      </c>
      <c r="B2" s="17"/>
      <c r="E2" s="3" t="s">
        <v>4</v>
      </c>
      <c r="F2" s="6"/>
      <c r="H2" s="3" t="s">
        <v>6</v>
      </c>
      <c r="I2" s="6"/>
      <c r="M2" s="2"/>
      <c r="N2" s="1"/>
    </row>
    <row r="3" spans="1:93" x14ac:dyDescent="0.3">
      <c r="A3" s="3" t="s">
        <v>1</v>
      </c>
      <c r="E3" s="3" t="s">
        <v>5</v>
      </c>
      <c r="F3" s="6"/>
      <c r="H3" s="3" t="s">
        <v>7</v>
      </c>
      <c r="I3" s="6"/>
    </row>
    <row r="4" spans="1:93" x14ac:dyDescent="0.3">
      <c r="A4" s="3" t="s">
        <v>2</v>
      </c>
      <c r="B4" s="4"/>
      <c r="E4" s="3" t="s">
        <v>8</v>
      </c>
    </row>
    <row r="5" spans="1:93" x14ac:dyDescent="0.3">
      <c r="A5" s="3" t="s">
        <v>3</v>
      </c>
      <c r="B5" s="4"/>
      <c r="E5" s="3" t="s">
        <v>60</v>
      </c>
      <c r="F5" t="s">
        <v>65</v>
      </c>
    </row>
    <row r="6" spans="1:93" x14ac:dyDescent="0.3">
      <c r="E6" s="3" t="s">
        <v>64</v>
      </c>
    </row>
    <row r="8" spans="1:93" x14ac:dyDescent="0.3">
      <c r="A8" s="8" t="s">
        <v>10</v>
      </c>
      <c r="B8" s="9" t="s">
        <v>11</v>
      </c>
      <c r="C8" s="151" t="s">
        <v>9</v>
      </c>
      <c r="D8" s="152"/>
      <c r="E8" s="152"/>
      <c r="F8" s="152"/>
      <c r="G8" s="152"/>
      <c r="H8" s="152"/>
      <c r="I8" s="152"/>
      <c r="J8" s="152"/>
      <c r="K8" s="152"/>
      <c r="L8" s="152"/>
      <c r="M8" s="152"/>
      <c r="N8" s="153"/>
      <c r="O8" s="151" t="s">
        <v>15</v>
      </c>
      <c r="P8" s="152"/>
      <c r="Q8" s="152"/>
      <c r="R8" s="153"/>
      <c r="S8" s="14" t="s">
        <v>21</v>
      </c>
      <c r="T8" s="15" t="s">
        <v>22</v>
      </c>
      <c r="U8" s="15" t="s">
        <v>22</v>
      </c>
      <c r="V8" s="15" t="s">
        <v>22</v>
      </c>
      <c r="W8" s="15" t="s">
        <v>22</v>
      </c>
      <c r="X8" s="15" t="s">
        <v>22</v>
      </c>
      <c r="Y8" s="15" t="s">
        <v>22</v>
      </c>
      <c r="Z8" s="15" t="s">
        <v>22</v>
      </c>
      <c r="AA8" s="15" t="s">
        <v>22</v>
      </c>
      <c r="AB8" s="15" t="s">
        <v>22</v>
      </c>
      <c r="AC8" s="15" t="s">
        <v>22</v>
      </c>
      <c r="AD8" s="15" t="s">
        <v>22</v>
      </c>
      <c r="AE8" s="15" t="s">
        <v>22</v>
      </c>
      <c r="AF8" s="15" t="s">
        <v>22</v>
      </c>
      <c r="AG8" s="15" t="s">
        <v>22</v>
      </c>
      <c r="AH8" s="15" t="s">
        <v>22</v>
      </c>
      <c r="AI8" s="15" t="s">
        <v>22</v>
      </c>
      <c r="AJ8" s="15" t="s">
        <v>22</v>
      </c>
      <c r="AK8" s="15" t="s">
        <v>22</v>
      </c>
      <c r="AL8" s="15" t="s">
        <v>22</v>
      </c>
      <c r="AM8" s="15" t="s">
        <v>22</v>
      </c>
      <c r="AN8" s="15" t="s">
        <v>22</v>
      </c>
      <c r="AO8" s="15" t="s">
        <v>22</v>
      </c>
      <c r="AP8" s="15" t="s">
        <v>22</v>
      </c>
      <c r="AQ8" s="15" t="s">
        <v>22</v>
      </c>
      <c r="AR8" s="15" t="s">
        <v>22</v>
      </c>
      <c r="AS8" s="15" t="s">
        <v>22</v>
      </c>
      <c r="AT8" s="15" t="s">
        <v>22</v>
      </c>
      <c r="AU8" s="15" t="s">
        <v>22</v>
      </c>
      <c r="AV8" s="15" t="s">
        <v>22</v>
      </c>
      <c r="AW8" s="15" t="s">
        <v>22</v>
      </c>
      <c r="AX8" s="15" t="s">
        <v>22</v>
      </c>
      <c r="AY8" s="15" t="s">
        <v>22</v>
      </c>
      <c r="AZ8" s="15" t="s">
        <v>22</v>
      </c>
      <c r="BA8" s="15" t="s">
        <v>22</v>
      </c>
      <c r="BB8" s="15" t="s">
        <v>22</v>
      </c>
      <c r="BC8" s="16" t="s">
        <v>23</v>
      </c>
      <c r="BD8" s="10" t="s">
        <v>63</v>
      </c>
    </row>
    <row r="9" spans="1:93" x14ac:dyDescent="0.3">
      <c r="A9" s="157" t="s">
        <v>12</v>
      </c>
      <c r="B9" s="157"/>
      <c r="C9" s="157" t="s">
        <v>13</v>
      </c>
      <c r="D9" s="157"/>
      <c r="E9" s="157"/>
      <c r="F9" s="157"/>
      <c r="G9" s="157"/>
      <c r="H9" s="157" t="s">
        <v>14</v>
      </c>
      <c r="I9" s="157"/>
      <c r="J9" s="157"/>
      <c r="K9" s="157"/>
      <c r="L9" s="157"/>
      <c r="M9" s="56" t="s">
        <v>19</v>
      </c>
      <c r="N9" s="157" t="s">
        <v>19</v>
      </c>
      <c r="O9" s="54" t="s">
        <v>16</v>
      </c>
      <c r="P9" s="7" t="s">
        <v>17</v>
      </c>
      <c r="Q9" s="11" t="s">
        <v>18</v>
      </c>
      <c r="R9" s="10" t="s">
        <v>20</v>
      </c>
      <c r="S9" s="14" t="s">
        <v>24</v>
      </c>
      <c r="T9" s="15" t="s">
        <v>25</v>
      </c>
      <c r="U9" s="15" t="s">
        <v>26</v>
      </c>
      <c r="V9" s="15" t="s">
        <v>27</v>
      </c>
      <c r="W9" s="15" t="s">
        <v>28</v>
      </c>
      <c r="X9" s="15" t="s">
        <v>29</v>
      </c>
      <c r="Y9" s="15" t="s">
        <v>30</v>
      </c>
      <c r="Z9" s="15" t="s">
        <v>31</v>
      </c>
      <c r="AA9" s="15" t="s">
        <v>32</v>
      </c>
      <c r="AB9" s="15" t="s">
        <v>33</v>
      </c>
      <c r="AC9" s="15" t="s">
        <v>34</v>
      </c>
      <c r="AD9" s="15" t="s">
        <v>35</v>
      </c>
      <c r="AE9" s="15" t="s">
        <v>36</v>
      </c>
      <c r="AF9" s="15" t="s">
        <v>37</v>
      </c>
      <c r="AG9" s="15" t="s">
        <v>38</v>
      </c>
      <c r="AH9" s="15" t="s">
        <v>39</v>
      </c>
      <c r="AI9" s="15" t="s">
        <v>40</v>
      </c>
      <c r="AJ9" s="15" t="s">
        <v>41</v>
      </c>
      <c r="AK9" s="15" t="s">
        <v>42</v>
      </c>
      <c r="AL9" s="15" t="s">
        <v>43</v>
      </c>
      <c r="AM9" s="15" t="s">
        <v>44</v>
      </c>
      <c r="AN9" s="15" t="s">
        <v>45</v>
      </c>
      <c r="AO9" s="15" t="s">
        <v>46</v>
      </c>
      <c r="AP9" s="15" t="s">
        <v>47</v>
      </c>
      <c r="AQ9" s="15" t="s">
        <v>48</v>
      </c>
      <c r="AR9" s="15" t="s">
        <v>49</v>
      </c>
      <c r="AS9" s="15" t="s">
        <v>50</v>
      </c>
      <c r="AT9" s="15" t="s">
        <v>51</v>
      </c>
      <c r="AU9" s="15" t="s">
        <v>52</v>
      </c>
      <c r="AV9" s="15" t="s">
        <v>53</v>
      </c>
      <c r="AW9" s="15" t="s">
        <v>54</v>
      </c>
      <c r="AX9" s="15" t="s">
        <v>55</v>
      </c>
      <c r="AY9" s="15" t="s">
        <v>56</v>
      </c>
      <c r="AZ9" s="15" t="s">
        <v>57</v>
      </c>
      <c r="BA9" s="15" t="s">
        <v>58</v>
      </c>
      <c r="BB9" s="15" t="s">
        <v>59</v>
      </c>
      <c r="BC9" s="16" t="s">
        <v>36</v>
      </c>
      <c r="BD9" s="10" t="s">
        <v>44</v>
      </c>
    </row>
    <row r="10" spans="1:93" x14ac:dyDescent="0.3">
      <c r="A10" s="157"/>
      <c r="B10" s="157"/>
      <c r="C10" s="157"/>
      <c r="D10" s="157"/>
      <c r="E10" s="157"/>
      <c r="F10" s="157"/>
      <c r="G10" s="157"/>
      <c r="H10" s="157"/>
      <c r="I10" s="157"/>
      <c r="J10" s="157"/>
      <c r="K10" s="157"/>
      <c r="L10" s="157"/>
      <c r="M10" s="55"/>
      <c r="N10" s="157"/>
      <c r="O10" s="54"/>
      <c r="P10" s="7"/>
      <c r="Q10" s="11"/>
      <c r="R10" s="10"/>
      <c r="S10" s="10" t="s">
        <v>61</v>
      </c>
      <c r="T10" s="10" t="s">
        <v>61</v>
      </c>
      <c r="U10" s="10" t="s">
        <v>62</v>
      </c>
      <c r="V10" s="10" t="s">
        <v>61</v>
      </c>
      <c r="W10" s="10" t="s">
        <v>61</v>
      </c>
      <c r="X10" s="10" t="s">
        <v>61</v>
      </c>
      <c r="Y10" s="10" t="s">
        <v>61</v>
      </c>
      <c r="Z10" s="10" t="s">
        <v>61</v>
      </c>
      <c r="AA10" s="10" t="s">
        <v>62</v>
      </c>
      <c r="AB10" s="10" t="s">
        <v>61</v>
      </c>
      <c r="AC10" s="10" t="s">
        <v>61</v>
      </c>
      <c r="AD10" s="10" t="s">
        <v>61</v>
      </c>
      <c r="AE10" s="10" t="s">
        <v>61</v>
      </c>
      <c r="AF10" s="10" t="s">
        <v>62</v>
      </c>
      <c r="AG10" s="10" t="s">
        <v>61</v>
      </c>
      <c r="AH10" s="10" t="s">
        <v>61</v>
      </c>
      <c r="AI10" s="10" t="s">
        <v>62</v>
      </c>
      <c r="AJ10" s="10" t="s">
        <v>61</v>
      </c>
      <c r="AK10" s="10" t="s">
        <v>62</v>
      </c>
      <c r="AL10" s="10" t="s">
        <v>61</v>
      </c>
      <c r="AM10" s="10" t="s">
        <v>61</v>
      </c>
      <c r="AN10" s="10" t="s">
        <v>62</v>
      </c>
      <c r="AO10" s="10" t="s">
        <v>61</v>
      </c>
      <c r="AP10" s="10" t="s">
        <v>61</v>
      </c>
      <c r="AQ10" s="10" t="s">
        <v>61</v>
      </c>
      <c r="AR10" s="10" t="s">
        <v>62</v>
      </c>
      <c r="AS10" s="10" t="s">
        <v>61</v>
      </c>
      <c r="AT10" s="10" t="s">
        <v>61</v>
      </c>
      <c r="AU10" s="10" t="s">
        <v>61</v>
      </c>
      <c r="AV10" s="10" t="s">
        <v>61</v>
      </c>
      <c r="AW10" s="10" t="s">
        <v>62</v>
      </c>
      <c r="AX10" s="10" t="s">
        <v>61</v>
      </c>
      <c r="AY10" s="10" t="s">
        <v>61</v>
      </c>
      <c r="AZ10" s="10" t="s">
        <v>61</v>
      </c>
      <c r="BA10" s="10" t="s">
        <v>61</v>
      </c>
      <c r="BB10" s="10" t="s">
        <v>61</v>
      </c>
      <c r="BC10" s="10" t="s">
        <v>62</v>
      </c>
      <c r="BD10" s="10" t="s">
        <v>62</v>
      </c>
    </row>
    <row r="11" spans="1:93" s="24" customFormat="1" ht="60" customHeight="1" x14ac:dyDescent="0.3">
      <c r="A11" s="71">
        <v>7</v>
      </c>
      <c r="B11" s="71">
        <v>23</v>
      </c>
      <c r="C11" s="150" t="s">
        <v>66</v>
      </c>
      <c r="D11" s="150"/>
      <c r="E11" s="150"/>
      <c r="F11" s="150"/>
      <c r="G11" s="150"/>
      <c r="H11" s="150"/>
      <c r="I11" s="150"/>
      <c r="J11" s="150"/>
      <c r="K11" s="150"/>
      <c r="L11" s="150"/>
      <c r="M11" s="154"/>
      <c r="N11" s="155"/>
      <c r="O11" s="22"/>
      <c r="P11" s="20"/>
      <c r="Q11" s="46"/>
      <c r="R11" s="42"/>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57"/>
      <c r="BD11" s="52"/>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row>
    <row r="12" spans="1:93" s="24" customFormat="1" ht="322.5" customHeight="1" x14ac:dyDescent="0.3">
      <c r="A12" s="76">
        <v>23</v>
      </c>
      <c r="B12" s="76">
        <v>212</v>
      </c>
      <c r="C12" s="141" t="s">
        <v>231</v>
      </c>
      <c r="D12" s="141"/>
      <c r="E12" s="141"/>
      <c r="F12" s="141"/>
      <c r="G12" s="141"/>
      <c r="H12" s="141" t="s">
        <v>92</v>
      </c>
      <c r="I12" s="141"/>
      <c r="J12" s="141"/>
      <c r="K12" s="141"/>
      <c r="L12" s="141"/>
      <c r="M12" s="142" t="s">
        <v>91</v>
      </c>
      <c r="N12" s="143"/>
      <c r="O12" s="31"/>
      <c r="P12" s="21"/>
      <c r="Q12" s="32"/>
      <c r="R12" s="42"/>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57"/>
      <c r="BD12" s="52"/>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row>
    <row r="13" spans="1:93" s="24" customFormat="1" ht="30" customHeight="1" x14ac:dyDescent="0.3">
      <c r="A13" s="84"/>
      <c r="B13" s="74"/>
      <c r="C13" s="74"/>
      <c r="D13" s="74"/>
      <c r="E13" s="74"/>
      <c r="F13" s="74"/>
      <c r="G13" s="74"/>
      <c r="H13" s="74"/>
      <c r="I13" s="74"/>
      <c r="J13" s="74"/>
      <c r="K13" s="74"/>
      <c r="L13" s="75"/>
      <c r="M13" s="85"/>
      <c r="N13" s="78" t="s">
        <v>79</v>
      </c>
      <c r="O13" s="31">
        <v>107.6</v>
      </c>
      <c r="P13" s="64">
        <v>110.6</v>
      </c>
      <c r="Q13" s="32">
        <f t="shared" ref="Q13:Q24" si="0">P13-O13</f>
        <v>3</v>
      </c>
      <c r="R13" s="42" t="s">
        <v>67</v>
      </c>
      <c r="S13" s="60" t="s">
        <v>408</v>
      </c>
      <c r="T13" s="60" t="s">
        <v>409</v>
      </c>
      <c r="U13" s="60">
        <v>0.9</v>
      </c>
      <c r="V13" s="60">
        <v>2</v>
      </c>
      <c r="W13" s="60" t="s">
        <v>410</v>
      </c>
      <c r="X13" s="60">
        <v>100</v>
      </c>
      <c r="Y13" s="60" t="s">
        <v>411</v>
      </c>
      <c r="Z13" s="60" t="s">
        <v>412</v>
      </c>
      <c r="AA13" s="60">
        <v>0.82</v>
      </c>
      <c r="AB13" s="60" t="s">
        <v>411</v>
      </c>
      <c r="AC13" s="60">
        <v>7</v>
      </c>
      <c r="AD13" s="60">
        <v>35</v>
      </c>
      <c r="AE13" s="60">
        <v>54</v>
      </c>
      <c r="AF13" s="60">
        <v>2.06</v>
      </c>
      <c r="AG13" s="60" t="s">
        <v>410</v>
      </c>
      <c r="AH13" s="60" t="s">
        <v>413</v>
      </c>
      <c r="AI13" s="60">
        <v>0.13</v>
      </c>
      <c r="AJ13" s="60">
        <v>10</v>
      </c>
      <c r="AK13" s="60">
        <v>0.64</v>
      </c>
      <c r="AL13" s="60">
        <v>197</v>
      </c>
      <c r="AM13" s="60">
        <v>1</v>
      </c>
      <c r="AN13" s="60">
        <v>0.1</v>
      </c>
      <c r="AO13" s="60">
        <v>17</v>
      </c>
      <c r="AP13" s="60">
        <v>1070</v>
      </c>
      <c r="AQ13" s="60" t="s">
        <v>412</v>
      </c>
      <c r="AR13" s="60">
        <v>0.02</v>
      </c>
      <c r="AS13" s="60" t="s">
        <v>412</v>
      </c>
      <c r="AT13" s="60">
        <v>1</v>
      </c>
      <c r="AU13" s="60">
        <v>62</v>
      </c>
      <c r="AV13" s="60" t="s">
        <v>414</v>
      </c>
      <c r="AW13" s="60">
        <v>0.16</v>
      </c>
      <c r="AX13" s="60" t="s">
        <v>410</v>
      </c>
      <c r="AY13" s="60" t="s">
        <v>410</v>
      </c>
      <c r="AZ13" s="60">
        <v>72</v>
      </c>
      <c r="BA13" s="60" t="s">
        <v>410</v>
      </c>
      <c r="BB13" s="60">
        <v>25</v>
      </c>
      <c r="BC13" s="60"/>
      <c r="BD13" s="60"/>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row>
    <row r="14" spans="1:93" s="24" customFormat="1" ht="33.75" customHeight="1" x14ac:dyDescent="0.3">
      <c r="A14" s="74"/>
      <c r="B14" s="74"/>
      <c r="C14" s="74"/>
      <c r="D14" s="74"/>
      <c r="E14" s="74"/>
      <c r="F14" s="74"/>
      <c r="G14" s="74"/>
      <c r="H14" s="74"/>
      <c r="I14" s="74"/>
      <c r="J14" s="74"/>
      <c r="K14" s="74"/>
      <c r="L14" s="74"/>
      <c r="M14" s="77"/>
      <c r="N14" s="86" t="s">
        <v>80</v>
      </c>
      <c r="O14" s="31">
        <f t="shared" ref="O14:O24" si="1">P13</f>
        <v>110.6</v>
      </c>
      <c r="P14" s="64">
        <v>113</v>
      </c>
      <c r="Q14" s="32">
        <f t="shared" si="0"/>
        <v>2.4000000000000057</v>
      </c>
      <c r="R14" s="42" t="s">
        <v>68</v>
      </c>
      <c r="S14" s="60">
        <v>0.01</v>
      </c>
      <c r="T14" s="60">
        <v>2</v>
      </c>
      <c r="U14" s="60">
        <v>1.41</v>
      </c>
      <c r="V14" s="60">
        <v>2</v>
      </c>
      <c r="W14" s="60" t="s">
        <v>410</v>
      </c>
      <c r="X14" s="60">
        <v>100</v>
      </c>
      <c r="Y14" s="60" t="s">
        <v>411</v>
      </c>
      <c r="Z14" s="60">
        <v>3</v>
      </c>
      <c r="AA14" s="60">
        <v>0.81</v>
      </c>
      <c r="AB14" s="60" t="s">
        <v>411</v>
      </c>
      <c r="AC14" s="60">
        <v>21</v>
      </c>
      <c r="AD14" s="60">
        <v>35</v>
      </c>
      <c r="AE14" s="60">
        <v>6940</v>
      </c>
      <c r="AF14" s="60">
        <v>3.4</v>
      </c>
      <c r="AG14" s="60">
        <v>10</v>
      </c>
      <c r="AH14" s="60">
        <v>1</v>
      </c>
      <c r="AI14" s="60">
        <v>0.13</v>
      </c>
      <c r="AJ14" s="60">
        <v>10</v>
      </c>
      <c r="AK14" s="60">
        <v>0.91</v>
      </c>
      <c r="AL14" s="60">
        <v>179</v>
      </c>
      <c r="AM14" s="60">
        <v>210</v>
      </c>
      <c r="AN14" s="60">
        <v>0.09</v>
      </c>
      <c r="AO14" s="60">
        <v>28</v>
      </c>
      <c r="AP14" s="60">
        <v>1120</v>
      </c>
      <c r="AQ14" s="60" t="s">
        <v>412</v>
      </c>
      <c r="AR14" s="60">
        <v>0.61</v>
      </c>
      <c r="AS14" s="60" t="s">
        <v>412</v>
      </c>
      <c r="AT14" s="60">
        <v>2</v>
      </c>
      <c r="AU14" s="60">
        <v>176</v>
      </c>
      <c r="AV14" s="60" t="s">
        <v>414</v>
      </c>
      <c r="AW14" s="60">
        <v>0.17</v>
      </c>
      <c r="AX14" s="60" t="s">
        <v>410</v>
      </c>
      <c r="AY14" s="60" t="s">
        <v>410</v>
      </c>
      <c r="AZ14" s="60">
        <v>82</v>
      </c>
      <c r="BA14" s="60" t="s">
        <v>410</v>
      </c>
      <c r="BB14" s="60">
        <v>46</v>
      </c>
      <c r="BC14" s="60"/>
      <c r="BD14" s="60"/>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row>
    <row r="15" spans="1:93" s="24" customFormat="1" ht="39.75" customHeight="1" x14ac:dyDescent="0.3">
      <c r="A15" s="74"/>
      <c r="B15" s="74"/>
      <c r="C15" s="74"/>
      <c r="D15" s="74"/>
      <c r="E15" s="74"/>
      <c r="F15" s="74"/>
      <c r="G15" s="74"/>
      <c r="H15" s="74"/>
      <c r="I15" s="74"/>
      <c r="J15" s="74"/>
      <c r="K15" s="74"/>
      <c r="L15" s="74"/>
      <c r="M15" s="74"/>
      <c r="N15" s="83" t="s">
        <v>81</v>
      </c>
      <c r="O15" s="31">
        <f t="shared" si="1"/>
        <v>113</v>
      </c>
      <c r="P15" s="64">
        <v>116</v>
      </c>
      <c r="Q15" s="32">
        <f t="shared" si="0"/>
        <v>3</v>
      </c>
      <c r="R15" s="42" t="s">
        <v>69</v>
      </c>
      <c r="S15" s="60">
        <v>1.2E-2</v>
      </c>
      <c r="T15" s="60">
        <v>1.7</v>
      </c>
      <c r="U15" s="60">
        <v>1.25</v>
      </c>
      <c r="V15" s="60">
        <v>2</v>
      </c>
      <c r="W15" s="60" t="s">
        <v>410</v>
      </c>
      <c r="X15" s="60">
        <v>70</v>
      </c>
      <c r="Y15" s="60" t="s">
        <v>411</v>
      </c>
      <c r="Z15" s="60">
        <v>5</v>
      </c>
      <c r="AA15" s="60">
        <v>0.72</v>
      </c>
      <c r="AB15" s="60" t="s">
        <v>411</v>
      </c>
      <c r="AC15" s="60">
        <v>14</v>
      </c>
      <c r="AD15" s="60">
        <v>30</v>
      </c>
      <c r="AE15" s="60">
        <v>7710</v>
      </c>
      <c r="AF15" s="60">
        <v>2.2200000000000002</v>
      </c>
      <c r="AG15" s="60" t="s">
        <v>410</v>
      </c>
      <c r="AH15" s="60" t="s">
        <v>413</v>
      </c>
      <c r="AI15" s="60">
        <v>0.09</v>
      </c>
      <c r="AJ15" s="60">
        <v>10</v>
      </c>
      <c r="AK15" s="60">
        <v>0.86</v>
      </c>
      <c r="AL15" s="60">
        <v>140</v>
      </c>
      <c r="AM15" s="60">
        <v>41</v>
      </c>
      <c r="AN15" s="60">
        <v>0.09</v>
      </c>
      <c r="AO15" s="60">
        <v>33</v>
      </c>
      <c r="AP15" s="60">
        <v>1100</v>
      </c>
      <c r="AQ15" s="60" t="s">
        <v>412</v>
      </c>
      <c r="AR15" s="60">
        <v>0.64</v>
      </c>
      <c r="AS15" s="60" t="s">
        <v>412</v>
      </c>
      <c r="AT15" s="60">
        <v>2</v>
      </c>
      <c r="AU15" s="60">
        <v>164</v>
      </c>
      <c r="AV15" s="60" t="s">
        <v>414</v>
      </c>
      <c r="AW15" s="60">
        <v>0.16</v>
      </c>
      <c r="AX15" s="60" t="s">
        <v>410</v>
      </c>
      <c r="AY15" s="60" t="s">
        <v>410</v>
      </c>
      <c r="AZ15" s="60">
        <v>58</v>
      </c>
      <c r="BA15" s="60" t="s">
        <v>410</v>
      </c>
      <c r="BB15" s="60">
        <v>30</v>
      </c>
      <c r="BC15" s="60"/>
      <c r="BD15" s="60"/>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row>
    <row r="16" spans="1:93" s="24" customFormat="1" ht="35.25" customHeight="1" x14ac:dyDescent="0.3">
      <c r="A16" s="74"/>
      <c r="B16" s="74"/>
      <c r="C16" s="74"/>
      <c r="D16" s="74"/>
      <c r="E16" s="74"/>
      <c r="F16" s="74"/>
      <c r="G16" s="74"/>
      <c r="H16" s="74"/>
      <c r="I16" s="74"/>
      <c r="J16" s="74"/>
      <c r="K16" s="74"/>
      <c r="L16" s="74"/>
      <c r="M16" s="81"/>
      <c r="N16" s="87" t="s">
        <v>89</v>
      </c>
      <c r="O16" s="31">
        <f t="shared" si="1"/>
        <v>116</v>
      </c>
      <c r="P16" s="64">
        <v>118</v>
      </c>
      <c r="Q16" s="32">
        <f t="shared" si="0"/>
        <v>2</v>
      </c>
      <c r="R16" s="42" t="s">
        <v>70</v>
      </c>
      <c r="S16" s="60">
        <v>3.7999999999999999E-2</v>
      </c>
      <c r="T16" s="60">
        <v>8.9</v>
      </c>
      <c r="U16" s="60">
        <v>1.46</v>
      </c>
      <c r="V16" s="60" t="s">
        <v>412</v>
      </c>
      <c r="W16" s="60" t="s">
        <v>410</v>
      </c>
      <c r="X16" s="60">
        <v>40</v>
      </c>
      <c r="Y16" s="60" t="s">
        <v>411</v>
      </c>
      <c r="Z16" s="60">
        <v>9</v>
      </c>
      <c r="AA16" s="60">
        <v>0.72</v>
      </c>
      <c r="AB16" s="60">
        <v>0.6</v>
      </c>
      <c r="AC16" s="60">
        <v>38</v>
      </c>
      <c r="AD16" s="60">
        <v>31</v>
      </c>
      <c r="AE16" s="60" t="s">
        <v>415</v>
      </c>
      <c r="AF16" s="60">
        <v>5.63</v>
      </c>
      <c r="AG16" s="60" t="s">
        <v>410</v>
      </c>
      <c r="AH16" s="60" t="s">
        <v>413</v>
      </c>
      <c r="AI16" s="60">
        <v>0.09</v>
      </c>
      <c r="AJ16" s="60">
        <v>10</v>
      </c>
      <c r="AK16" s="60">
        <v>0.94</v>
      </c>
      <c r="AL16" s="60">
        <v>121</v>
      </c>
      <c r="AM16" s="60">
        <v>41</v>
      </c>
      <c r="AN16" s="60">
        <v>0.06</v>
      </c>
      <c r="AO16" s="60">
        <v>61</v>
      </c>
      <c r="AP16" s="60">
        <v>1390</v>
      </c>
      <c r="AQ16" s="60">
        <v>2</v>
      </c>
      <c r="AR16" s="60">
        <v>3.57</v>
      </c>
      <c r="AS16" s="60" t="s">
        <v>412</v>
      </c>
      <c r="AT16" s="60">
        <v>3</v>
      </c>
      <c r="AU16" s="60">
        <v>124</v>
      </c>
      <c r="AV16" s="60" t="s">
        <v>414</v>
      </c>
      <c r="AW16" s="60">
        <v>0.13</v>
      </c>
      <c r="AX16" s="60" t="s">
        <v>410</v>
      </c>
      <c r="AY16" s="60" t="s">
        <v>410</v>
      </c>
      <c r="AZ16" s="60">
        <v>53</v>
      </c>
      <c r="BA16" s="60" t="s">
        <v>410</v>
      </c>
      <c r="BB16" s="60">
        <v>82</v>
      </c>
      <c r="BC16" s="60">
        <v>5.32</v>
      </c>
      <c r="BD16" s="60"/>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row>
    <row r="17" spans="1:93" s="24" customFormat="1" ht="36" customHeight="1" x14ac:dyDescent="0.3">
      <c r="A17" s="74"/>
      <c r="B17" s="74"/>
      <c r="C17" s="74"/>
      <c r="D17" s="74"/>
      <c r="E17" s="74"/>
      <c r="F17" s="74"/>
      <c r="G17" s="74"/>
      <c r="H17" s="74"/>
      <c r="I17" s="74"/>
      <c r="J17" s="74"/>
      <c r="K17" s="74"/>
      <c r="L17" s="74"/>
      <c r="M17" s="85"/>
      <c r="N17" s="76" t="s">
        <v>90</v>
      </c>
      <c r="O17" s="31">
        <f t="shared" si="1"/>
        <v>118</v>
      </c>
      <c r="P17" s="64">
        <v>120</v>
      </c>
      <c r="Q17" s="32">
        <f t="shared" si="0"/>
        <v>2</v>
      </c>
      <c r="R17" s="42" t="s">
        <v>71</v>
      </c>
      <c r="S17" s="60">
        <v>1.7000000000000001E-2</v>
      </c>
      <c r="T17" s="60">
        <v>3.8</v>
      </c>
      <c r="U17" s="60">
        <v>1.24</v>
      </c>
      <c r="V17" s="60" t="s">
        <v>412</v>
      </c>
      <c r="W17" s="60" t="s">
        <v>410</v>
      </c>
      <c r="X17" s="60">
        <v>30</v>
      </c>
      <c r="Y17" s="60" t="s">
        <v>411</v>
      </c>
      <c r="Z17" s="60">
        <v>13</v>
      </c>
      <c r="AA17" s="60">
        <v>0.57999999999999996</v>
      </c>
      <c r="AB17" s="60" t="s">
        <v>411</v>
      </c>
      <c r="AC17" s="60">
        <v>21</v>
      </c>
      <c r="AD17" s="60">
        <v>34</v>
      </c>
      <c r="AE17" s="60" t="s">
        <v>415</v>
      </c>
      <c r="AF17" s="60">
        <v>2.82</v>
      </c>
      <c r="AG17" s="60" t="s">
        <v>410</v>
      </c>
      <c r="AH17" s="60" t="s">
        <v>413</v>
      </c>
      <c r="AI17" s="60">
        <v>0.08</v>
      </c>
      <c r="AJ17" s="60">
        <v>10</v>
      </c>
      <c r="AK17" s="60">
        <v>0.93</v>
      </c>
      <c r="AL17" s="60">
        <v>123</v>
      </c>
      <c r="AM17" s="60">
        <v>38</v>
      </c>
      <c r="AN17" s="60">
        <v>7.0000000000000007E-2</v>
      </c>
      <c r="AO17" s="60">
        <v>33</v>
      </c>
      <c r="AP17" s="60">
        <v>1100</v>
      </c>
      <c r="AQ17" s="60">
        <v>2</v>
      </c>
      <c r="AR17" s="60">
        <v>1.35</v>
      </c>
      <c r="AS17" s="60" t="s">
        <v>412</v>
      </c>
      <c r="AT17" s="60">
        <v>2</v>
      </c>
      <c r="AU17" s="60">
        <v>74</v>
      </c>
      <c r="AV17" s="60" t="s">
        <v>414</v>
      </c>
      <c r="AW17" s="60">
        <v>0.13</v>
      </c>
      <c r="AX17" s="60" t="s">
        <v>410</v>
      </c>
      <c r="AY17" s="60" t="s">
        <v>410</v>
      </c>
      <c r="AZ17" s="60">
        <v>55</v>
      </c>
      <c r="BA17" s="60" t="s">
        <v>410</v>
      </c>
      <c r="BB17" s="60">
        <v>49</v>
      </c>
      <c r="BC17" s="60">
        <v>1.9450000000000001</v>
      </c>
      <c r="BD17" s="60"/>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row>
    <row r="18" spans="1:93" s="24" customFormat="1" ht="30" customHeight="1" x14ac:dyDescent="0.3">
      <c r="A18" s="84"/>
      <c r="B18" s="74"/>
      <c r="C18" s="74"/>
      <c r="D18" s="74"/>
      <c r="E18" s="74"/>
      <c r="F18" s="74"/>
      <c r="G18" s="74"/>
      <c r="H18" s="74"/>
      <c r="I18" s="74"/>
      <c r="J18" s="74"/>
      <c r="K18" s="74"/>
      <c r="L18" s="75"/>
      <c r="M18" s="85"/>
      <c r="N18" s="78" t="s">
        <v>82</v>
      </c>
      <c r="O18" s="31">
        <f t="shared" si="1"/>
        <v>120</v>
      </c>
      <c r="P18" s="64">
        <v>122</v>
      </c>
      <c r="Q18" s="32">
        <f t="shared" si="0"/>
        <v>2</v>
      </c>
      <c r="R18" s="42" t="s">
        <v>72</v>
      </c>
      <c r="S18" s="60" t="s">
        <v>408</v>
      </c>
      <c r="T18" s="60">
        <v>0.3</v>
      </c>
      <c r="U18" s="60">
        <v>1.38</v>
      </c>
      <c r="V18" s="60" t="s">
        <v>412</v>
      </c>
      <c r="W18" s="60" t="s">
        <v>410</v>
      </c>
      <c r="X18" s="60">
        <v>80</v>
      </c>
      <c r="Y18" s="60" t="s">
        <v>411</v>
      </c>
      <c r="Z18" s="60" t="s">
        <v>412</v>
      </c>
      <c r="AA18" s="60">
        <v>0.9</v>
      </c>
      <c r="AB18" s="60" t="s">
        <v>411</v>
      </c>
      <c r="AC18" s="60">
        <v>9</v>
      </c>
      <c r="AD18" s="60">
        <v>50</v>
      </c>
      <c r="AE18" s="60">
        <v>1240</v>
      </c>
      <c r="AF18" s="60">
        <v>1.97</v>
      </c>
      <c r="AG18" s="60" t="s">
        <v>410</v>
      </c>
      <c r="AH18" s="60" t="s">
        <v>413</v>
      </c>
      <c r="AI18" s="60">
        <v>0.12</v>
      </c>
      <c r="AJ18" s="60">
        <v>10</v>
      </c>
      <c r="AK18" s="60">
        <v>0.97</v>
      </c>
      <c r="AL18" s="60">
        <v>222</v>
      </c>
      <c r="AM18" s="60">
        <v>6</v>
      </c>
      <c r="AN18" s="60">
        <v>0.09</v>
      </c>
      <c r="AO18" s="60">
        <v>26</v>
      </c>
      <c r="AP18" s="60">
        <v>1160</v>
      </c>
      <c r="AQ18" s="60" t="s">
        <v>412</v>
      </c>
      <c r="AR18" s="60">
        <v>7.0000000000000007E-2</v>
      </c>
      <c r="AS18" s="60" t="s">
        <v>412</v>
      </c>
      <c r="AT18" s="60">
        <v>3</v>
      </c>
      <c r="AU18" s="60">
        <v>178</v>
      </c>
      <c r="AV18" s="60" t="s">
        <v>414</v>
      </c>
      <c r="AW18" s="60">
        <v>0.17</v>
      </c>
      <c r="AX18" s="60" t="s">
        <v>410</v>
      </c>
      <c r="AY18" s="60" t="s">
        <v>410</v>
      </c>
      <c r="AZ18" s="60">
        <v>67</v>
      </c>
      <c r="BA18" s="60" t="s">
        <v>410</v>
      </c>
      <c r="BB18" s="60">
        <v>28</v>
      </c>
      <c r="BC18" s="60"/>
      <c r="BD18" s="60"/>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row>
    <row r="19" spans="1:93" s="24" customFormat="1" ht="30" customHeight="1" x14ac:dyDescent="0.3">
      <c r="A19" s="84"/>
      <c r="B19" s="74"/>
      <c r="C19" s="74"/>
      <c r="D19" s="74"/>
      <c r="E19" s="74"/>
      <c r="F19" s="74"/>
      <c r="G19" s="74"/>
      <c r="H19" s="74"/>
      <c r="I19" s="74"/>
      <c r="J19" s="74"/>
      <c r="K19" s="74"/>
      <c r="L19" s="75"/>
      <c r="M19" s="85"/>
      <c r="N19" s="78" t="s">
        <v>83</v>
      </c>
      <c r="O19" s="31">
        <f t="shared" si="1"/>
        <v>122</v>
      </c>
      <c r="P19" s="64">
        <v>125</v>
      </c>
      <c r="Q19" s="32">
        <f t="shared" si="0"/>
        <v>3</v>
      </c>
      <c r="R19" s="42" t="s">
        <v>73</v>
      </c>
      <c r="S19" s="60">
        <v>8.0000000000000002E-3</v>
      </c>
      <c r="T19" s="60">
        <v>0.3</v>
      </c>
      <c r="U19" s="60">
        <v>1.6</v>
      </c>
      <c r="V19" s="60" t="s">
        <v>412</v>
      </c>
      <c r="W19" s="60" t="s">
        <v>410</v>
      </c>
      <c r="X19" s="60">
        <v>70</v>
      </c>
      <c r="Y19" s="60" t="s">
        <v>411</v>
      </c>
      <c r="Z19" s="60" t="s">
        <v>412</v>
      </c>
      <c r="AA19" s="60">
        <v>1.77</v>
      </c>
      <c r="AB19" s="60" t="s">
        <v>411</v>
      </c>
      <c r="AC19" s="60">
        <v>9</v>
      </c>
      <c r="AD19" s="60">
        <v>34</v>
      </c>
      <c r="AE19" s="60">
        <v>966</v>
      </c>
      <c r="AF19" s="60">
        <v>2.11</v>
      </c>
      <c r="AG19" s="60" t="s">
        <v>410</v>
      </c>
      <c r="AH19" s="60" t="s">
        <v>413</v>
      </c>
      <c r="AI19" s="60">
        <v>0.1</v>
      </c>
      <c r="AJ19" s="60">
        <v>10</v>
      </c>
      <c r="AK19" s="60">
        <v>1.0900000000000001</v>
      </c>
      <c r="AL19" s="60">
        <v>288</v>
      </c>
      <c r="AM19" s="60">
        <v>442</v>
      </c>
      <c r="AN19" s="60">
        <v>0.09</v>
      </c>
      <c r="AO19" s="60">
        <v>22</v>
      </c>
      <c r="AP19" s="60">
        <v>1140</v>
      </c>
      <c r="AQ19" s="60" t="s">
        <v>412</v>
      </c>
      <c r="AR19" s="60">
        <v>0.04</v>
      </c>
      <c r="AS19" s="60" t="s">
        <v>412</v>
      </c>
      <c r="AT19" s="60">
        <v>3</v>
      </c>
      <c r="AU19" s="60">
        <v>143</v>
      </c>
      <c r="AV19" s="60" t="s">
        <v>414</v>
      </c>
      <c r="AW19" s="60">
        <v>0.15</v>
      </c>
      <c r="AX19" s="60" t="s">
        <v>410</v>
      </c>
      <c r="AY19" s="60" t="s">
        <v>410</v>
      </c>
      <c r="AZ19" s="60">
        <v>62</v>
      </c>
      <c r="BA19" s="60" t="s">
        <v>410</v>
      </c>
      <c r="BB19" s="60">
        <v>30</v>
      </c>
      <c r="BC19" s="60"/>
      <c r="BD19" s="60"/>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row>
    <row r="20" spans="1:93" s="24" customFormat="1" ht="33.75" customHeight="1" x14ac:dyDescent="0.3">
      <c r="A20" s="74"/>
      <c r="B20" s="74"/>
      <c r="C20" s="74"/>
      <c r="D20" s="74"/>
      <c r="E20" s="74"/>
      <c r="F20" s="74"/>
      <c r="G20" s="74"/>
      <c r="H20" s="74"/>
      <c r="I20" s="74"/>
      <c r="J20" s="74"/>
      <c r="K20" s="74"/>
      <c r="L20" s="74"/>
      <c r="M20" s="85"/>
      <c r="N20" s="76" t="s">
        <v>84</v>
      </c>
      <c r="O20" s="31">
        <f t="shared" si="1"/>
        <v>125</v>
      </c>
      <c r="P20" s="69">
        <v>128</v>
      </c>
      <c r="Q20" s="32">
        <f t="shared" si="0"/>
        <v>3</v>
      </c>
      <c r="R20" s="42" t="s">
        <v>74</v>
      </c>
      <c r="S20" s="60">
        <v>6.0000000000000001E-3</v>
      </c>
      <c r="T20" s="60">
        <v>0.5</v>
      </c>
      <c r="U20" s="60">
        <v>1.38</v>
      </c>
      <c r="V20" s="60" t="s">
        <v>412</v>
      </c>
      <c r="W20" s="60" t="s">
        <v>410</v>
      </c>
      <c r="X20" s="60">
        <v>60</v>
      </c>
      <c r="Y20" s="60" t="s">
        <v>411</v>
      </c>
      <c r="Z20" s="60" t="s">
        <v>412</v>
      </c>
      <c r="AA20" s="60">
        <v>1.25</v>
      </c>
      <c r="AB20" s="60" t="s">
        <v>411</v>
      </c>
      <c r="AC20" s="60">
        <v>11</v>
      </c>
      <c r="AD20" s="60">
        <v>33</v>
      </c>
      <c r="AE20" s="60">
        <v>1060</v>
      </c>
      <c r="AF20" s="60">
        <v>2.0099999999999998</v>
      </c>
      <c r="AG20" s="60" t="s">
        <v>410</v>
      </c>
      <c r="AH20" s="60" t="s">
        <v>413</v>
      </c>
      <c r="AI20" s="60">
        <v>0.1</v>
      </c>
      <c r="AJ20" s="60">
        <v>10</v>
      </c>
      <c r="AK20" s="60">
        <v>0.89</v>
      </c>
      <c r="AL20" s="60">
        <v>227</v>
      </c>
      <c r="AM20" s="60">
        <v>128</v>
      </c>
      <c r="AN20" s="60">
        <v>0.09</v>
      </c>
      <c r="AO20" s="60">
        <v>21</v>
      </c>
      <c r="AP20" s="60">
        <v>1110</v>
      </c>
      <c r="AQ20" s="60" t="s">
        <v>412</v>
      </c>
      <c r="AR20" s="60">
        <v>0.19</v>
      </c>
      <c r="AS20" s="60" t="s">
        <v>412</v>
      </c>
      <c r="AT20" s="60">
        <v>2</v>
      </c>
      <c r="AU20" s="60">
        <v>271</v>
      </c>
      <c r="AV20" s="60" t="s">
        <v>414</v>
      </c>
      <c r="AW20" s="60">
        <v>0.16</v>
      </c>
      <c r="AX20" s="60" t="s">
        <v>410</v>
      </c>
      <c r="AY20" s="60" t="s">
        <v>410</v>
      </c>
      <c r="AZ20" s="60">
        <v>56</v>
      </c>
      <c r="BA20" s="60" t="s">
        <v>410</v>
      </c>
      <c r="BB20" s="60">
        <v>28</v>
      </c>
      <c r="BC20" s="60"/>
      <c r="BD20" s="60"/>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row>
    <row r="21" spans="1:93" s="24" customFormat="1" ht="30" customHeight="1" x14ac:dyDescent="0.3">
      <c r="A21" s="74"/>
      <c r="B21" s="74"/>
      <c r="C21" s="74"/>
      <c r="D21" s="74"/>
      <c r="E21" s="74"/>
      <c r="F21" s="74"/>
      <c r="G21" s="74"/>
      <c r="H21" s="74"/>
      <c r="I21" s="74"/>
      <c r="J21" s="74"/>
      <c r="K21" s="74"/>
      <c r="L21" s="74"/>
      <c r="M21" s="77"/>
      <c r="N21" s="86" t="s">
        <v>85</v>
      </c>
      <c r="O21" s="31">
        <f t="shared" si="1"/>
        <v>128</v>
      </c>
      <c r="P21" s="64">
        <v>131</v>
      </c>
      <c r="Q21" s="32">
        <f t="shared" si="0"/>
        <v>3</v>
      </c>
      <c r="R21" s="42" t="s">
        <v>75</v>
      </c>
      <c r="S21" s="60">
        <v>1.2999999999999999E-2</v>
      </c>
      <c r="T21" s="60">
        <v>1.5</v>
      </c>
      <c r="U21" s="60">
        <v>1.34</v>
      </c>
      <c r="V21" s="60" t="s">
        <v>412</v>
      </c>
      <c r="W21" s="60" t="s">
        <v>410</v>
      </c>
      <c r="X21" s="60">
        <v>80</v>
      </c>
      <c r="Y21" s="60" t="s">
        <v>411</v>
      </c>
      <c r="Z21" s="60">
        <v>3</v>
      </c>
      <c r="AA21" s="60">
        <v>0.88</v>
      </c>
      <c r="AB21" s="60" t="s">
        <v>411</v>
      </c>
      <c r="AC21" s="60">
        <v>14</v>
      </c>
      <c r="AD21" s="60">
        <v>36</v>
      </c>
      <c r="AE21" s="60">
        <v>4600</v>
      </c>
      <c r="AF21" s="60">
        <v>2.3199999999999998</v>
      </c>
      <c r="AG21" s="60" t="s">
        <v>410</v>
      </c>
      <c r="AH21" s="60" t="s">
        <v>413</v>
      </c>
      <c r="AI21" s="60">
        <v>0.11</v>
      </c>
      <c r="AJ21" s="60">
        <v>10</v>
      </c>
      <c r="AK21" s="60">
        <v>0.89</v>
      </c>
      <c r="AL21" s="60">
        <v>199</v>
      </c>
      <c r="AM21" s="60">
        <v>8</v>
      </c>
      <c r="AN21" s="60">
        <v>0.09</v>
      </c>
      <c r="AO21" s="60">
        <v>28</v>
      </c>
      <c r="AP21" s="60">
        <v>1090</v>
      </c>
      <c r="AQ21" s="60" t="s">
        <v>412</v>
      </c>
      <c r="AR21" s="60">
        <v>0.51</v>
      </c>
      <c r="AS21" s="60" t="s">
        <v>412</v>
      </c>
      <c r="AT21" s="60">
        <v>2</v>
      </c>
      <c r="AU21" s="60">
        <v>262</v>
      </c>
      <c r="AV21" s="60" t="s">
        <v>414</v>
      </c>
      <c r="AW21" s="60">
        <v>0.17</v>
      </c>
      <c r="AX21" s="60" t="s">
        <v>410</v>
      </c>
      <c r="AY21" s="60" t="s">
        <v>410</v>
      </c>
      <c r="AZ21" s="60">
        <v>61</v>
      </c>
      <c r="BA21" s="60" t="s">
        <v>410</v>
      </c>
      <c r="BB21" s="60">
        <v>32</v>
      </c>
      <c r="BC21" s="60"/>
      <c r="BD21" s="60"/>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row>
    <row r="22" spans="1:93" s="24" customFormat="1" ht="30" customHeight="1" x14ac:dyDescent="0.3">
      <c r="A22" s="74"/>
      <c r="B22" s="74"/>
      <c r="C22" s="74"/>
      <c r="D22" s="74"/>
      <c r="E22" s="74"/>
      <c r="F22" s="74"/>
      <c r="G22" s="74"/>
      <c r="H22" s="74"/>
      <c r="I22" s="74"/>
      <c r="J22" s="74"/>
      <c r="K22" s="74"/>
      <c r="L22" s="74"/>
      <c r="M22" s="74"/>
      <c r="N22" s="83" t="s">
        <v>86</v>
      </c>
      <c r="O22" s="31">
        <f t="shared" si="1"/>
        <v>131</v>
      </c>
      <c r="P22" s="64">
        <v>134</v>
      </c>
      <c r="Q22" s="32">
        <f t="shared" si="0"/>
        <v>3</v>
      </c>
      <c r="R22" s="42" t="s">
        <v>76</v>
      </c>
      <c r="S22" s="60" t="s">
        <v>408</v>
      </c>
      <c r="T22" s="60">
        <v>0.2</v>
      </c>
      <c r="U22" s="60">
        <v>1.26</v>
      </c>
      <c r="V22" s="60" t="s">
        <v>412</v>
      </c>
      <c r="W22" s="60" t="s">
        <v>410</v>
      </c>
      <c r="X22" s="60">
        <v>60</v>
      </c>
      <c r="Y22" s="60" t="s">
        <v>411</v>
      </c>
      <c r="Z22" s="60" t="s">
        <v>412</v>
      </c>
      <c r="AA22" s="60">
        <v>1.32</v>
      </c>
      <c r="AB22" s="60" t="s">
        <v>411</v>
      </c>
      <c r="AC22" s="60">
        <v>10</v>
      </c>
      <c r="AD22" s="60">
        <v>45</v>
      </c>
      <c r="AE22" s="60">
        <v>252</v>
      </c>
      <c r="AF22" s="60">
        <v>2.27</v>
      </c>
      <c r="AG22" s="60" t="s">
        <v>410</v>
      </c>
      <c r="AH22" s="60" t="s">
        <v>413</v>
      </c>
      <c r="AI22" s="60">
        <v>0.08</v>
      </c>
      <c r="AJ22" s="60">
        <v>10</v>
      </c>
      <c r="AK22" s="60">
        <v>0.92</v>
      </c>
      <c r="AL22" s="60">
        <v>254</v>
      </c>
      <c r="AM22" s="60">
        <v>6</v>
      </c>
      <c r="AN22" s="60">
        <v>0.09</v>
      </c>
      <c r="AO22" s="60">
        <v>23</v>
      </c>
      <c r="AP22" s="60">
        <v>1250</v>
      </c>
      <c r="AQ22" s="60" t="s">
        <v>412</v>
      </c>
      <c r="AR22" s="60">
        <v>0.04</v>
      </c>
      <c r="AS22" s="60" t="s">
        <v>412</v>
      </c>
      <c r="AT22" s="60">
        <v>2</v>
      </c>
      <c r="AU22" s="60">
        <v>168</v>
      </c>
      <c r="AV22" s="60" t="s">
        <v>414</v>
      </c>
      <c r="AW22" s="60">
        <v>0.14000000000000001</v>
      </c>
      <c r="AX22" s="60" t="s">
        <v>410</v>
      </c>
      <c r="AY22" s="60" t="s">
        <v>410</v>
      </c>
      <c r="AZ22" s="60">
        <v>65</v>
      </c>
      <c r="BA22" s="60" t="s">
        <v>410</v>
      </c>
      <c r="BB22" s="60">
        <v>28</v>
      </c>
      <c r="BC22" s="60"/>
      <c r="BD22" s="60"/>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row>
    <row r="23" spans="1:93" s="24" customFormat="1" ht="30" customHeight="1" x14ac:dyDescent="0.3">
      <c r="A23" s="74"/>
      <c r="B23" s="74"/>
      <c r="C23" s="74"/>
      <c r="D23" s="74"/>
      <c r="E23" s="74"/>
      <c r="F23" s="74"/>
      <c r="G23" s="74"/>
      <c r="H23" s="74"/>
      <c r="I23" s="74"/>
      <c r="J23" s="74"/>
      <c r="K23" s="74"/>
      <c r="L23" s="74"/>
      <c r="M23" s="81"/>
      <c r="N23" s="87" t="s">
        <v>87</v>
      </c>
      <c r="O23" s="31">
        <f t="shared" si="1"/>
        <v>134</v>
      </c>
      <c r="P23" s="64">
        <v>137</v>
      </c>
      <c r="Q23" s="32">
        <f t="shared" si="0"/>
        <v>3</v>
      </c>
      <c r="R23" s="42" t="s">
        <v>77</v>
      </c>
      <c r="S23" s="60" t="s">
        <v>408</v>
      </c>
      <c r="T23" s="60" t="s">
        <v>409</v>
      </c>
      <c r="U23" s="60">
        <v>0.86</v>
      </c>
      <c r="V23" s="60" t="s">
        <v>412</v>
      </c>
      <c r="W23" s="60" t="s">
        <v>410</v>
      </c>
      <c r="X23" s="60">
        <v>110</v>
      </c>
      <c r="Y23" s="60" t="s">
        <v>411</v>
      </c>
      <c r="Z23" s="60" t="s">
        <v>412</v>
      </c>
      <c r="AA23" s="60">
        <v>0.87</v>
      </c>
      <c r="AB23" s="60" t="s">
        <v>411</v>
      </c>
      <c r="AC23" s="60">
        <v>8</v>
      </c>
      <c r="AD23" s="60">
        <v>43</v>
      </c>
      <c r="AE23" s="60">
        <v>129</v>
      </c>
      <c r="AF23" s="60">
        <v>1.97</v>
      </c>
      <c r="AG23" s="60" t="s">
        <v>410</v>
      </c>
      <c r="AH23" s="60" t="s">
        <v>413</v>
      </c>
      <c r="AI23" s="60">
        <v>0.14000000000000001</v>
      </c>
      <c r="AJ23" s="60">
        <v>10</v>
      </c>
      <c r="AK23" s="60">
        <v>0.66</v>
      </c>
      <c r="AL23" s="60">
        <v>190</v>
      </c>
      <c r="AM23" s="60">
        <v>6</v>
      </c>
      <c r="AN23" s="60">
        <v>0.1</v>
      </c>
      <c r="AO23" s="60">
        <v>19</v>
      </c>
      <c r="AP23" s="60">
        <v>1260</v>
      </c>
      <c r="AQ23" s="60" t="s">
        <v>412</v>
      </c>
      <c r="AR23" s="60">
        <v>0.05</v>
      </c>
      <c r="AS23" s="60" t="s">
        <v>412</v>
      </c>
      <c r="AT23" s="60">
        <v>1</v>
      </c>
      <c r="AU23" s="60">
        <v>67</v>
      </c>
      <c r="AV23" s="60" t="s">
        <v>414</v>
      </c>
      <c r="AW23" s="60">
        <v>0.15</v>
      </c>
      <c r="AX23" s="60" t="s">
        <v>410</v>
      </c>
      <c r="AY23" s="60" t="s">
        <v>410</v>
      </c>
      <c r="AZ23" s="60">
        <v>73</v>
      </c>
      <c r="BA23" s="60" t="s">
        <v>410</v>
      </c>
      <c r="BB23" s="60">
        <v>25</v>
      </c>
      <c r="BC23" s="60"/>
      <c r="BD23" s="60"/>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row>
    <row r="24" spans="1:93" s="24" customFormat="1" ht="30" customHeight="1" x14ac:dyDescent="0.3">
      <c r="A24" s="74"/>
      <c r="B24" s="74"/>
      <c r="C24" s="74"/>
      <c r="D24" s="74"/>
      <c r="E24" s="74"/>
      <c r="F24" s="74"/>
      <c r="G24" s="74"/>
      <c r="H24" s="74"/>
      <c r="I24" s="74"/>
      <c r="J24" s="74"/>
      <c r="K24" s="74"/>
      <c r="L24" s="74"/>
      <c r="M24" s="85"/>
      <c r="N24" s="76" t="s">
        <v>88</v>
      </c>
      <c r="O24" s="31">
        <f t="shared" si="1"/>
        <v>137</v>
      </c>
      <c r="P24" s="64">
        <v>140</v>
      </c>
      <c r="Q24" s="32">
        <f t="shared" si="0"/>
        <v>3</v>
      </c>
      <c r="R24" s="42" t="s">
        <v>78</v>
      </c>
      <c r="S24" s="60" t="s">
        <v>408</v>
      </c>
      <c r="T24" s="60">
        <v>0.4</v>
      </c>
      <c r="U24" s="60">
        <v>1.5</v>
      </c>
      <c r="V24" s="60" t="s">
        <v>412</v>
      </c>
      <c r="W24" s="60" t="s">
        <v>410</v>
      </c>
      <c r="X24" s="60">
        <v>50</v>
      </c>
      <c r="Y24" s="60" t="s">
        <v>411</v>
      </c>
      <c r="Z24" s="60" t="s">
        <v>412</v>
      </c>
      <c r="AA24" s="60">
        <v>1.44</v>
      </c>
      <c r="AB24" s="60" t="s">
        <v>411</v>
      </c>
      <c r="AC24" s="60">
        <v>21</v>
      </c>
      <c r="AD24" s="60">
        <v>40</v>
      </c>
      <c r="AE24" s="60">
        <v>887</v>
      </c>
      <c r="AF24" s="60">
        <v>2.92</v>
      </c>
      <c r="AG24" s="60" t="s">
        <v>410</v>
      </c>
      <c r="AH24" s="60" t="s">
        <v>413</v>
      </c>
      <c r="AI24" s="60">
        <v>0.1</v>
      </c>
      <c r="AJ24" s="60">
        <v>10</v>
      </c>
      <c r="AK24" s="60">
        <v>1.18</v>
      </c>
      <c r="AL24" s="60">
        <v>242</v>
      </c>
      <c r="AM24" s="60">
        <v>9</v>
      </c>
      <c r="AN24" s="60">
        <v>0.08</v>
      </c>
      <c r="AO24" s="60">
        <v>28</v>
      </c>
      <c r="AP24" s="60">
        <v>1130</v>
      </c>
      <c r="AQ24" s="60" t="s">
        <v>412</v>
      </c>
      <c r="AR24" s="60">
        <v>0.89</v>
      </c>
      <c r="AS24" s="60" t="s">
        <v>412</v>
      </c>
      <c r="AT24" s="60">
        <v>3</v>
      </c>
      <c r="AU24" s="60">
        <v>241</v>
      </c>
      <c r="AV24" s="60" t="s">
        <v>414</v>
      </c>
      <c r="AW24" s="60">
        <v>0.16</v>
      </c>
      <c r="AX24" s="60" t="s">
        <v>410</v>
      </c>
      <c r="AY24" s="60" t="s">
        <v>410</v>
      </c>
      <c r="AZ24" s="60">
        <v>66</v>
      </c>
      <c r="BA24" s="60" t="s">
        <v>410</v>
      </c>
      <c r="BB24" s="60">
        <v>29</v>
      </c>
      <c r="BC24" s="60"/>
      <c r="BD24" s="60"/>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row>
    <row r="25" spans="1:93" s="24" customFormat="1" ht="30" customHeight="1" x14ac:dyDescent="0.3">
      <c r="A25" s="74"/>
      <c r="B25" s="74"/>
      <c r="C25" s="74"/>
      <c r="D25" s="74"/>
      <c r="E25" s="74"/>
      <c r="F25" s="74"/>
      <c r="G25" s="74"/>
      <c r="H25" s="74"/>
      <c r="I25" s="74"/>
      <c r="J25" s="74"/>
      <c r="K25" s="74"/>
      <c r="L25" s="74"/>
      <c r="M25" s="85"/>
      <c r="N25" s="76" t="s">
        <v>152</v>
      </c>
      <c r="O25" s="31">
        <v>140</v>
      </c>
      <c r="P25" s="21">
        <v>143</v>
      </c>
      <c r="Q25" s="32">
        <f>P25-O25</f>
        <v>3</v>
      </c>
      <c r="R25" s="42" t="s">
        <v>93</v>
      </c>
      <c r="S25" s="60" t="s">
        <v>408</v>
      </c>
      <c r="T25" s="60" t="s">
        <v>409</v>
      </c>
      <c r="U25" s="60">
        <v>1.34</v>
      </c>
      <c r="V25" s="60">
        <v>2</v>
      </c>
      <c r="W25" s="60" t="s">
        <v>410</v>
      </c>
      <c r="X25" s="60">
        <v>70</v>
      </c>
      <c r="Y25" s="60" t="s">
        <v>411</v>
      </c>
      <c r="Z25" s="60" t="s">
        <v>412</v>
      </c>
      <c r="AA25" s="60">
        <v>1.54</v>
      </c>
      <c r="AB25" s="60" t="s">
        <v>411</v>
      </c>
      <c r="AC25" s="60">
        <v>10</v>
      </c>
      <c r="AD25" s="60">
        <v>41</v>
      </c>
      <c r="AE25" s="60">
        <v>38</v>
      </c>
      <c r="AF25" s="60">
        <v>2.5</v>
      </c>
      <c r="AG25" s="60">
        <v>10</v>
      </c>
      <c r="AH25" s="60" t="s">
        <v>413</v>
      </c>
      <c r="AI25" s="60">
        <v>0.11</v>
      </c>
      <c r="AJ25" s="60">
        <v>10</v>
      </c>
      <c r="AK25" s="60">
        <v>1.1000000000000001</v>
      </c>
      <c r="AL25" s="60">
        <v>290</v>
      </c>
      <c r="AM25" s="60">
        <v>3</v>
      </c>
      <c r="AN25" s="60">
        <v>0.09</v>
      </c>
      <c r="AO25" s="60">
        <v>22</v>
      </c>
      <c r="AP25" s="60">
        <v>1200</v>
      </c>
      <c r="AQ25" s="60" t="s">
        <v>412</v>
      </c>
      <c r="AR25" s="60">
        <v>0.02</v>
      </c>
      <c r="AS25" s="60" t="s">
        <v>412</v>
      </c>
      <c r="AT25" s="60">
        <v>3</v>
      </c>
      <c r="AU25" s="60">
        <v>100</v>
      </c>
      <c r="AV25" s="60" t="s">
        <v>414</v>
      </c>
      <c r="AW25" s="60">
        <v>0.17</v>
      </c>
      <c r="AX25" s="60" t="s">
        <v>410</v>
      </c>
      <c r="AY25" s="60" t="s">
        <v>410</v>
      </c>
      <c r="AZ25" s="60">
        <v>78</v>
      </c>
      <c r="BA25" s="60" t="s">
        <v>410</v>
      </c>
      <c r="BB25" s="60">
        <v>31</v>
      </c>
      <c r="BC25" s="60"/>
      <c r="BD25" s="60"/>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row>
    <row r="26" spans="1:93" s="24" customFormat="1" ht="30" customHeight="1" x14ac:dyDescent="0.3">
      <c r="A26" s="84"/>
      <c r="B26" s="66"/>
      <c r="C26" s="66"/>
      <c r="D26" s="66"/>
      <c r="E26" s="66"/>
      <c r="F26" s="66"/>
      <c r="G26" s="66"/>
      <c r="H26" s="66"/>
      <c r="I26" s="66"/>
      <c r="J26" s="66"/>
      <c r="K26" s="66"/>
      <c r="L26" s="67"/>
      <c r="M26" s="85"/>
      <c r="N26" s="63" t="s">
        <v>153</v>
      </c>
      <c r="O26" s="31">
        <f>P25</f>
        <v>143</v>
      </c>
      <c r="P26" s="21">
        <v>146</v>
      </c>
      <c r="Q26" s="32">
        <f t="shared" ref="Q26:Q82" si="2">P26-O26</f>
        <v>3</v>
      </c>
      <c r="R26" s="42" t="s">
        <v>94</v>
      </c>
      <c r="S26" s="60" t="s">
        <v>408</v>
      </c>
      <c r="T26" s="60">
        <v>0.3</v>
      </c>
      <c r="U26" s="60">
        <v>1.68</v>
      </c>
      <c r="V26" s="60" t="s">
        <v>412</v>
      </c>
      <c r="W26" s="60" t="s">
        <v>410</v>
      </c>
      <c r="X26" s="60">
        <v>60</v>
      </c>
      <c r="Y26" s="60" t="s">
        <v>411</v>
      </c>
      <c r="Z26" s="60" t="s">
        <v>412</v>
      </c>
      <c r="AA26" s="60">
        <v>2.06</v>
      </c>
      <c r="AB26" s="60" t="s">
        <v>411</v>
      </c>
      <c r="AC26" s="60">
        <v>13</v>
      </c>
      <c r="AD26" s="60">
        <v>36</v>
      </c>
      <c r="AE26" s="60">
        <v>79</v>
      </c>
      <c r="AF26" s="60">
        <v>2.82</v>
      </c>
      <c r="AG26" s="60">
        <v>10</v>
      </c>
      <c r="AH26" s="60" t="s">
        <v>413</v>
      </c>
      <c r="AI26" s="60">
        <v>0.1</v>
      </c>
      <c r="AJ26" s="60">
        <v>10</v>
      </c>
      <c r="AK26" s="60">
        <v>1.45</v>
      </c>
      <c r="AL26" s="60">
        <v>377</v>
      </c>
      <c r="AM26" s="60">
        <v>7</v>
      </c>
      <c r="AN26" s="60">
        <v>0.09</v>
      </c>
      <c r="AO26" s="60">
        <v>28</v>
      </c>
      <c r="AP26" s="60">
        <v>1100</v>
      </c>
      <c r="AQ26" s="60" t="s">
        <v>412</v>
      </c>
      <c r="AR26" s="60">
        <v>0.11</v>
      </c>
      <c r="AS26" s="60" t="s">
        <v>412</v>
      </c>
      <c r="AT26" s="60">
        <v>6</v>
      </c>
      <c r="AU26" s="60">
        <v>132</v>
      </c>
      <c r="AV26" s="60" t="s">
        <v>414</v>
      </c>
      <c r="AW26" s="60">
        <v>0.16</v>
      </c>
      <c r="AX26" s="60" t="s">
        <v>410</v>
      </c>
      <c r="AY26" s="60" t="s">
        <v>410</v>
      </c>
      <c r="AZ26" s="60">
        <v>86</v>
      </c>
      <c r="BA26" s="60" t="s">
        <v>410</v>
      </c>
      <c r="BB26" s="60">
        <v>37</v>
      </c>
      <c r="BC26" s="60"/>
      <c r="BD26" s="60"/>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row>
    <row r="27" spans="1:93" s="24" customFormat="1" ht="30" customHeight="1" x14ac:dyDescent="0.3">
      <c r="A27" s="66"/>
      <c r="B27" s="66"/>
      <c r="C27" s="66"/>
      <c r="D27" s="66"/>
      <c r="E27" s="66"/>
      <c r="F27" s="66"/>
      <c r="G27" s="66"/>
      <c r="H27" s="66"/>
      <c r="I27" s="66"/>
      <c r="J27" s="66"/>
      <c r="K27" s="66"/>
      <c r="L27" s="66"/>
      <c r="M27" s="73"/>
      <c r="N27" s="86" t="s">
        <v>154</v>
      </c>
      <c r="O27" s="31">
        <f t="shared" ref="O27:O30" si="3">P26</f>
        <v>146</v>
      </c>
      <c r="P27" s="64">
        <v>149</v>
      </c>
      <c r="Q27" s="32">
        <f t="shared" ref="Q27:Q30" si="4">P27-O27</f>
        <v>3</v>
      </c>
      <c r="R27" s="42" t="s">
        <v>95</v>
      </c>
      <c r="S27" s="60" t="s">
        <v>408</v>
      </c>
      <c r="T27" s="60" t="s">
        <v>409</v>
      </c>
      <c r="U27" s="60">
        <v>1.21</v>
      </c>
      <c r="V27" s="60" t="s">
        <v>412</v>
      </c>
      <c r="W27" s="60" t="s">
        <v>410</v>
      </c>
      <c r="X27" s="60">
        <v>200</v>
      </c>
      <c r="Y27" s="60" t="s">
        <v>411</v>
      </c>
      <c r="Z27" s="60" t="s">
        <v>412</v>
      </c>
      <c r="AA27" s="60">
        <v>0.95</v>
      </c>
      <c r="AB27" s="60" t="s">
        <v>411</v>
      </c>
      <c r="AC27" s="60">
        <v>11</v>
      </c>
      <c r="AD27" s="60">
        <v>56</v>
      </c>
      <c r="AE27" s="60">
        <v>63</v>
      </c>
      <c r="AF27" s="60">
        <v>2.44</v>
      </c>
      <c r="AG27" s="60" t="s">
        <v>410</v>
      </c>
      <c r="AH27" s="60" t="s">
        <v>413</v>
      </c>
      <c r="AI27" s="60">
        <v>0.38</v>
      </c>
      <c r="AJ27" s="60">
        <v>10</v>
      </c>
      <c r="AK27" s="60">
        <v>0.97</v>
      </c>
      <c r="AL27" s="60">
        <v>253</v>
      </c>
      <c r="AM27" s="60">
        <v>3</v>
      </c>
      <c r="AN27" s="60">
        <v>0.1</v>
      </c>
      <c r="AO27" s="60">
        <v>26</v>
      </c>
      <c r="AP27" s="60">
        <v>1200</v>
      </c>
      <c r="AQ27" s="60" t="s">
        <v>412</v>
      </c>
      <c r="AR27" s="60">
        <v>0.05</v>
      </c>
      <c r="AS27" s="60" t="s">
        <v>412</v>
      </c>
      <c r="AT27" s="60">
        <v>2</v>
      </c>
      <c r="AU27" s="60">
        <v>108</v>
      </c>
      <c r="AV27" s="60" t="s">
        <v>414</v>
      </c>
      <c r="AW27" s="60">
        <v>0.2</v>
      </c>
      <c r="AX27" s="60" t="s">
        <v>410</v>
      </c>
      <c r="AY27" s="60" t="s">
        <v>410</v>
      </c>
      <c r="AZ27" s="60">
        <v>77</v>
      </c>
      <c r="BA27" s="60" t="s">
        <v>410</v>
      </c>
      <c r="BB27" s="60">
        <v>31</v>
      </c>
      <c r="BC27" s="60"/>
      <c r="BD27" s="60"/>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row>
    <row r="28" spans="1:93" s="24" customFormat="1" ht="30" customHeight="1" x14ac:dyDescent="0.3">
      <c r="A28" s="66"/>
      <c r="B28" s="66"/>
      <c r="C28" s="66"/>
      <c r="D28" s="66"/>
      <c r="E28" s="66"/>
      <c r="F28" s="66"/>
      <c r="G28" s="66"/>
      <c r="H28" s="66"/>
      <c r="I28" s="66"/>
      <c r="J28" s="66"/>
      <c r="K28" s="66"/>
      <c r="L28" s="66"/>
      <c r="M28" s="66"/>
      <c r="N28" s="70" t="s">
        <v>155</v>
      </c>
      <c r="O28" s="31">
        <f t="shared" si="3"/>
        <v>149</v>
      </c>
      <c r="P28" s="64">
        <v>152</v>
      </c>
      <c r="Q28" s="32">
        <f t="shared" si="4"/>
        <v>3</v>
      </c>
      <c r="R28" s="42" t="s">
        <v>96</v>
      </c>
      <c r="S28" s="60" t="s">
        <v>408</v>
      </c>
      <c r="T28" s="60">
        <v>0.2</v>
      </c>
      <c r="U28" s="60">
        <v>1.08</v>
      </c>
      <c r="V28" s="60" t="s">
        <v>412</v>
      </c>
      <c r="W28" s="60" t="s">
        <v>410</v>
      </c>
      <c r="X28" s="60">
        <v>200</v>
      </c>
      <c r="Y28" s="60" t="s">
        <v>411</v>
      </c>
      <c r="Z28" s="60" t="s">
        <v>412</v>
      </c>
      <c r="AA28" s="60">
        <v>0.97</v>
      </c>
      <c r="AB28" s="60" t="s">
        <v>411</v>
      </c>
      <c r="AC28" s="60">
        <v>12</v>
      </c>
      <c r="AD28" s="60">
        <v>115</v>
      </c>
      <c r="AE28" s="60">
        <v>76</v>
      </c>
      <c r="AF28" s="60">
        <v>2.15</v>
      </c>
      <c r="AG28" s="60" t="s">
        <v>410</v>
      </c>
      <c r="AH28" s="60" t="s">
        <v>413</v>
      </c>
      <c r="AI28" s="60">
        <v>0.38</v>
      </c>
      <c r="AJ28" s="60">
        <v>10</v>
      </c>
      <c r="AK28" s="60">
        <v>1.07</v>
      </c>
      <c r="AL28" s="60">
        <v>220</v>
      </c>
      <c r="AM28" s="60">
        <v>4</v>
      </c>
      <c r="AN28" s="60">
        <v>0.09</v>
      </c>
      <c r="AO28" s="60">
        <v>47</v>
      </c>
      <c r="AP28" s="60">
        <v>1570</v>
      </c>
      <c r="AQ28" s="60" t="s">
        <v>412</v>
      </c>
      <c r="AR28" s="60">
        <v>0.09</v>
      </c>
      <c r="AS28" s="60" t="s">
        <v>412</v>
      </c>
      <c r="AT28" s="60">
        <v>2</v>
      </c>
      <c r="AU28" s="60">
        <v>138</v>
      </c>
      <c r="AV28" s="60" t="s">
        <v>414</v>
      </c>
      <c r="AW28" s="60">
        <v>0.18</v>
      </c>
      <c r="AX28" s="60" t="s">
        <v>410</v>
      </c>
      <c r="AY28" s="60" t="s">
        <v>410</v>
      </c>
      <c r="AZ28" s="60">
        <v>63</v>
      </c>
      <c r="BA28" s="60" t="s">
        <v>410</v>
      </c>
      <c r="BB28" s="60">
        <v>28</v>
      </c>
      <c r="BC28" s="60"/>
      <c r="BD28" s="60"/>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row>
    <row r="29" spans="1:93" s="24" customFormat="1" ht="30" customHeight="1" x14ac:dyDescent="0.3">
      <c r="A29" s="66"/>
      <c r="B29" s="66"/>
      <c r="C29" s="66"/>
      <c r="D29" s="66"/>
      <c r="E29" s="66"/>
      <c r="F29" s="66"/>
      <c r="G29" s="66"/>
      <c r="H29" s="66"/>
      <c r="I29" s="66"/>
      <c r="J29" s="66"/>
      <c r="K29" s="66"/>
      <c r="L29" s="66"/>
      <c r="M29" s="72"/>
      <c r="N29" s="87" t="s">
        <v>156</v>
      </c>
      <c r="O29" s="31">
        <f t="shared" si="3"/>
        <v>152</v>
      </c>
      <c r="P29" s="64">
        <v>155</v>
      </c>
      <c r="Q29" s="32">
        <f t="shared" si="4"/>
        <v>3</v>
      </c>
      <c r="R29" s="42" t="s">
        <v>97</v>
      </c>
      <c r="S29" s="60" t="s">
        <v>408</v>
      </c>
      <c r="T29" s="60" t="s">
        <v>409</v>
      </c>
      <c r="U29" s="60">
        <v>0.97</v>
      </c>
      <c r="V29" s="60" t="s">
        <v>412</v>
      </c>
      <c r="W29" s="60" t="s">
        <v>410</v>
      </c>
      <c r="X29" s="60">
        <v>180</v>
      </c>
      <c r="Y29" s="60" t="s">
        <v>411</v>
      </c>
      <c r="Z29" s="60" t="s">
        <v>412</v>
      </c>
      <c r="AA29" s="60">
        <v>0.76</v>
      </c>
      <c r="AB29" s="60" t="s">
        <v>411</v>
      </c>
      <c r="AC29" s="60">
        <v>8</v>
      </c>
      <c r="AD29" s="60">
        <v>40</v>
      </c>
      <c r="AE29" s="60">
        <v>14</v>
      </c>
      <c r="AF29" s="60">
        <v>1.87</v>
      </c>
      <c r="AG29" s="60" t="s">
        <v>410</v>
      </c>
      <c r="AH29" s="60" t="s">
        <v>413</v>
      </c>
      <c r="AI29" s="60">
        <v>0.31</v>
      </c>
      <c r="AJ29" s="60">
        <v>10</v>
      </c>
      <c r="AK29" s="60">
        <v>0.81</v>
      </c>
      <c r="AL29" s="60">
        <v>208</v>
      </c>
      <c r="AM29" s="60">
        <v>1</v>
      </c>
      <c r="AN29" s="60">
        <v>0.1</v>
      </c>
      <c r="AO29" s="60">
        <v>20</v>
      </c>
      <c r="AP29" s="60">
        <v>970</v>
      </c>
      <c r="AQ29" s="60" t="s">
        <v>412</v>
      </c>
      <c r="AR29" s="60">
        <v>0.01</v>
      </c>
      <c r="AS29" s="60" t="s">
        <v>412</v>
      </c>
      <c r="AT29" s="60">
        <v>2</v>
      </c>
      <c r="AU29" s="60">
        <v>66</v>
      </c>
      <c r="AV29" s="60" t="s">
        <v>414</v>
      </c>
      <c r="AW29" s="60">
        <v>0.2</v>
      </c>
      <c r="AX29" s="60" t="s">
        <v>410</v>
      </c>
      <c r="AY29" s="60" t="s">
        <v>410</v>
      </c>
      <c r="AZ29" s="60">
        <v>58</v>
      </c>
      <c r="BA29" s="60" t="s">
        <v>410</v>
      </c>
      <c r="BB29" s="60">
        <v>25</v>
      </c>
      <c r="BC29" s="60"/>
      <c r="BD29" s="60"/>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row>
    <row r="30" spans="1:93" s="24" customFormat="1" ht="30" customHeight="1" x14ac:dyDescent="0.3">
      <c r="A30" s="66"/>
      <c r="B30" s="66"/>
      <c r="C30" s="66"/>
      <c r="D30" s="66"/>
      <c r="E30" s="66"/>
      <c r="F30" s="66"/>
      <c r="G30" s="66"/>
      <c r="H30" s="66"/>
      <c r="I30" s="66"/>
      <c r="J30" s="66"/>
      <c r="K30" s="66"/>
      <c r="L30" s="66"/>
      <c r="M30" s="85"/>
      <c r="N30" s="65" t="s">
        <v>157</v>
      </c>
      <c r="O30" s="31">
        <f t="shared" si="3"/>
        <v>155</v>
      </c>
      <c r="P30" s="64">
        <v>158</v>
      </c>
      <c r="Q30" s="32">
        <f t="shared" si="4"/>
        <v>3</v>
      </c>
      <c r="R30" s="42" t="s">
        <v>98</v>
      </c>
      <c r="S30" s="60" t="s">
        <v>408</v>
      </c>
      <c r="T30" s="60" t="s">
        <v>409</v>
      </c>
      <c r="U30" s="60">
        <v>1.42</v>
      </c>
      <c r="V30" s="60" t="s">
        <v>412</v>
      </c>
      <c r="W30" s="60" t="s">
        <v>410</v>
      </c>
      <c r="X30" s="60">
        <v>120</v>
      </c>
      <c r="Y30" s="60" t="s">
        <v>411</v>
      </c>
      <c r="Z30" s="60" t="s">
        <v>412</v>
      </c>
      <c r="AA30" s="60">
        <v>1.25</v>
      </c>
      <c r="AB30" s="60" t="s">
        <v>411</v>
      </c>
      <c r="AC30" s="60">
        <v>15</v>
      </c>
      <c r="AD30" s="60">
        <v>138</v>
      </c>
      <c r="AE30" s="60">
        <v>101</v>
      </c>
      <c r="AF30" s="60">
        <v>1.98</v>
      </c>
      <c r="AG30" s="60">
        <v>10</v>
      </c>
      <c r="AH30" s="60" t="s">
        <v>413</v>
      </c>
      <c r="AI30" s="60">
        <v>0.25</v>
      </c>
      <c r="AJ30" s="60">
        <v>10</v>
      </c>
      <c r="AK30" s="60">
        <v>1.56</v>
      </c>
      <c r="AL30" s="60">
        <v>276</v>
      </c>
      <c r="AM30" s="60">
        <v>4</v>
      </c>
      <c r="AN30" s="60">
        <v>0.09</v>
      </c>
      <c r="AO30" s="60">
        <v>71</v>
      </c>
      <c r="AP30" s="60">
        <v>1080</v>
      </c>
      <c r="AQ30" s="60" t="s">
        <v>412</v>
      </c>
      <c r="AR30" s="60">
        <v>0.06</v>
      </c>
      <c r="AS30" s="60" t="s">
        <v>412</v>
      </c>
      <c r="AT30" s="60">
        <v>3</v>
      </c>
      <c r="AU30" s="60">
        <v>83</v>
      </c>
      <c r="AV30" s="60" t="s">
        <v>414</v>
      </c>
      <c r="AW30" s="60">
        <v>0.21</v>
      </c>
      <c r="AX30" s="60" t="s">
        <v>410</v>
      </c>
      <c r="AY30" s="60" t="s">
        <v>410</v>
      </c>
      <c r="AZ30" s="60">
        <v>60</v>
      </c>
      <c r="BA30" s="60" t="s">
        <v>410</v>
      </c>
      <c r="BB30" s="60">
        <v>28</v>
      </c>
      <c r="BC30" s="60"/>
      <c r="BD30" s="60"/>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row>
    <row r="31" spans="1:93" s="24" customFormat="1" ht="35.25" customHeight="1" x14ac:dyDescent="0.3">
      <c r="A31" s="84"/>
      <c r="B31" s="66"/>
      <c r="C31" s="66"/>
      <c r="D31" s="66"/>
      <c r="E31" s="66"/>
      <c r="F31" s="66"/>
      <c r="G31" s="66"/>
      <c r="H31" s="66"/>
      <c r="I31" s="66"/>
      <c r="J31" s="66"/>
      <c r="K31" s="66"/>
      <c r="L31" s="67"/>
      <c r="M31" s="85"/>
      <c r="N31" s="63" t="s">
        <v>158</v>
      </c>
      <c r="O31" s="31">
        <f t="shared" ref="O31:O80" si="5">P30</f>
        <v>158</v>
      </c>
      <c r="P31" s="21">
        <v>161</v>
      </c>
      <c r="Q31" s="32">
        <f t="shared" si="2"/>
        <v>3</v>
      </c>
      <c r="R31" s="42" t="s">
        <v>99</v>
      </c>
      <c r="S31" s="60" t="s">
        <v>408</v>
      </c>
      <c r="T31" s="60">
        <v>0.2</v>
      </c>
      <c r="U31" s="60">
        <v>2.08</v>
      </c>
      <c r="V31" s="60" t="s">
        <v>412</v>
      </c>
      <c r="W31" s="60" t="s">
        <v>410</v>
      </c>
      <c r="X31" s="60">
        <v>90</v>
      </c>
      <c r="Y31" s="60" t="s">
        <v>411</v>
      </c>
      <c r="Z31" s="60" t="s">
        <v>412</v>
      </c>
      <c r="AA31" s="60">
        <v>3.75</v>
      </c>
      <c r="AB31" s="60" t="s">
        <v>411</v>
      </c>
      <c r="AC31" s="60">
        <v>17</v>
      </c>
      <c r="AD31" s="60">
        <v>162</v>
      </c>
      <c r="AE31" s="60">
        <v>228</v>
      </c>
      <c r="AF31" s="60">
        <v>3.02</v>
      </c>
      <c r="AG31" s="60">
        <v>10</v>
      </c>
      <c r="AH31" s="60" t="s">
        <v>413</v>
      </c>
      <c r="AI31" s="60">
        <v>0.15</v>
      </c>
      <c r="AJ31" s="60">
        <v>10</v>
      </c>
      <c r="AK31" s="60">
        <v>2.4700000000000002</v>
      </c>
      <c r="AL31" s="60">
        <v>594</v>
      </c>
      <c r="AM31" s="60">
        <v>8</v>
      </c>
      <c r="AN31" s="60">
        <v>0.06</v>
      </c>
      <c r="AO31" s="60">
        <v>77</v>
      </c>
      <c r="AP31" s="60">
        <v>1120</v>
      </c>
      <c r="AQ31" s="60" t="s">
        <v>412</v>
      </c>
      <c r="AR31" s="60">
        <v>0.05</v>
      </c>
      <c r="AS31" s="60" t="s">
        <v>412</v>
      </c>
      <c r="AT31" s="60">
        <v>7</v>
      </c>
      <c r="AU31" s="60">
        <v>180</v>
      </c>
      <c r="AV31" s="60" t="s">
        <v>414</v>
      </c>
      <c r="AW31" s="60">
        <v>0.12</v>
      </c>
      <c r="AX31" s="60" t="s">
        <v>410</v>
      </c>
      <c r="AY31" s="60" t="s">
        <v>410</v>
      </c>
      <c r="AZ31" s="60">
        <v>78</v>
      </c>
      <c r="BA31" s="60" t="s">
        <v>410</v>
      </c>
      <c r="BB31" s="60">
        <v>49</v>
      </c>
      <c r="BC31" s="60"/>
      <c r="BD31" s="60"/>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row>
    <row r="32" spans="1:93" s="30" customFormat="1" ht="30" customHeight="1" x14ac:dyDescent="0.3">
      <c r="A32" s="84"/>
      <c r="B32" s="74"/>
      <c r="C32" s="74"/>
      <c r="D32" s="74"/>
      <c r="E32" s="74"/>
      <c r="F32" s="74"/>
      <c r="G32" s="74"/>
      <c r="H32" s="74"/>
      <c r="I32" s="74"/>
      <c r="J32" s="74"/>
      <c r="K32" s="74"/>
      <c r="L32" s="75"/>
      <c r="M32" s="85"/>
      <c r="N32" s="78" t="s">
        <v>159</v>
      </c>
      <c r="O32" s="31">
        <f t="shared" si="5"/>
        <v>161</v>
      </c>
      <c r="P32" s="69">
        <v>164</v>
      </c>
      <c r="Q32" s="32">
        <f t="shared" si="2"/>
        <v>3</v>
      </c>
      <c r="R32" s="42" t="s">
        <v>100</v>
      </c>
      <c r="S32" s="60" t="s">
        <v>408</v>
      </c>
      <c r="T32" s="60">
        <v>0.2</v>
      </c>
      <c r="U32" s="60">
        <v>1.2</v>
      </c>
      <c r="V32" s="60" t="s">
        <v>412</v>
      </c>
      <c r="W32" s="60" t="s">
        <v>410</v>
      </c>
      <c r="X32" s="60">
        <v>40</v>
      </c>
      <c r="Y32" s="60" t="s">
        <v>411</v>
      </c>
      <c r="Z32" s="60" t="s">
        <v>412</v>
      </c>
      <c r="AA32" s="60">
        <v>1.64</v>
      </c>
      <c r="AB32" s="60" t="s">
        <v>411</v>
      </c>
      <c r="AC32" s="60">
        <v>9</v>
      </c>
      <c r="AD32" s="60">
        <v>36</v>
      </c>
      <c r="AE32" s="60">
        <v>44</v>
      </c>
      <c r="AF32" s="60">
        <v>2.3199999999999998</v>
      </c>
      <c r="AG32" s="60">
        <v>10</v>
      </c>
      <c r="AH32" s="60" t="s">
        <v>413</v>
      </c>
      <c r="AI32" s="60">
        <v>7.0000000000000007E-2</v>
      </c>
      <c r="AJ32" s="60">
        <v>10</v>
      </c>
      <c r="AK32" s="60">
        <v>1</v>
      </c>
      <c r="AL32" s="60">
        <v>319</v>
      </c>
      <c r="AM32" s="60">
        <v>1</v>
      </c>
      <c r="AN32" s="60">
        <v>0.08</v>
      </c>
      <c r="AO32" s="60">
        <v>23</v>
      </c>
      <c r="AP32" s="60">
        <v>1180</v>
      </c>
      <c r="AQ32" s="60" t="s">
        <v>412</v>
      </c>
      <c r="AR32" s="60">
        <v>0.01</v>
      </c>
      <c r="AS32" s="60" t="s">
        <v>412</v>
      </c>
      <c r="AT32" s="60">
        <v>2</v>
      </c>
      <c r="AU32" s="60">
        <v>84</v>
      </c>
      <c r="AV32" s="60" t="s">
        <v>414</v>
      </c>
      <c r="AW32" s="60">
        <v>0.11</v>
      </c>
      <c r="AX32" s="60" t="s">
        <v>410</v>
      </c>
      <c r="AY32" s="60" t="s">
        <v>410</v>
      </c>
      <c r="AZ32" s="60">
        <v>62</v>
      </c>
      <c r="BA32" s="60" t="s">
        <v>410</v>
      </c>
      <c r="BB32" s="60">
        <v>32</v>
      </c>
      <c r="BC32" s="60"/>
      <c r="BD32" s="60"/>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row>
    <row r="33" spans="1:93" s="30" customFormat="1" ht="30" customHeight="1" x14ac:dyDescent="0.3">
      <c r="A33" s="84"/>
      <c r="B33" s="74"/>
      <c r="C33" s="74"/>
      <c r="D33" s="74"/>
      <c r="E33" s="74"/>
      <c r="F33" s="74"/>
      <c r="G33" s="74"/>
      <c r="H33" s="74"/>
      <c r="I33" s="74"/>
      <c r="J33" s="74"/>
      <c r="K33" s="74"/>
      <c r="L33" s="75"/>
      <c r="M33" s="85"/>
      <c r="N33" s="78" t="s">
        <v>160</v>
      </c>
      <c r="O33" s="31">
        <f t="shared" si="5"/>
        <v>164</v>
      </c>
      <c r="P33" s="69">
        <v>167</v>
      </c>
      <c r="Q33" s="32">
        <f t="shared" si="2"/>
        <v>3</v>
      </c>
      <c r="R33" s="42" t="s">
        <v>101</v>
      </c>
      <c r="S33" s="60" t="s">
        <v>408</v>
      </c>
      <c r="T33" s="60">
        <v>0.2</v>
      </c>
      <c r="U33" s="60">
        <v>1.1599999999999999</v>
      </c>
      <c r="V33" s="60" t="s">
        <v>412</v>
      </c>
      <c r="W33" s="60" t="s">
        <v>410</v>
      </c>
      <c r="X33" s="60">
        <v>60</v>
      </c>
      <c r="Y33" s="60" t="s">
        <v>411</v>
      </c>
      <c r="Z33" s="60" t="s">
        <v>412</v>
      </c>
      <c r="AA33" s="60">
        <v>1.1399999999999999</v>
      </c>
      <c r="AB33" s="60" t="s">
        <v>411</v>
      </c>
      <c r="AC33" s="60">
        <v>9</v>
      </c>
      <c r="AD33" s="60">
        <v>64</v>
      </c>
      <c r="AE33" s="60">
        <v>265</v>
      </c>
      <c r="AF33" s="60">
        <v>1.77</v>
      </c>
      <c r="AG33" s="60" t="s">
        <v>410</v>
      </c>
      <c r="AH33" s="60" t="s">
        <v>413</v>
      </c>
      <c r="AI33" s="60">
        <v>0.1</v>
      </c>
      <c r="AJ33" s="60">
        <v>10</v>
      </c>
      <c r="AK33" s="60">
        <v>0.86</v>
      </c>
      <c r="AL33" s="60">
        <v>208</v>
      </c>
      <c r="AM33" s="60" t="s">
        <v>413</v>
      </c>
      <c r="AN33" s="60">
        <v>0.09</v>
      </c>
      <c r="AO33" s="60">
        <v>26</v>
      </c>
      <c r="AP33" s="60">
        <v>1140</v>
      </c>
      <c r="AQ33" s="60" t="s">
        <v>412</v>
      </c>
      <c r="AR33" s="60">
        <v>0.01</v>
      </c>
      <c r="AS33" s="60" t="s">
        <v>412</v>
      </c>
      <c r="AT33" s="60">
        <v>2</v>
      </c>
      <c r="AU33" s="60">
        <v>96</v>
      </c>
      <c r="AV33" s="60" t="s">
        <v>414</v>
      </c>
      <c r="AW33" s="60">
        <v>0.15</v>
      </c>
      <c r="AX33" s="60" t="s">
        <v>410</v>
      </c>
      <c r="AY33" s="60" t="s">
        <v>410</v>
      </c>
      <c r="AZ33" s="60">
        <v>54</v>
      </c>
      <c r="BA33" s="60" t="s">
        <v>410</v>
      </c>
      <c r="BB33" s="60">
        <v>22</v>
      </c>
      <c r="BC33" s="60"/>
      <c r="BD33" s="60"/>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row>
    <row r="34" spans="1:93" s="30" customFormat="1" ht="30" customHeight="1" x14ac:dyDescent="0.3">
      <c r="A34" s="84"/>
      <c r="B34" s="74"/>
      <c r="C34" s="74"/>
      <c r="D34" s="74"/>
      <c r="E34" s="74"/>
      <c r="F34" s="74"/>
      <c r="G34" s="74"/>
      <c r="H34" s="74"/>
      <c r="I34" s="74"/>
      <c r="J34" s="74"/>
      <c r="K34" s="74"/>
      <c r="L34" s="75"/>
      <c r="M34" s="85"/>
      <c r="N34" s="78" t="s">
        <v>161</v>
      </c>
      <c r="O34" s="31">
        <f t="shared" si="5"/>
        <v>167</v>
      </c>
      <c r="P34" s="69">
        <v>168.9</v>
      </c>
      <c r="Q34" s="32">
        <f t="shared" si="2"/>
        <v>1.9000000000000057</v>
      </c>
      <c r="R34" s="42" t="s">
        <v>102</v>
      </c>
      <c r="S34" s="60" t="s">
        <v>408</v>
      </c>
      <c r="T34" s="60">
        <v>0.5</v>
      </c>
      <c r="U34" s="60">
        <v>0.84</v>
      </c>
      <c r="V34" s="60" t="s">
        <v>412</v>
      </c>
      <c r="W34" s="60" t="s">
        <v>410</v>
      </c>
      <c r="X34" s="60">
        <v>80</v>
      </c>
      <c r="Y34" s="60" t="s">
        <v>411</v>
      </c>
      <c r="Z34" s="60" t="s">
        <v>412</v>
      </c>
      <c r="AA34" s="60">
        <v>0.64</v>
      </c>
      <c r="AB34" s="60" t="s">
        <v>411</v>
      </c>
      <c r="AC34" s="60">
        <v>7</v>
      </c>
      <c r="AD34" s="60">
        <v>30</v>
      </c>
      <c r="AE34" s="60">
        <v>1040</v>
      </c>
      <c r="AF34" s="60">
        <v>1.78</v>
      </c>
      <c r="AG34" s="60" t="s">
        <v>410</v>
      </c>
      <c r="AH34" s="60" t="s">
        <v>413</v>
      </c>
      <c r="AI34" s="60">
        <v>0.13</v>
      </c>
      <c r="AJ34" s="60">
        <v>10</v>
      </c>
      <c r="AK34" s="60">
        <v>0.64</v>
      </c>
      <c r="AL34" s="60">
        <v>176</v>
      </c>
      <c r="AM34" s="60">
        <v>29</v>
      </c>
      <c r="AN34" s="60">
        <v>0.09</v>
      </c>
      <c r="AO34" s="60">
        <v>17</v>
      </c>
      <c r="AP34" s="60">
        <v>910</v>
      </c>
      <c r="AQ34" s="60" t="s">
        <v>412</v>
      </c>
      <c r="AR34" s="60">
        <v>0.11</v>
      </c>
      <c r="AS34" s="60" t="s">
        <v>412</v>
      </c>
      <c r="AT34" s="60">
        <v>1</v>
      </c>
      <c r="AU34" s="60">
        <v>52</v>
      </c>
      <c r="AV34" s="60" t="s">
        <v>414</v>
      </c>
      <c r="AW34" s="60">
        <v>0.15</v>
      </c>
      <c r="AX34" s="60" t="s">
        <v>410</v>
      </c>
      <c r="AY34" s="60" t="s">
        <v>410</v>
      </c>
      <c r="AZ34" s="60">
        <v>50</v>
      </c>
      <c r="BA34" s="60" t="s">
        <v>410</v>
      </c>
      <c r="BB34" s="60">
        <v>19</v>
      </c>
      <c r="BC34" s="60"/>
      <c r="BD34" s="60"/>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row>
    <row r="35" spans="1:93" s="30" customFormat="1" ht="30" customHeight="1" x14ac:dyDescent="0.3">
      <c r="A35" s="84"/>
      <c r="B35" s="74"/>
      <c r="C35" s="74"/>
      <c r="D35" s="74"/>
      <c r="E35" s="74"/>
      <c r="F35" s="74"/>
      <c r="G35" s="74"/>
      <c r="H35" s="74"/>
      <c r="I35" s="74"/>
      <c r="J35" s="74"/>
      <c r="K35" s="74"/>
      <c r="L35" s="75"/>
      <c r="M35" s="85"/>
      <c r="N35" s="78" t="s">
        <v>162</v>
      </c>
      <c r="O35" s="31">
        <f t="shared" si="5"/>
        <v>168.9</v>
      </c>
      <c r="P35" s="69">
        <v>171</v>
      </c>
      <c r="Q35" s="32">
        <f t="shared" si="2"/>
        <v>2.0999999999999943</v>
      </c>
      <c r="R35" s="42" t="s">
        <v>103</v>
      </c>
      <c r="S35" s="60">
        <v>0.01</v>
      </c>
      <c r="T35" s="60">
        <v>0.9</v>
      </c>
      <c r="U35" s="60">
        <v>0.87</v>
      </c>
      <c r="V35" s="60">
        <v>2</v>
      </c>
      <c r="W35" s="60" t="s">
        <v>410</v>
      </c>
      <c r="X35" s="60">
        <v>70</v>
      </c>
      <c r="Y35" s="60" t="s">
        <v>411</v>
      </c>
      <c r="Z35" s="60" t="s">
        <v>412</v>
      </c>
      <c r="AA35" s="60">
        <v>0.68</v>
      </c>
      <c r="AB35" s="60" t="s">
        <v>411</v>
      </c>
      <c r="AC35" s="60">
        <v>8</v>
      </c>
      <c r="AD35" s="60">
        <v>31</v>
      </c>
      <c r="AE35" s="60">
        <v>856</v>
      </c>
      <c r="AF35" s="60">
        <v>1.9</v>
      </c>
      <c r="AG35" s="60" t="s">
        <v>410</v>
      </c>
      <c r="AH35" s="60" t="s">
        <v>413</v>
      </c>
      <c r="AI35" s="60">
        <v>0.11</v>
      </c>
      <c r="AJ35" s="60">
        <v>10</v>
      </c>
      <c r="AK35" s="60">
        <v>0.69</v>
      </c>
      <c r="AL35" s="60">
        <v>194</v>
      </c>
      <c r="AM35" s="60">
        <v>7</v>
      </c>
      <c r="AN35" s="60">
        <v>0.09</v>
      </c>
      <c r="AO35" s="60">
        <v>18</v>
      </c>
      <c r="AP35" s="60">
        <v>1150</v>
      </c>
      <c r="AQ35" s="60" t="s">
        <v>412</v>
      </c>
      <c r="AR35" s="60">
        <v>0.06</v>
      </c>
      <c r="AS35" s="60" t="s">
        <v>412</v>
      </c>
      <c r="AT35" s="60">
        <v>1</v>
      </c>
      <c r="AU35" s="60">
        <v>54</v>
      </c>
      <c r="AV35" s="60" t="s">
        <v>414</v>
      </c>
      <c r="AW35" s="60">
        <v>0.16</v>
      </c>
      <c r="AX35" s="60" t="s">
        <v>410</v>
      </c>
      <c r="AY35" s="60" t="s">
        <v>410</v>
      </c>
      <c r="AZ35" s="60">
        <v>54</v>
      </c>
      <c r="BA35" s="60" t="s">
        <v>410</v>
      </c>
      <c r="BB35" s="60">
        <v>22</v>
      </c>
      <c r="BC35" s="60"/>
      <c r="BD35" s="60"/>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row>
    <row r="36" spans="1:93" s="30" customFormat="1" ht="30" customHeight="1" x14ac:dyDescent="0.3">
      <c r="A36" s="84"/>
      <c r="B36" s="74"/>
      <c r="C36" s="74"/>
      <c r="D36" s="74"/>
      <c r="E36" s="74"/>
      <c r="F36" s="74"/>
      <c r="G36" s="74"/>
      <c r="H36" s="74"/>
      <c r="I36" s="74"/>
      <c r="J36" s="74"/>
      <c r="K36" s="74"/>
      <c r="L36" s="75"/>
      <c r="M36" s="85"/>
      <c r="N36" s="78" t="s">
        <v>163</v>
      </c>
      <c r="O36" s="31">
        <f t="shared" si="5"/>
        <v>171</v>
      </c>
      <c r="P36" s="69">
        <v>174</v>
      </c>
      <c r="Q36" s="32">
        <f t="shared" si="2"/>
        <v>3</v>
      </c>
      <c r="R36" s="42" t="s">
        <v>104</v>
      </c>
      <c r="S36" s="60">
        <v>5.0000000000000001E-3</v>
      </c>
      <c r="T36" s="60">
        <v>0.6</v>
      </c>
      <c r="U36" s="60">
        <v>1.28</v>
      </c>
      <c r="V36" s="60" t="s">
        <v>412</v>
      </c>
      <c r="W36" s="60" t="s">
        <v>410</v>
      </c>
      <c r="X36" s="60">
        <v>110</v>
      </c>
      <c r="Y36" s="60" t="s">
        <v>411</v>
      </c>
      <c r="Z36" s="60">
        <v>2</v>
      </c>
      <c r="AA36" s="60">
        <v>0.81</v>
      </c>
      <c r="AB36" s="60" t="s">
        <v>411</v>
      </c>
      <c r="AC36" s="60">
        <v>8</v>
      </c>
      <c r="AD36" s="60">
        <v>37</v>
      </c>
      <c r="AE36" s="60">
        <v>4430</v>
      </c>
      <c r="AF36" s="60">
        <v>1.93</v>
      </c>
      <c r="AG36" s="60">
        <v>10</v>
      </c>
      <c r="AH36" s="60" t="s">
        <v>413</v>
      </c>
      <c r="AI36" s="60">
        <v>0.17</v>
      </c>
      <c r="AJ36" s="60">
        <v>10</v>
      </c>
      <c r="AK36" s="60">
        <v>0.94</v>
      </c>
      <c r="AL36" s="60">
        <v>183</v>
      </c>
      <c r="AM36" s="60">
        <v>16</v>
      </c>
      <c r="AN36" s="60">
        <v>0.09</v>
      </c>
      <c r="AO36" s="60">
        <v>18</v>
      </c>
      <c r="AP36" s="60">
        <v>1240</v>
      </c>
      <c r="AQ36" s="60" t="s">
        <v>412</v>
      </c>
      <c r="AR36" s="60">
        <v>0.34</v>
      </c>
      <c r="AS36" s="60" t="s">
        <v>412</v>
      </c>
      <c r="AT36" s="60">
        <v>2</v>
      </c>
      <c r="AU36" s="60">
        <v>206</v>
      </c>
      <c r="AV36" s="60" t="s">
        <v>414</v>
      </c>
      <c r="AW36" s="60">
        <v>0.19</v>
      </c>
      <c r="AX36" s="60" t="s">
        <v>410</v>
      </c>
      <c r="AY36" s="60" t="s">
        <v>410</v>
      </c>
      <c r="AZ36" s="60">
        <v>73</v>
      </c>
      <c r="BA36" s="60" t="s">
        <v>410</v>
      </c>
      <c r="BB36" s="60">
        <v>22</v>
      </c>
      <c r="BC36" s="60"/>
      <c r="BD36" s="60"/>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row>
    <row r="37" spans="1:93" s="172" customFormat="1" ht="30" customHeight="1" x14ac:dyDescent="0.3">
      <c r="A37" s="162"/>
      <c r="B37" s="163"/>
      <c r="C37" s="163" t="s">
        <v>164</v>
      </c>
      <c r="D37" s="163"/>
      <c r="E37" s="163"/>
      <c r="F37" s="163"/>
      <c r="G37" s="163"/>
      <c r="H37" s="163"/>
      <c r="I37" s="163"/>
      <c r="J37" s="163"/>
      <c r="K37" s="163"/>
      <c r="L37" s="164"/>
      <c r="M37" s="165"/>
      <c r="N37" s="166"/>
      <c r="O37" s="167"/>
      <c r="P37" s="168"/>
      <c r="Q37" s="169">
        <f t="shared" si="2"/>
        <v>0</v>
      </c>
      <c r="R37" s="170" t="s">
        <v>105</v>
      </c>
      <c r="S37" s="171" t="s">
        <v>408</v>
      </c>
      <c r="T37" s="171" t="s">
        <v>409</v>
      </c>
      <c r="U37" s="171">
        <v>0.03</v>
      </c>
      <c r="V37" s="171" t="s">
        <v>412</v>
      </c>
      <c r="W37" s="171" t="s">
        <v>410</v>
      </c>
      <c r="X37" s="171">
        <v>10</v>
      </c>
      <c r="Y37" s="171" t="s">
        <v>411</v>
      </c>
      <c r="Z37" s="171" t="s">
        <v>412</v>
      </c>
      <c r="AA37" s="171" t="s">
        <v>416</v>
      </c>
      <c r="AB37" s="171" t="s">
        <v>411</v>
      </c>
      <c r="AC37" s="171" t="s">
        <v>413</v>
      </c>
      <c r="AD37" s="171" t="s">
        <v>413</v>
      </c>
      <c r="AE37" s="171">
        <v>14</v>
      </c>
      <c r="AF37" s="171">
        <v>0.08</v>
      </c>
      <c r="AG37" s="171" t="s">
        <v>410</v>
      </c>
      <c r="AH37" s="171" t="s">
        <v>413</v>
      </c>
      <c r="AI37" s="171">
        <v>0.01</v>
      </c>
      <c r="AJ37" s="171" t="s">
        <v>410</v>
      </c>
      <c r="AK37" s="171">
        <v>0.44</v>
      </c>
      <c r="AL37" s="171">
        <v>62</v>
      </c>
      <c r="AM37" s="171" t="s">
        <v>413</v>
      </c>
      <c r="AN37" s="171">
        <v>0.01</v>
      </c>
      <c r="AO37" s="171">
        <v>8</v>
      </c>
      <c r="AP37" s="171">
        <v>60</v>
      </c>
      <c r="AQ37" s="171" t="s">
        <v>412</v>
      </c>
      <c r="AR37" s="171">
        <v>0.01</v>
      </c>
      <c r="AS37" s="171" t="s">
        <v>412</v>
      </c>
      <c r="AT37" s="171" t="s">
        <v>413</v>
      </c>
      <c r="AU37" s="171">
        <v>89</v>
      </c>
      <c r="AV37" s="171" t="s">
        <v>414</v>
      </c>
      <c r="AW37" s="171" t="s">
        <v>417</v>
      </c>
      <c r="AX37" s="171" t="s">
        <v>410</v>
      </c>
      <c r="AY37" s="171" t="s">
        <v>410</v>
      </c>
      <c r="AZ37" s="171">
        <v>1</v>
      </c>
      <c r="BA37" s="171" t="s">
        <v>410</v>
      </c>
      <c r="BB37" s="171">
        <v>2</v>
      </c>
      <c r="BC37" s="171"/>
      <c r="BD37" s="171"/>
    </row>
    <row r="38" spans="1:93" s="30" customFormat="1" ht="30" customHeight="1" x14ac:dyDescent="0.3">
      <c r="A38" s="84"/>
      <c r="B38" s="74"/>
      <c r="C38" s="74"/>
      <c r="D38" s="74"/>
      <c r="E38" s="74"/>
      <c r="F38" s="74"/>
      <c r="G38" s="74"/>
      <c r="H38" s="74"/>
      <c r="I38" s="74"/>
      <c r="J38" s="74"/>
      <c r="K38" s="74"/>
      <c r="L38" s="75"/>
      <c r="M38" s="85"/>
      <c r="N38" s="78" t="s">
        <v>165</v>
      </c>
      <c r="O38" s="31">
        <v>174</v>
      </c>
      <c r="P38" s="69">
        <v>177</v>
      </c>
      <c r="Q38" s="32">
        <f t="shared" si="2"/>
        <v>3</v>
      </c>
      <c r="R38" s="42" t="s">
        <v>106</v>
      </c>
      <c r="S38" s="60">
        <v>0.113</v>
      </c>
      <c r="T38" s="60">
        <v>9.5</v>
      </c>
      <c r="U38" s="60">
        <v>1.05</v>
      </c>
      <c r="V38" s="60" t="s">
        <v>412</v>
      </c>
      <c r="W38" s="60" t="s">
        <v>410</v>
      </c>
      <c r="X38" s="60">
        <v>50</v>
      </c>
      <c r="Y38" s="60" t="s">
        <v>411</v>
      </c>
      <c r="Z38" s="60">
        <v>13</v>
      </c>
      <c r="AA38" s="60">
        <v>0.88</v>
      </c>
      <c r="AB38" s="60" t="s">
        <v>411</v>
      </c>
      <c r="AC38" s="60">
        <v>7</v>
      </c>
      <c r="AD38" s="60">
        <v>19</v>
      </c>
      <c r="AE38" s="60" t="s">
        <v>415</v>
      </c>
      <c r="AF38" s="60">
        <v>1.29</v>
      </c>
      <c r="AG38" s="60" t="s">
        <v>410</v>
      </c>
      <c r="AH38" s="60" t="s">
        <v>413</v>
      </c>
      <c r="AI38" s="60">
        <v>0.08</v>
      </c>
      <c r="AJ38" s="60">
        <v>10</v>
      </c>
      <c r="AK38" s="60">
        <v>0.51</v>
      </c>
      <c r="AL38" s="60">
        <v>105</v>
      </c>
      <c r="AM38" s="60">
        <v>16</v>
      </c>
      <c r="AN38" s="60">
        <v>0.08</v>
      </c>
      <c r="AO38" s="60">
        <v>18</v>
      </c>
      <c r="AP38" s="60">
        <v>1140</v>
      </c>
      <c r="AQ38" s="60">
        <v>2</v>
      </c>
      <c r="AR38" s="60">
        <v>0.76</v>
      </c>
      <c r="AS38" s="60" t="s">
        <v>412</v>
      </c>
      <c r="AT38" s="60">
        <v>1</v>
      </c>
      <c r="AU38" s="60">
        <v>375</v>
      </c>
      <c r="AV38" s="60" t="s">
        <v>414</v>
      </c>
      <c r="AW38" s="60">
        <v>0.12</v>
      </c>
      <c r="AX38" s="60" t="s">
        <v>410</v>
      </c>
      <c r="AY38" s="60" t="s">
        <v>410</v>
      </c>
      <c r="AZ38" s="60">
        <v>48</v>
      </c>
      <c r="BA38" s="60" t="s">
        <v>410</v>
      </c>
      <c r="BB38" s="60">
        <v>14</v>
      </c>
      <c r="BC38" s="60">
        <v>1.4650000000000001</v>
      </c>
      <c r="BD38" s="60"/>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row>
    <row r="39" spans="1:93" s="30" customFormat="1" ht="30" customHeight="1" x14ac:dyDescent="0.3">
      <c r="A39" s="84"/>
      <c r="B39" s="74"/>
      <c r="C39" s="74"/>
      <c r="D39" s="74"/>
      <c r="E39" s="74"/>
      <c r="F39" s="74"/>
      <c r="G39" s="74"/>
      <c r="H39" s="74"/>
      <c r="I39" s="74"/>
      <c r="J39" s="74"/>
      <c r="K39" s="74"/>
      <c r="L39" s="75"/>
      <c r="M39" s="85"/>
      <c r="N39" s="78" t="s">
        <v>166</v>
      </c>
      <c r="O39" s="31">
        <f t="shared" si="5"/>
        <v>177</v>
      </c>
      <c r="P39" s="69">
        <v>180</v>
      </c>
      <c r="Q39" s="32">
        <f t="shared" si="2"/>
        <v>3</v>
      </c>
      <c r="R39" s="42" t="s">
        <v>107</v>
      </c>
      <c r="S39" s="60" t="s">
        <v>408</v>
      </c>
      <c r="T39" s="60">
        <v>0.5</v>
      </c>
      <c r="U39" s="60">
        <v>0.8</v>
      </c>
      <c r="V39" s="60" t="s">
        <v>412</v>
      </c>
      <c r="W39" s="60" t="s">
        <v>410</v>
      </c>
      <c r="X39" s="60">
        <v>90</v>
      </c>
      <c r="Y39" s="60" t="s">
        <v>411</v>
      </c>
      <c r="Z39" s="60" t="s">
        <v>412</v>
      </c>
      <c r="AA39" s="60">
        <v>0.8</v>
      </c>
      <c r="AB39" s="60" t="s">
        <v>411</v>
      </c>
      <c r="AC39" s="60">
        <v>7</v>
      </c>
      <c r="AD39" s="60">
        <v>41</v>
      </c>
      <c r="AE39" s="60">
        <v>636</v>
      </c>
      <c r="AF39" s="60">
        <v>1.83</v>
      </c>
      <c r="AG39" s="60" t="s">
        <v>410</v>
      </c>
      <c r="AH39" s="60" t="s">
        <v>413</v>
      </c>
      <c r="AI39" s="60">
        <v>0.13</v>
      </c>
      <c r="AJ39" s="60">
        <v>10</v>
      </c>
      <c r="AK39" s="60">
        <v>0.63</v>
      </c>
      <c r="AL39" s="60">
        <v>173</v>
      </c>
      <c r="AM39" s="60">
        <v>5</v>
      </c>
      <c r="AN39" s="60">
        <v>0.1</v>
      </c>
      <c r="AO39" s="60">
        <v>17</v>
      </c>
      <c r="AP39" s="60">
        <v>1270</v>
      </c>
      <c r="AQ39" s="60" t="s">
        <v>412</v>
      </c>
      <c r="AR39" s="60">
        <v>0.06</v>
      </c>
      <c r="AS39" s="60" t="s">
        <v>412</v>
      </c>
      <c r="AT39" s="60">
        <v>2</v>
      </c>
      <c r="AU39" s="60">
        <v>69</v>
      </c>
      <c r="AV39" s="60" t="s">
        <v>414</v>
      </c>
      <c r="AW39" s="60">
        <v>0.16</v>
      </c>
      <c r="AX39" s="60" t="s">
        <v>410</v>
      </c>
      <c r="AY39" s="60" t="s">
        <v>410</v>
      </c>
      <c r="AZ39" s="60">
        <v>65</v>
      </c>
      <c r="BA39" s="60" t="s">
        <v>410</v>
      </c>
      <c r="BB39" s="60">
        <v>19</v>
      </c>
      <c r="BC39" s="60"/>
      <c r="BD39" s="60"/>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row>
    <row r="40" spans="1:93" s="89" customFormat="1" ht="30" customHeight="1" x14ac:dyDescent="0.3">
      <c r="A40" s="84"/>
      <c r="B40" s="74"/>
      <c r="C40" s="74"/>
      <c r="D40" s="74"/>
      <c r="E40" s="74"/>
      <c r="F40" s="74"/>
      <c r="G40" s="74"/>
      <c r="H40" s="74"/>
      <c r="I40" s="74"/>
      <c r="J40" s="74"/>
      <c r="K40" s="74"/>
      <c r="L40" s="75"/>
      <c r="M40" s="85"/>
      <c r="N40" s="78" t="s">
        <v>167</v>
      </c>
      <c r="O40" s="31">
        <f t="shared" si="5"/>
        <v>180</v>
      </c>
      <c r="P40" s="69">
        <v>183</v>
      </c>
      <c r="Q40" s="32">
        <f t="shared" si="2"/>
        <v>3</v>
      </c>
      <c r="R40" s="42" t="s">
        <v>108</v>
      </c>
      <c r="S40" s="60" t="s">
        <v>408</v>
      </c>
      <c r="T40" s="60">
        <v>0.6</v>
      </c>
      <c r="U40" s="60">
        <v>0.81</v>
      </c>
      <c r="V40" s="60" t="s">
        <v>412</v>
      </c>
      <c r="W40" s="60" t="s">
        <v>410</v>
      </c>
      <c r="X40" s="60">
        <v>70</v>
      </c>
      <c r="Y40" s="60" t="s">
        <v>411</v>
      </c>
      <c r="Z40" s="60" t="s">
        <v>412</v>
      </c>
      <c r="AA40" s="60">
        <v>0.83</v>
      </c>
      <c r="AB40" s="60" t="s">
        <v>411</v>
      </c>
      <c r="AC40" s="60">
        <v>9</v>
      </c>
      <c r="AD40" s="60">
        <v>43</v>
      </c>
      <c r="AE40" s="60">
        <v>787</v>
      </c>
      <c r="AF40" s="60">
        <v>2.0499999999999998</v>
      </c>
      <c r="AG40" s="60" t="s">
        <v>410</v>
      </c>
      <c r="AH40" s="60" t="s">
        <v>413</v>
      </c>
      <c r="AI40" s="60">
        <v>0.11</v>
      </c>
      <c r="AJ40" s="60">
        <v>10</v>
      </c>
      <c r="AK40" s="60">
        <v>0.62</v>
      </c>
      <c r="AL40" s="60">
        <v>159</v>
      </c>
      <c r="AM40" s="60">
        <v>9</v>
      </c>
      <c r="AN40" s="60">
        <v>0.09</v>
      </c>
      <c r="AO40" s="60">
        <v>17</v>
      </c>
      <c r="AP40" s="60">
        <v>1260</v>
      </c>
      <c r="AQ40" s="60" t="s">
        <v>412</v>
      </c>
      <c r="AR40" s="60">
        <v>0.12</v>
      </c>
      <c r="AS40" s="60" t="s">
        <v>412</v>
      </c>
      <c r="AT40" s="60">
        <v>2</v>
      </c>
      <c r="AU40" s="60">
        <v>67</v>
      </c>
      <c r="AV40" s="60" t="s">
        <v>414</v>
      </c>
      <c r="AW40" s="60">
        <v>0.16</v>
      </c>
      <c r="AX40" s="60" t="s">
        <v>410</v>
      </c>
      <c r="AY40" s="60" t="s">
        <v>410</v>
      </c>
      <c r="AZ40" s="60">
        <v>87</v>
      </c>
      <c r="BA40" s="60" t="s">
        <v>410</v>
      </c>
      <c r="BB40" s="60">
        <v>19</v>
      </c>
      <c r="BC40" s="60"/>
      <c r="BD40" s="60"/>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74"/>
      <c r="CI40" s="74"/>
      <c r="CJ40" s="74"/>
      <c r="CK40" s="74"/>
      <c r="CL40" s="74"/>
      <c r="CM40" s="74"/>
      <c r="CN40" s="74"/>
      <c r="CO40" s="74"/>
    </row>
    <row r="41" spans="1:93" s="89" customFormat="1" ht="30" customHeight="1" x14ac:dyDescent="0.3">
      <c r="A41" s="84"/>
      <c r="B41" s="74"/>
      <c r="C41" s="74"/>
      <c r="D41" s="74"/>
      <c r="E41" s="74"/>
      <c r="F41" s="74"/>
      <c r="G41" s="74"/>
      <c r="H41" s="74"/>
      <c r="I41" s="74"/>
      <c r="J41" s="74"/>
      <c r="K41" s="74"/>
      <c r="L41" s="75"/>
      <c r="M41" s="85"/>
      <c r="N41" s="78" t="s">
        <v>168</v>
      </c>
      <c r="O41" s="31">
        <f t="shared" si="5"/>
        <v>183</v>
      </c>
      <c r="P41" s="69">
        <v>186</v>
      </c>
      <c r="Q41" s="32">
        <f t="shared" si="2"/>
        <v>3</v>
      </c>
      <c r="R41" s="42" t="s">
        <v>109</v>
      </c>
      <c r="S41" s="60">
        <v>5.8999999999999997E-2</v>
      </c>
      <c r="T41" s="60">
        <v>5.6</v>
      </c>
      <c r="U41" s="60">
        <v>0.96</v>
      </c>
      <c r="V41" s="60" t="s">
        <v>412</v>
      </c>
      <c r="W41" s="60" t="s">
        <v>410</v>
      </c>
      <c r="X41" s="60">
        <v>80</v>
      </c>
      <c r="Y41" s="60" t="s">
        <v>411</v>
      </c>
      <c r="Z41" s="60">
        <v>12</v>
      </c>
      <c r="AA41" s="60">
        <v>0.78</v>
      </c>
      <c r="AB41" s="60" t="s">
        <v>411</v>
      </c>
      <c r="AC41" s="60">
        <v>9</v>
      </c>
      <c r="AD41" s="60">
        <v>33</v>
      </c>
      <c r="AE41" s="60">
        <v>8380</v>
      </c>
      <c r="AF41" s="60">
        <v>1.58</v>
      </c>
      <c r="AG41" s="60" t="s">
        <v>410</v>
      </c>
      <c r="AH41" s="60" t="s">
        <v>413</v>
      </c>
      <c r="AI41" s="60">
        <v>0.08</v>
      </c>
      <c r="AJ41" s="60">
        <v>10</v>
      </c>
      <c r="AK41" s="60">
        <v>0.63</v>
      </c>
      <c r="AL41" s="60">
        <v>132</v>
      </c>
      <c r="AM41" s="60">
        <v>43</v>
      </c>
      <c r="AN41" s="60">
        <v>0.08</v>
      </c>
      <c r="AO41" s="60">
        <v>25</v>
      </c>
      <c r="AP41" s="60">
        <v>1230</v>
      </c>
      <c r="AQ41" s="60">
        <v>8</v>
      </c>
      <c r="AR41" s="60">
        <v>0.45</v>
      </c>
      <c r="AS41" s="60" t="s">
        <v>412</v>
      </c>
      <c r="AT41" s="60">
        <v>1</v>
      </c>
      <c r="AU41" s="60">
        <v>157</v>
      </c>
      <c r="AV41" s="60" t="s">
        <v>414</v>
      </c>
      <c r="AW41" s="60">
        <v>0.15</v>
      </c>
      <c r="AX41" s="60" t="s">
        <v>410</v>
      </c>
      <c r="AY41" s="60" t="s">
        <v>410</v>
      </c>
      <c r="AZ41" s="60">
        <v>62</v>
      </c>
      <c r="BA41" s="60" t="s">
        <v>410</v>
      </c>
      <c r="BB41" s="60">
        <v>20</v>
      </c>
      <c r="BC41" s="60"/>
      <c r="BD41" s="60"/>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row>
    <row r="42" spans="1:93" s="89" customFormat="1" ht="30" customHeight="1" x14ac:dyDescent="0.3">
      <c r="A42" s="84"/>
      <c r="B42" s="74"/>
      <c r="C42" s="74"/>
      <c r="D42" s="74"/>
      <c r="E42" s="74"/>
      <c r="F42" s="74"/>
      <c r="G42" s="74"/>
      <c r="H42" s="74"/>
      <c r="I42" s="74"/>
      <c r="J42" s="74"/>
      <c r="K42" s="74"/>
      <c r="L42" s="75"/>
      <c r="M42" s="85"/>
      <c r="N42" s="78" t="s">
        <v>169</v>
      </c>
      <c r="O42" s="31">
        <f t="shared" si="5"/>
        <v>186</v>
      </c>
      <c r="P42" s="69">
        <v>189</v>
      </c>
      <c r="Q42" s="32">
        <f t="shared" si="2"/>
        <v>3</v>
      </c>
      <c r="R42" s="42" t="s">
        <v>110</v>
      </c>
      <c r="S42" s="60">
        <v>8.0000000000000002E-3</v>
      </c>
      <c r="T42" s="60">
        <v>1.4</v>
      </c>
      <c r="U42" s="60">
        <v>0.97</v>
      </c>
      <c r="V42" s="60" t="s">
        <v>412</v>
      </c>
      <c r="W42" s="60" t="s">
        <v>410</v>
      </c>
      <c r="X42" s="60">
        <v>90</v>
      </c>
      <c r="Y42" s="60" t="s">
        <v>411</v>
      </c>
      <c r="Z42" s="60">
        <v>4</v>
      </c>
      <c r="AA42" s="60">
        <v>0.85</v>
      </c>
      <c r="AB42" s="60" t="s">
        <v>411</v>
      </c>
      <c r="AC42" s="60">
        <v>10</v>
      </c>
      <c r="AD42" s="60">
        <v>50</v>
      </c>
      <c r="AE42" s="60">
        <v>4280</v>
      </c>
      <c r="AF42" s="60">
        <v>1.63</v>
      </c>
      <c r="AG42" s="60" t="s">
        <v>410</v>
      </c>
      <c r="AH42" s="60">
        <v>1</v>
      </c>
      <c r="AI42" s="60">
        <v>0.12</v>
      </c>
      <c r="AJ42" s="60">
        <v>10</v>
      </c>
      <c r="AK42" s="60">
        <v>0.68</v>
      </c>
      <c r="AL42" s="60">
        <v>131</v>
      </c>
      <c r="AM42" s="60">
        <v>31</v>
      </c>
      <c r="AN42" s="60">
        <v>0.08</v>
      </c>
      <c r="AO42" s="60">
        <v>20</v>
      </c>
      <c r="AP42" s="60">
        <v>1000</v>
      </c>
      <c r="AQ42" s="60" t="s">
        <v>412</v>
      </c>
      <c r="AR42" s="60">
        <v>0.38</v>
      </c>
      <c r="AS42" s="60" t="s">
        <v>412</v>
      </c>
      <c r="AT42" s="60">
        <v>2</v>
      </c>
      <c r="AU42" s="60">
        <v>111</v>
      </c>
      <c r="AV42" s="60" t="s">
        <v>414</v>
      </c>
      <c r="AW42" s="60">
        <v>0.15</v>
      </c>
      <c r="AX42" s="60" t="s">
        <v>410</v>
      </c>
      <c r="AY42" s="60" t="s">
        <v>410</v>
      </c>
      <c r="AZ42" s="60">
        <v>67</v>
      </c>
      <c r="BA42" s="60" t="s">
        <v>410</v>
      </c>
      <c r="BB42" s="60">
        <v>16</v>
      </c>
      <c r="BC42" s="60"/>
      <c r="BD42" s="60"/>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74"/>
      <c r="CI42" s="74"/>
      <c r="CJ42" s="74"/>
      <c r="CK42" s="74"/>
      <c r="CL42" s="74"/>
      <c r="CM42" s="74"/>
      <c r="CN42" s="74"/>
      <c r="CO42" s="74"/>
    </row>
    <row r="43" spans="1:93" s="89" customFormat="1" ht="30" customHeight="1" x14ac:dyDescent="0.3">
      <c r="A43" s="84"/>
      <c r="B43" s="74"/>
      <c r="C43" s="74"/>
      <c r="D43" s="74"/>
      <c r="E43" s="74"/>
      <c r="F43" s="74"/>
      <c r="G43" s="74"/>
      <c r="H43" s="74"/>
      <c r="I43" s="74"/>
      <c r="J43" s="74"/>
      <c r="K43" s="74"/>
      <c r="L43" s="75"/>
      <c r="M43" s="85"/>
      <c r="N43" s="78" t="s">
        <v>170</v>
      </c>
      <c r="O43" s="31">
        <f t="shared" si="5"/>
        <v>189</v>
      </c>
      <c r="P43" s="69">
        <v>192</v>
      </c>
      <c r="Q43" s="32">
        <f t="shared" si="2"/>
        <v>3</v>
      </c>
      <c r="R43" s="42" t="s">
        <v>111</v>
      </c>
      <c r="S43" s="60" t="s">
        <v>408</v>
      </c>
      <c r="T43" s="60">
        <v>0.2</v>
      </c>
      <c r="U43" s="60">
        <v>0.81</v>
      </c>
      <c r="V43" s="60" t="s">
        <v>412</v>
      </c>
      <c r="W43" s="60" t="s">
        <v>410</v>
      </c>
      <c r="X43" s="60">
        <v>80</v>
      </c>
      <c r="Y43" s="60" t="s">
        <v>411</v>
      </c>
      <c r="Z43" s="60" t="s">
        <v>412</v>
      </c>
      <c r="AA43" s="60">
        <v>1.04</v>
      </c>
      <c r="AB43" s="60" t="s">
        <v>411</v>
      </c>
      <c r="AC43" s="60">
        <v>8</v>
      </c>
      <c r="AD43" s="60">
        <v>70</v>
      </c>
      <c r="AE43" s="60">
        <v>692</v>
      </c>
      <c r="AF43" s="60">
        <v>1.78</v>
      </c>
      <c r="AG43" s="60" t="s">
        <v>410</v>
      </c>
      <c r="AH43" s="60" t="s">
        <v>413</v>
      </c>
      <c r="AI43" s="60">
        <v>0.13</v>
      </c>
      <c r="AJ43" s="60">
        <v>10</v>
      </c>
      <c r="AK43" s="60">
        <v>0.68</v>
      </c>
      <c r="AL43" s="60">
        <v>152</v>
      </c>
      <c r="AM43" s="60">
        <v>27</v>
      </c>
      <c r="AN43" s="60">
        <v>0.1</v>
      </c>
      <c r="AO43" s="60">
        <v>15</v>
      </c>
      <c r="AP43" s="60">
        <v>1160</v>
      </c>
      <c r="AQ43" s="60" t="s">
        <v>412</v>
      </c>
      <c r="AR43" s="60">
        <v>7.0000000000000007E-2</v>
      </c>
      <c r="AS43" s="60" t="s">
        <v>412</v>
      </c>
      <c r="AT43" s="60">
        <v>3</v>
      </c>
      <c r="AU43" s="60">
        <v>44</v>
      </c>
      <c r="AV43" s="60" t="s">
        <v>414</v>
      </c>
      <c r="AW43" s="60">
        <v>0.16</v>
      </c>
      <c r="AX43" s="60" t="s">
        <v>410</v>
      </c>
      <c r="AY43" s="60" t="s">
        <v>410</v>
      </c>
      <c r="AZ43" s="60">
        <v>79</v>
      </c>
      <c r="BA43" s="60" t="s">
        <v>410</v>
      </c>
      <c r="BB43" s="60">
        <v>17</v>
      </c>
      <c r="BC43" s="60"/>
      <c r="BD43" s="60"/>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c r="CM43" s="74"/>
      <c r="CN43" s="74"/>
      <c r="CO43" s="74"/>
    </row>
    <row r="44" spans="1:93" s="30" customFormat="1" ht="30" customHeight="1" x14ac:dyDescent="0.3">
      <c r="A44" s="84"/>
      <c r="B44" s="74"/>
      <c r="C44" s="74"/>
      <c r="D44" s="74"/>
      <c r="E44" s="74"/>
      <c r="F44" s="74"/>
      <c r="G44" s="74"/>
      <c r="H44" s="74"/>
      <c r="I44" s="74"/>
      <c r="J44" s="74"/>
      <c r="K44" s="74"/>
      <c r="L44" s="75"/>
      <c r="M44" s="85"/>
      <c r="N44" s="78" t="s">
        <v>171</v>
      </c>
      <c r="O44" s="31">
        <f t="shared" si="5"/>
        <v>192</v>
      </c>
      <c r="P44" s="69">
        <v>195</v>
      </c>
      <c r="Q44" s="32">
        <f t="shared" si="2"/>
        <v>3</v>
      </c>
      <c r="R44" s="42" t="s">
        <v>112</v>
      </c>
      <c r="S44" s="60" t="s">
        <v>408</v>
      </c>
      <c r="T44" s="60">
        <v>0.7</v>
      </c>
      <c r="U44" s="60">
        <v>0.62</v>
      </c>
      <c r="V44" s="60" t="s">
        <v>412</v>
      </c>
      <c r="W44" s="60" t="s">
        <v>410</v>
      </c>
      <c r="X44" s="60">
        <v>60</v>
      </c>
      <c r="Y44" s="60" t="s">
        <v>411</v>
      </c>
      <c r="Z44" s="60" t="s">
        <v>412</v>
      </c>
      <c r="AA44" s="60">
        <v>0.7</v>
      </c>
      <c r="AB44" s="60" t="s">
        <v>411</v>
      </c>
      <c r="AC44" s="60">
        <v>5</v>
      </c>
      <c r="AD44" s="60">
        <v>31</v>
      </c>
      <c r="AE44" s="60">
        <v>1290</v>
      </c>
      <c r="AF44" s="60">
        <v>1.42</v>
      </c>
      <c r="AG44" s="60" t="s">
        <v>410</v>
      </c>
      <c r="AH44" s="60" t="s">
        <v>413</v>
      </c>
      <c r="AI44" s="60">
        <v>0.08</v>
      </c>
      <c r="AJ44" s="60">
        <v>10</v>
      </c>
      <c r="AK44" s="60">
        <v>0.43</v>
      </c>
      <c r="AL44" s="60">
        <v>109</v>
      </c>
      <c r="AM44" s="60">
        <v>10</v>
      </c>
      <c r="AN44" s="60">
        <v>0.09</v>
      </c>
      <c r="AO44" s="60">
        <v>12</v>
      </c>
      <c r="AP44" s="60">
        <v>1120</v>
      </c>
      <c r="AQ44" s="60" t="s">
        <v>412</v>
      </c>
      <c r="AR44" s="60">
        <v>0.08</v>
      </c>
      <c r="AS44" s="60" t="s">
        <v>412</v>
      </c>
      <c r="AT44" s="60">
        <v>1</v>
      </c>
      <c r="AU44" s="60">
        <v>43</v>
      </c>
      <c r="AV44" s="60" t="s">
        <v>414</v>
      </c>
      <c r="AW44" s="60">
        <v>0.13</v>
      </c>
      <c r="AX44" s="60" t="s">
        <v>410</v>
      </c>
      <c r="AY44" s="60" t="s">
        <v>410</v>
      </c>
      <c r="AZ44" s="60">
        <v>59</v>
      </c>
      <c r="BA44" s="60" t="s">
        <v>410</v>
      </c>
      <c r="BB44" s="60">
        <v>11</v>
      </c>
      <c r="BC44" s="60"/>
      <c r="BD44" s="60"/>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row>
    <row r="45" spans="1:93" s="30" customFormat="1" ht="30" customHeight="1" x14ac:dyDescent="0.3">
      <c r="A45" s="84"/>
      <c r="B45" s="74"/>
      <c r="C45" s="74"/>
      <c r="D45" s="74"/>
      <c r="E45" s="74"/>
      <c r="F45" s="74"/>
      <c r="G45" s="74"/>
      <c r="H45" s="74"/>
      <c r="I45" s="74"/>
      <c r="J45" s="74"/>
      <c r="K45" s="74"/>
      <c r="L45" s="75"/>
      <c r="M45" s="85"/>
      <c r="N45" s="78" t="s">
        <v>172</v>
      </c>
      <c r="O45" s="31">
        <f t="shared" si="5"/>
        <v>195</v>
      </c>
      <c r="P45" s="69">
        <v>198</v>
      </c>
      <c r="Q45" s="32">
        <f t="shared" si="2"/>
        <v>3</v>
      </c>
      <c r="R45" s="42" t="s">
        <v>113</v>
      </c>
      <c r="S45" s="60">
        <v>3.4000000000000002E-2</v>
      </c>
      <c r="T45" s="60">
        <v>3.2</v>
      </c>
      <c r="U45" s="60">
        <v>0.9</v>
      </c>
      <c r="V45" s="60" t="s">
        <v>412</v>
      </c>
      <c r="W45" s="60" t="s">
        <v>410</v>
      </c>
      <c r="X45" s="60">
        <v>40</v>
      </c>
      <c r="Y45" s="60" t="s">
        <v>411</v>
      </c>
      <c r="Z45" s="60">
        <v>26</v>
      </c>
      <c r="AA45" s="60">
        <v>1.28</v>
      </c>
      <c r="AB45" s="60" t="s">
        <v>411</v>
      </c>
      <c r="AC45" s="60">
        <v>10</v>
      </c>
      <c r="AD45" s="60">
        <v>36</v>
      </c>
      <c r="AE45" s="60">
        <v>5840</v>
      </c>
      <c r="AF45" s="60">
        <v>1.67</v>
      </c>
      <c r="AG45" s="60" t="s">
        <v>410</v>
      </c>
      <c r="AH45" s="60" t="s">
        <v>413</v>
      </c>
      <c r="AI45" s="60">
        <v>0.06</v>
      </c>
      <c r="AJ45" s="60">
        <v>10</v>
      </c>
      <c r="AK45" s="60">
        <v>0.6</v>
      </c>
      <c r="AL45" s="60">
        <v>130</v>
      </c>
      <c r="AM45" s="60">
        <v>404</v>
      </c>
      <c r="AN45" s="60">
        <v>7.0000000000000007E-2</v>
      </c>
      <c r="AO45" s="60">
        <v>25</v>
      </c>
      <c r="AP45" s="60">
        <v>1340</v>
      </c>
      <c r="AQ45" s="60">
        <v>3</v>
      </c>
      <c r="AR45" s="60">
        <v>0.66</v>
      </c>
      <c r="AS45" s="60" t="s">
        <v>412</v>
      </c>
      <c r="AT45" s="60">
        <v>2</v>
      </c>
      <c r="AU45" s="60">
        <v>131</v>
      </c>
      <c r="AV45" s="60" t="s">
        <v>414</v>
      </c>
      <c r="AW45" s="60">
        <v>0.16</v>
      </c>
      <c r="AX45" s="60" t="s">
        <v>410</v>
      </c>
      <c r="AY45" s="60" t="s">
        <v>410</v>
      </c>
      <c r="AZ45" s="60">
        <v>60</v>
      </c>
      <c r="BA45" s="60" t="s">
        <v>410</v>
      </c>
      <c r="BB45" s="60">
        <v>14</v>
      </c>
      <c r="BC45" s="60"/>
      <c r="BD45" s="60"/>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row>
    <row r="46" spans="1:93" s="89" customFormat="1" ht="30" customHeight="1" x14ac:dyDescent="0.3">
      <c r="A46" s="84"/>
      <c r="B46" s="74"/>
      <c r="C46" s="74"/>
      <c r="D46" s="74"/>
      <c r="E46" s="74"/>
      <c r="F46" s="74"/>
      <c r="G46" s="74"/>
      <c r="H46" s="74"/>
      <c r="I46" s="74"/>
      <c r="J46" s="74"/>
      <c r="K46" s="74"/>
      <c r="L46" s="75"/>
      <c r="M46" s="85"/>
      <c r="N46" s="78" t="s">
        <v>173</v>
      </c>
      <c r="O46" s="31">
        <f t="shared" si="5"/>
        <v>198</v>
      </c>
      <c r="P46" s="69">
        <v>201</v>
      </c>
      <c r="Q46" s="32">
        <f t="shared" si="2"/>
        <v>3</v>
      </c>
      <c r="R46" s="42" t="s">
        <v>114</v>
      </c>
      <c r="S46" s="60" t="s">
        <v>408</v>
      </c>
      <c r="T46" s="60">
        <v>0.9</v>
      </c>
      <c r="U46" s="60">
        <v>1.4</v>
      </c>
      <c r="V46" s="60" t="s">
        <v>412</v>
      </c>
      <c r="W46" s="60" t="s">
        <v>410</v>
      </c>
      <c r="X46" s="60">
        <v>70</v>
      </c>
      <c r="Y46" s="60" t="s">
        <v>411</v>
      </c>
      <c r="Z46" s="60" t="s">
        <v>412</v>
      </c>
      <c r="AA46" s="60">
        <v>2.23</v>
      </c>
      <c r="AB46" s="60" t="s">
        <v>411</v>
      </c>
      <c r="AC46" s="60">
        <v>10</v>
      </c>
      <c r="AD46" s="60">
        <v>26</v>
      </c>
      <c r="AE46" s="60">
        <v>3220</v>
      </c>
      <c r="AF46" s="60">
        <v>1.8</v>
      </c>
      <c r="AG46" s="60" t="s">
        <v>410</v>
      </c>
      <c r="AH46" s="60">
        <v>1</v>
      </c>
      <c r="AI46" s="60">
        <v>0.08</v>
      </c>
      <c r="AJ46" s="60">
        <v>10</v>
      </c>
      <c r="AK46" s="60">
        <v>0.99</v>
      </c>
      <c r="AL46" s="60">
        <v>243</v>
      </c>
      <c r="AM46" s="60">
        <v>26</v>
      </c>
      <c r="AN46" s="60">
        <v>0.09</v>
      </c>
      <c r="AO46" s="60">
        <v>20</v>
      </c>
      <c r="AP46" s="60">
        <v>1190</v>
      </c>
      <c r="AQ46" s="60" t="s">
        <v>412</v>
      </c>
      <c r="AR46" s="60">
        <v>0.34</v>
      </c>
      <c r="AS46" s="60" t="s">
        <v>412</v>
      </c>
      <c r="AT46" s="60">
        <v>3</v>
      </c>
      <c r="AU46" s="60">
        <v>388</v>
      </c>
      <c r="AV46" s="60" t="s">
        <v>414</v>
      </c>
      <c r="AW46" s="60">
        <v>0.14000000000000001</v>
      </c>
      <c r="AX46" s="60" t="s">
        <v>410</v>
      </c>
      <c r="AY46" s="60" t="s">
        <v>410</v>
      </c>
      <c r="AZ46" s="60">
        <v>74</v>
      </c>
      <c r="BA46" s="60" t="s">
        <v>410</v>
      </c>
      <c r="BB46" s="60">
        <v>21</v>
      </c>
      <c r="BC46" s="60"/>
      <c r="BD46" s="60"/>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row>
    <row r="47" spans="1:93" s="89" customFormat="1" ht="30" customHeight="1" x14ac:dyDescent="0.3">
      <c r="A47" s="84"/>
      <c r="B47" s="74"/>
      <c r="C47" s="74"/>
      <c r="D47" s="74"/>
      <c r="E47" s="74"/>
      <c r="F47" s="74"/>
      <c r="G47" s="74"/>
      <c r="H47" s="74"/>
      <c r="I47" s="74"/>
      <c r="J47" s="74"/>
      <c r="K47" s="74"/>
      <c r="L47" s="75"/>
      <c r="M47" s="85"/>
      <c r="N47" s="78" t="s">
        <v>174</v>
      </c>
      <c r="O47" s="31">
        <f t="shared" si="5"/>
        <v>201</v>
      </c>
      <c r="P47" s="69">
        <v>204</v>
      </c>
      <c r="Q47" s="32">
        <f t="shared" si="2"/>
        <v>3</v>
      </c>
      <c r="R47" s="42" t="s">
        <v>115</v>
      </c>
      <c r="S47" s="60" t="s">
        <v>408</v>
      </c>
      <c r="T47" s="60">
        <v>0.3</v>
      </c>
      <c r="U47" s="60">
        <v>0.84</v>
      </c>
      <c r="V47" s="60" t="s">
        <v>412</v>
      </c>
      <c r="W47" s="60" t="s">
        <v>410</v>
      </c>
      <c r="X47" s="60">
        <v>40</v>
      </c>
      <c r="Y47" s="60" t="s">
        <v>411</v>
      </c>
      <c r="Z47" s="60" t="s">
        <v>412</v>
      </c>
      <c r="AA47" s="60">
        <v>0.94</v>
      </c>
      <c r="AB47" s="60" t="s">
        <v>411</v>
      </c>
      <c r="AC47" s="60">
        <v>7</v>
      </c>
      <c r="AD47" s="60">
        <v>35</v>
      </c>
      <c r="AE47" s="60">
        <v>734</v>
      </c>
      <c r="AF47" s="60">
        <v>1.31</v>
      </c>
      <c r="AG47" s="60" t="s">
        <v>410</v>
      </c>
      <c r="AH47" s="60" t="s">
        <v>413</v>
      </c>
      <c r="AI47" s="60">
        <v>7.0000000000000007E-2</v>
      </c>
      <c r="AJ47" s="60">
        <v>10</v>
      </c>
      <c r="AK47" s="60">
        <v>0.5</v>
      </c>
      <c r="AL47" s="60">
        <v>146</v>
      </c>
      <c r="AM47" s="60">
        <v>50</v>
      </c>
      <c r="AN47" s="60">
        <v>0.1</v>
      </c>
      <c r="AO47" s="60">
        <v>17</v>
      </c>
      <c r="AP47" s="60">
        <v>1210</v>
      </c>
      <c r="AQ47" s="60" t="s">
        <v>412</v>
      </c>
      <c r="AR47" s="60">
        <v>0.17</v>
      </c>
      <c r="AS47" s="60" t="s">
        <v>412</v>
      </c>
      <c r="AT47" s="60">
        <v>1</v>
      </c>
      <c r="AU47" s="60">
        <v>190</v>
      </c>
      <c r="AV47" s="60" t="s">
        <v>414</v>
      </c>
      <c r="AW47" s="60">
        <v>0.13</v>
      </c>
      <c r="AX47" s="60" t="s">
        <v>410</v>
      </c>
      <c r="AY47" s="60" t="s">
        <v>410</v>
      </c>
      <c r="AZ47" s="60">
        <v>45</v>
      </c>
      <c r="BA47" s="60">
        <v>10</v>
      </c>
      <c r="BB47" s="60">
        <v>16</v>
      </c>
      <c r="BC47" s="60"/>
      <c r="BD47" s="60"/>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74"/>
      <c r="CJ47" s="74"/>
      <c r="CK47" s="74"/>
      <c r="CL47" s="74"/>
      <c r="CM47" s="74"/>
      <c r="CN47" s="74"/>
      <c r="CO47" s="74"/>
    </row>
    <row r="48" spans="1:93" s="89" customFormat="1" ht="30" customHeight="1" x14ac:dyDescent="0.3">
      <c r="A48" s="84"/>
      <c r="B48" s="74"/>
      <c r="C48" s="74"/>
      <c r="D48" s="74"/>
      <c r="E48" s="74"/>
      <c r="F48" s="74"/>
      <c r="G48" s="74"/>
      <c r="H48" s="74"/>
      <c r="I48" s="74"/>
      <c r="J48" s="74"/>
      <c r="K48" s="74"/>
      <c r="L48" s="75"/>
      <c r="M48" s="85"/>
      <c r="N48" s="78" t="s">
        <v>175</v>
      </c>
      <c r="O48" s="31">
        <f t="shared" si="5"/>
        <v>204</v>
      </c>
      <c r="P48" s="69">
        <v>207</v>
      </c>
      <c r="Q48" s="32">
        <f t="shared" si="2"/>
        <v>3</v>
      </c>
      <c r="R48" s="42" t="s">
        <v>116</v>
      </c>
      <c r="S48" s="60" t="s">
        <v>408</v>
      </c>
      <c r="T48" s="60">
        <v>0.4</v>
      </c>
      <c r="U48" s="60">
        <v>0.88</v>
      </c>
      <c r="V48" s="60" t="s">
        <v>412</v>
      </c>
      <c r="W48" s="60" t="s">
        <v>410</v>
      </c>
      <c r="X48" s="60">
        <v>40</v>
      </c>
      <c r="Y48" s="60" t="s">
        <v>411</v>
      </c>
      <c r="Z48" s="60" t="s">
        <v>412</v>
      </c>
      <c r="AA48" s="60">
        <v>1.19</v>
      </c>
      <c r="AB48" s="60" t="s">
        <v>411</v>
      </c>
      <c r="AC48" s="60">
        <v>7</v>
      </c>
      <c r="AD48" s="60">
        <v>36</v>
      </c>
      <c r="AE48" s="60">
        <v>1175</v>
      </c>
      <c r="AF48" s="60">
        <v>1.49</v>
      </c>
      <c r="AG48" s="60" t="s">
        <v>410</v>
      </c>
      <c r="AH48" s="60" t="s">
        <v>413</v>
      </c>
      <c r="AI48" s="60">
        <v>0.06</v>
      </c>
      <c r="AJ48" s="60">
        <v>10</v>
      </c>
      <c r="AK48" s="60">
        <v>0.69</v>
      </c>
      <c r="AL48" s="60">
        <v>191</v>
      </c>
      <c r="AM48" s="60">
        <v>51</v>
      </c>
      <c r="AN48" s="60">
        <v>0.08</v>
      </c>
      <c r="AO48" s="60">
        <v>18</v>
      </c>
      <c r="AP48" s="60">
        <v>1070</v>
      </c>
      <c r="AQ48" s="60" t="s">
        <v>412</v>
      </c>
      <c r="AR48" s="60">
        <v>0.2</v>
      </c>
      <c r="AS48" s="60" t="s">
        <v>412</v>
      </c>
      <c r="AT48" s="60">
        <v>1</v>
      </c>
      <c r="AU48" s="60">
        <v>66</v>
      </c>
      <c r="AV48" s="60" t="s">
        <v>414</v>
      </c>
      <c r="AW48" s="60">
        <v>0.12</v>
      </c>
      <c r="AX48" s="60" t="s">
        <v>410</v>
      </c>
      <c r="AY48" s="60" t="s">
        <v>410</v>
      </c>
      <c r="AZ48" s="60">
        <v>41</v>
      </c>
      <c r="BA48" s="60" t="s">
        <v>410</v>
      </c>
      <c r="BB48" s="60">
        <v>22</v>
      </c>
      <c r="BC48" s="60"/>
      <c r="BD48" s="60"/>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row>
    <row r="49" spans="1:93" s="89" customFormat="1" ht="30" customHeight="1" x14ac:dyDescent="0.3">
      <c r="A49" s="84"/>
      <c r="B49" s="74"/>
      <c r="C49" s="74"/>
      <c r="D49" s="74"/>
      <c r="E49" s="74"/>
      <c r="F49" s="74"/>
      <c r="G49" s="74"/>
      <c r="H49" s="74"/>
      <c r="I49" s="74"/>
      <c r="J49" s="74"/>
      <c r="K49" s="74"/>
      <c r="L49" s="75"/>
      <c r="M49" s="85"/>
      <c r="N49" s="78" t="s">
        <v>176</v>
      </c>
      <c r="O49" s="31">
        <f t="shared" si="5"/>
        <v>207</v>
      </c>
      <c r="P49" s="69">
        <v>210</v>
      </c>
      <c r="Q49" s="32">
        <f t="shared" si="2"/>
        <v>3</v>
      </c>
      <c r="R49" s="42" t="s">
        <v>117</v>
      </c>
      <c r="S49" s="60">
        <v>3.5999999999999997E-2</v>
      </c>
      <c r="T49" s="60">
        <v>3.6</v>
      </c>
      <c r="U49" s="60">
        <v>1.19</v>
      </c>
      <c r="V49" s="60" t="s">
        <v>412</v>
      </c>
      <c r="W49" s="60" t="s">
        <v>410</v>
      </c>
      <c r="X49" s="60">
        <v>60</v>
      </c>
      <c r="Y49" s="60" t="s">
        <v>411</v>
      </c>
      <c r="Z49" s="60">
        <v>18</v>
      </c>
      <c r="AA49" s="60">
        <v>2.85</v>
      </c>
      <c r="AB49" s="60" t="s">
        <v>411</v>
      </c>
      <c r="AC49" s="60">
        <v>5</v>
      </c>
      <c r="AD49" s="60">
        <v>24</v>
      </c>
      <c r="AE49" s="60">
        <v>6680</v>
      </c>
      <c r="AF49" s="60">
        <v>1.1399999999999999</v>
      </c>
      <c r="AG49" s="60" t="s">
        <v>410</v>
      </c>
      <c r="AH49" s="60" t="s">
        <v>413</v>
      </c>
      <c r="AI49" s="60">
        <v>0.08</v>
      </c>
      <c r="AJ49" s="60">
        <v>10</v>
      </c>
      <c r="AK49" s="60">
        <v>0.74</v>
      </c>
      <c r="AL49" s="60">
        <v>216</v>
      </c>
      <c r="AM49" s="60">
        <v>417</v>
      </c>
      <c r="AN49" s="60">
        <v>0.08</v>
      </c>
      <c r="AO49" s="60">
        <v>23</v>
      </c>
      <c r="AP49" s="60">
        <v>1130</v>
      </c>
      <c r="AQ49" s="60">
        <v>5</v>
      </c>
      <c r="AR49" s="60">
        <v>0.51</v>
      </c>
      <c r="AS49" s="60" t="s">
        <v>412</v>
      </c>
      <c r="AT49" s="60">
        <v>1</v>
      </c>
      <c r="AU49" s="60">
        <v>196</v>
      </c>
      <c r="AV49" s="60" t="s">
        <v>414</v>
      </c>
      <c r="AW49" s="60">
        <v>0.08</v>
      </c>
      <c r="AX49" s="60" t="s">
        <v>410</v>
      </c>
      <c r="AY49" s="60" t="s">
        <v>410</v>
      </c>
      <c r="AZ49" s="60">
        <v>23</v>
      </c>
      <c r="BA49" s="60" t="s">
        <v>410</v>
      </c>
      <c r="BB49" s="60">
        <v>18</v>
      </c>
      <c r="BC49" s="60"/>
      <c r="BD49" s="60"/>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row>
    <row r="50" spans="1:93" s="89" customFormat="1" ht="30" customHeight="1" x14ac:dyDescent="0.3">
      <c r="A50" s="74"/>
      <c r="B50" s="74"/>
      <c r="C50" s="74"/>
      <c r="D50" s="74"/>
      <c r="E50" s="74"/>
      <c r="F50" s="74"/>
      <c r="G50" s="74"/>
      <c r="H50" s="74"/>
      <c r="I50" s="74"/>
      <c r="J50" s="74"/>
      <c r="K50" s="74"/>
      <c r="L50" s="74"/>
      <c r="M50" s="85"/>
      <c r="N50" s="76" t="s">
        <v>177</v>
      </c>
      <c r="O50" s="31">
        <f t="shared" si="5"/>
        <v>210</v>
      </c>
      <c r="P50" s="69">
        <v>212</v>
      </c>
      <c r="Q50" s="32">
        <f t="shared" si="2"/>
        <v>2</v>
      </c>
      <c r="R50" s="42" t="s">
        <v>118</v>
      </c>
      <c r="S50" s="60" t="s">
        <v>408</v>
      </c>
      <c r="T50" s="60">
        <v>0.7</v>
      </c>
      <c r="U50" s="60">
        <v>1.87</v>
      </c>
      <c r="V50" s="60">
        <v>4</v>
      </c>
      <c r="W50" s="60" t="s">
        <v>410</v>
      </c>
      <c r="X50" s="60">
        <v>40</v>
      </c>
      <c r="Y50" s="60" t="s">
        <v>411</v>
      </c>
      <c r="Z50" s="60">
        <v>3</v>
      </c>
      <c r="AA50" s="60">
        <v>2.5499999999999998</v>
      </c>
      <c r="AB50" s="60" t="s">
        <v>411</v>
      </c>
      <c r="AC50" s="60">
        <v>6</v>
      </c>
      <c r="AD50" s="60">
        <v>11</v>
      </c>
      <c r="AE50" s="60">
        <v>1950</v>
      </c>
      <c r="AF50" s="60">
        <v>0.68</v>
      </c>
      <c r="AG50" s="60" t="s">
        <v>410</v>
      </c>
      <c r="AH50" s="60" t="s">
        <v>413</v>
      </c>
      <c r="AI50" s="60">
        <v>0.05</v>
      </c>
      <c r="AJ50" s="60">
        <v>10</v>
      </c>
      <c r="AK50" s="60">
        <v>0.28999999999999998</v>
      </c>
      <c r="AL50" s="60">
        <v>134</v>
      </c>
      <c r="AM50" s="60">
        <v>104</v>
      </c>
      <c r="AN50" s="60">
        <v>0.18</v>
      </c>
      <c r="AO50" s="60">
        <v>14</v>
      </c>
      <c r="AP50" s="60">
        <v>1260</v>
      </c>
      <c r="AQ50" s="60" t="s">
        <v>412</v>
      </c>
      <c r="AR50" s="60">
        <v>0.43</v>
      </c>
      <c r="AS50" s="60" t="s">
        <v>412</v>
      </c>
      <c r="AT50" s="60">
        <v>1</v>
      </c>
      <c r="AU50" s="60">
        <v>397</v>
      </c>
      <c r="AV50" s="60" t="s">
        <v>414</v>
      </c>
      <c r="AW50" s="60">
        <v>0.12</v>
      </c>
      <c r="AX50" s="60" t="s">
        <v>410</v>
      </c>
      <c r="AY50" s="60" t="s">
        <v>410</v>
      </c>
      <c r="AZ50" s="60">
        <v>16</v>
      </c>
      <c r="BA50" s="60" t="s">
        <v>410</v>
      </c>
      <c r="BB50" s="60">
        <v>13</v>
      </c>
      <c r="BC50" s="60"/>
      <c r="BD50" s="60"/>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row>
    <row r="51" spans="1:93" s="24" customFormat="1" ht="222" customHeight="1" x14ac:dyDescent="0.3">
      <c r="A51" s="18">
        <v>212</v>
      </c>
      <c r="B51" s="18">
        <v>266.3</v>
      </c>
      <c r="C51" s="141" t="s">
        <v>197</v>
      </c>
      <c r="D51" s="141"/>
      <c r="E51" s="141"/>
      <c r="F51" s="141"/>
      <c r="G51" s="141"/>
      <c r="H51" s="141" t="s">
        <v>196</v>
      </c>
      <c r="I51" s="141"/>
      <c r="J51" s="141"/>
      <c r="K51" s="141"/>
      <c r="L51" s="141"/>
      <c r="M51" s="142" t="s">
        <v>178</v>
      </c>
      <c r="N51" s="143"/>
      <c r="O51" s="31"/>
      <c r="P51" s="64"/>
      <c r="Q51" s="32"/>
      <c r="R51" s="42"/>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57"/>
      <c r="BD51" s="64"/>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row>
    <row r="52" spans="1:93" s="30" customFormat="1" ht="33.75" customHeight="1" x14ac:dyDescent="0.3">
      <c r="A52" s="84"/>
      <c r="B52" s="74"/>
      <c r="C52" s="74"/>
      <c r="D52" s="74"/>
      <c r="E52" s="74"/>
      <c r="F52" s="74"/>
      <c r="G52" s="74"/>
      <c r="H52" s="74"/>
      <c r="I52" s="74"/>
      <c r="J52" s="74"/>
      <c r="K52" s="74"/>
      <c r="L52" s="75"/>
      <c r="M52" s="85"/>
      <c r="N52" s="78" t="s">
        <v>179</v>
      </c>
      <c r="O52" s="31">
        <f>P50</f>
        <v>212</v>
      </c>
      <c r="P52" s="69">
        <v>215</v>
      </c>
      <c r="Q52" s="32">
        <f t="shared" si="2"/>
        <v>3</v>
      </c>
      <c r="R52" s="42" t="s">
        <v>119</v>
      </c>
      <c r="S52" s="60" t="s">
        <v>408</v>
      </c>
      <c r="T52" s="60">
        <v>0.9</v>
      </c>
      <c r="U52" s="60">
        <v>2.83</v>
      </c>
      <c r="V52" s="60">
        <v>4</v>
      </c>
      <c r="W52" s="60" t="s">
        <v>410</v>
      </c>
      <c r="X52" s="60">
        <v>80</v>
      </c>
      <c r="Y52" s="60" t="s">
        <v>411</v>
      </c>
      <c r="Z52" s="60">
        <v>5</v>
      </c>
      <c r="AA52" s="60">
        <v>6.14</v>
      </c>
      <c r="AB52" s="60" t="s">
        <v>411</v>
      </c>
      <c r="AC52" s="60">
        <v>2</v>
      </c>
      <c r="AD52" s="60">
        <v>15</v>
      </c>
      <c r="AE52" s="60">
        <v>1835</v>
      </c>
      <c r="AF52" s="60">
        <v>2.13</v>
      </c>
      <c r="AG52" s="60">
        <v>10</v>
      </c>
      <c r="AH52" s="60" t="s">
        <v>413</v>
      </c>
      <c r="AI52" s="60">
        <v>0.03</v>
      </c>
      <c r="AJ52" s="60">
        <v>10</v>
      </c>
      <c r="AK52" s="60">
        <v>0.17</v>
      </c>
      <c r="AL52" s="60">
        <v>773</v>
      </c>
      <c r="AM52" s="60">
        <v>233</v>
      </c>
      <c r="AN52" s="60">
        <v>0.12</v>
      </c>
      <c r="AO52" s="60">
        <v>5</v>
      </c>
      <c r="AP52" s="60">
        <v>1020</v>
      </c>
      <c r="AQ52" s="60" t="s">
        <v>412</v>
      </c>
      <c r="AR52" s="60">
        <v>0.21</v>
      </c>
      <c r="AS52" s="60" t="s">
        <v>412</v>
      </c>
      <c r="AT52" s="60">
        <v>2</v>
      </c>
      <c r="AU52" s="60">
        <v>206</v>
      </c>
      <c r="AV52" s="60" t="s">
        <v>414</v>
      </c>
      <c r="AW52" s="60">
        <v>0.1</v>
      </c>
      <c r="AX52" s="60" t="s">
        <v>410</v>
      </c>
      <c r="AY52" s="60" t="s">
        <v>410</v>
      </c>
      <c r="AZ52" s="60">
        <v>48</v>
      </c>
      <c r="BA52" s="60">
        <v>10</v>
      </c>
      <c r="BB52" s="60">
        <v>16</v>
      </c>
      <c r="BC52" s="60"/>
      <c r="BD52" s="60"/>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row>
    <row r="53" spans="1:93" s="30" customFormat="1" ht="30" customHeight="1" x14ac:dyDescent="0.3">
      <c r="A53" s="84"/>
      <c r="B53" s="74"/>
      <c r="C53" s="74"/>
      <c r="D53" s="74"/>
      <c r="E53" s="74"/>
      <c r="F53" s="74"/>
      <c r="G53" s="74"/>
      <c r="H53" s="74"/>
      <c r="I53" s="74"/>
      <c r="J53" s="74"/>
      <c r="K53" s="74"/>
      <c r="L53" s="75"/>
      <c r="M53" s="85"/>
      <c r="N53" s="78" t="s">
        <v>180</v>
      </c>
      <c r="O53" s="31">
        <f t="shared" si="5"/>
        <v>215</v>
      </c>
      <c r="P53" s="69">
        <v>218</v>
      </c>
      <c r="Q53" s="32">
        <f t="shared" si="2"/>
        <v>3</v>
      </c>
      <c r="R53" s="42" t="s">
        <v>120</v>
      </c>
      <c r="S53" s="60" t="s">
        <v>408</v>
      </c>
      <c r="T53" s="60">
        <v>0.7</v>
      </c>
      <c r="U53" s="60">
        <v>1.86</v>
      </c>
      <c r="V53" s="60">
        <v>5</v>
      </c>
      <c r="W53" s="60" t="s">
        <v>410</v>
      </c>
      <c r="X53" s="60">
        <v>10</v>
      </c>
      <c r="Y53" s="60" t="s">
        <v>411</v>
      </c>
      <c r="Z53" s="60" t="s">
        <v>412</v>
      </c>
      <c r="AA53" s="60">
        <v>5.26</v>
      </c>
      <c r="AB53" s="60" t="s">
        <v>411</v>
      </c>
      <c r="AC53" s="60">
        <v>4</v>
      </c>
      <c r="AD53" s="60">
        <v>12</v>
      </c>
      <c r="AE53" s="60">
        <v>1205</v>
      </c>
      <c r="AF53" s="60">
        <v>1.76</v>
      </c>
      <c r="AG53" s="60" t="s">
        <v>410</v>
      </c>
      <c r="AH53" s="60" t="s">
        <v>413</v>
      </c>
      <c r="AI53" s="60">
        <v>0.02</v>
      </c>
      <c r="AJ53" s="60">
        <v>10</v>
      </c>
      <c r="AK53" s="60">
        <v>0.17</v>
      </c>
      <c r="AL53" s="60">
        <v>683</v>
      </c>
      <c r="AM53" s="60">
        <v>79</v>
      </c>
      <c r="AN53" s="60">
        <v>0.06</v>
      </c>
      <c r="AO53" s="60">
        <v>5</v>
      </c>
      <c r="AP53" s="60">
        <v>1000</v>
      </c>
      <c r="AQ53" s="60" t="s">
        <v>412</v>
      </c>
      <c r="AR53" s="60">
        <v>0.18</v>
      </c>
      <c r="AS53" s="60" t="s">
        <v>412</v>
      </c>
      <c r="AT53" s="60">
        <v>2</v>
      </c>
      <c r="AU53" s="60">
        <v>70</v>
      </c>
      <c r="AV53" s="60" t="s">
        <v>414</v>
      </c>
      <c r="AW53" s="60">
        <v>0.1</v>
      </c>
      <c r="AX53" s="60" t="s">
        <v>410</v>
      </c>
      <c r="AY53" s="60" t="s">
        <v>410</v>
      </c>
      <c r="AZ53" s="60">
        <v>39</v>
      </c>
      <c r="BA53" s="60" t="s">
        <v>410</v>
      </c>
      <c r="BB53" s="60">
        <v>19</v>
      </c>
      <c r="BC53" s="60"/>
      <c r="BD53" s="60"/>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row>
    <row r="54" spans="1:93" s="89" customFormat="1" ht="30" customHeight="1" x14ac:dyDescent="0.3">
      <c r="A54" s="84"/>
      <c r="B54" s="74"/>
      <c r="C54" s="74"/>
      <c r="D54" s="74"/>
      <c r="E54" s="74"/>
      <c r="F54" s="74"/>
      <c r="G54" s="74"/>
      <c r="H54" s="74"/>
      <c r="I54" s="74"/>
      <c r="J54" s="74"/>
      <c r="K54" s="74"/>
      <c r="L54" s="75"/>
      <c r="M54" s="85"/>
      <c r="N54" s="78" t="s">
        <v>181</v>
      </c>
      <c r="O54" s="31">
        <f t="shared" si="5"/>
        <v>218</v>
      </c>
      <c r="P54" s="69">
        <v>221</v>
      </c>
      <c r="Q54" s="32">
        <f t="shared" si="2"/>
        <v>3</v>
      </c>
      <c r="R54" s="42" t="s">
        <v>121</v>
      </c>
      <c r="S54" s="60" t="s">
        <v>408</v>
      </c>
      <c r="T54" s="60">
        <v>0.2</v>
      </c>
      <c r="U54" s="60">
        <v>1.47</v>
      </c>
      <c r="V54" s="60">
        <v>3</v>
      </c>
      <c r="W54" s="60" t="s">
        <v>410</v>
      </c>
      <c r="X54" s="60">
        <v>10</v>
      </c>
      <c r="Y54" s="60" t="s">
        <v>411</v>
      </c>
      <c r="Z54" s="60" t="s">
        <v>412</v>
      </c>
      <c r="AA54" s="60">
        <v>5.97</v>
      </c>
      <c r="AB54" s="60" t="s">
        <v>411</v>
      </c>
      <c r="AC54" s="60">
        <v>3</v>
      </c>
      <c r="AD54" s="60">
        <v>9</v>
      </c>
      <c r="AE54" s="60">
        <v>218</v>
      </c>
      <c r="AF54" s="60">
        <v>1.1599999999999999</v>
      </c>
      <c r="AG54" s="60" t="s">
        <v>410</v>
      </c>
      <c r="AH54" s="60" t="s">
        <v>413</v>
      </c>
      <c r="AI54" s="60">
        <v>0.03</v>
      </c>
      <c r="AJ54" s="60">
        <v>10</v>
      </c>
      <c r="AK54" s="60">
        <v>0.2</v>
      </c>
      <c r="AL54" s="60">
        <v>698</v>
      </c>
      <c r="AM54" s="60">
        <v>38</v>
      </c>
      <c r="AN54" s="60">
        <v>0.02</v>
      </c>
      <c r="AO54" s="60">
        <v>3</v>
      </c>
      <c r="AP54" s="60">
        <v>890</v>
      </c>
      <c r="AQ54" s="60" t="s">
        <v>412</v>
      </c>
      <c r="AR54" s="60">
        <v>0.09</v>
      </c>
      <c r="AS54" s="60" t="s">
        <v>412</v>
      </c>
      <c r="AT54" s="60">
        <v>1</v>
      </c>
      <c r="AU54" s="60">
        <v>92</v>
      </c>
      <c r="AV54" s="60" t="s">
        <v>414</v>
      </c>
      <c r="AW54" s="60">
        <v>7.0000000000000007E-2</v>
      </c>
      <c r="AX54" s="60" t="s">
        <v>410</v>
      </c>
      <c r="AY54" s="60" t="s">
        <v>410</v>
      </c>
      <c r="AZ54" s="60">
        <v>21</v>
      </c>
      <c r="BA54" s="60" t="s">
        <v>410</v>
      </c>
      <c r="BB54" s="60">
        <v>18</v>
      </c>
      <c r="BC54" s="60"/>
      <c r="BD54" s="60"/>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row>
    <row r="55" spans="1:93" s="89" customFormat="1" ht="30" customHeight="1" x14ac:dyDescent="0.3">
      <c r="A55" s="84"/>
      <c r="B55" s="74"/>
      <c r="C55" s="74"/>
      <c r="D55" s="74"/>
      <c r="E55" s="74"/>
      <c r="F55" s="74"/>
      <c r="G55" s="74"/>
      <c r="H55" s="74"/>
      <c r="I55" s="74"/>
      <c r="J55" s="74"/>
      <c r="K55" s="74"/>
      <c r="L55" s="75"/>
      <c r="M55" s="85"/>
      <c r="N55" s="78" t="s">
        <v>182</v>
      </c>
      <c r="O55" s="31">
        <f t="shared" si="5"/>
        <v>221</v>
      </c>
      <c r="P55" s="69">
        <v>224</v>
      </c>
      <c r="Q55" s="32">
        <f t="shared" si="2"/>
        <v>3</v>
      </c>
      <c r="R55" s="42" t="s">
        <v>122</v>
      </c>
      <c r="S55" s="60" t="s">
        <v>408</v>
      </c>
      <c r="T55" s="60">
        <v>0.2</v>
      </c>
      <c r="U55" s="60">
        <v>1.44</v>
      </c>
      <c r="V55" s="60">
        <v>3</v>
      </c>
      <c r="W55" s="60" t="s">
        <v>410</v>
      </c>
      <c r="X55" s="60" t="s">
        <v>410</v>
      </c>
      <c r="Y55" s="60" t="s">
        <v>411</v>
      </c>
      <c r="Z55" s="60" t="s">
        <v>412</v>
      </c>
      <c r="AA55" s="60">
        <v>5.01</v>
      </c>
      <c r="AB55" s="60" t="s">
        <v>411</v>
      </c>
      <c r="AC55" s="60">
        <v>2</v>
      </c>
      <c r="AD55" s="60">
        <v>9</v>
      </c>
      <c r="AE55" s="60">
        <v>551</v>
      </c>
      <c r="AF55" s="60">
        <v>1.3</v>
      </c>
      <c r="AG55" s="60" t="s">
        <v>410</v>
      </c>
      <c r="AH55" s="60">
        <v>1</v>
      </c>
      <c r="AI55" s="60">
        <v>0.01</v>
      </c>
      <c r="AJ55" s="60">
        <v>10</v>
      </c>
      <c r="AK55" s="60">
        <v>0.08</v>
      </c>
      <c r="AL55" s="60">
        <v>679</v>
      </c>
      <c r="AM55" s="60">
        <v>48</v>
      </c>
      <c r="AN55" s="60">
        <v>0.02</v>
      </c>
      <c r="AO55" s="60">
        <v>2</v>
      </c>
      <c r="AP55" s="60">
        <v>1000</v>
      </c>
      <c r="AQ55" s="60" t="s">
        <v>412</v>
      </c>
      <c r="AR55" s="60">
        <v>0.14000000000000001</v>
      </c>
      <c r="AS55" s="60" t="s">
        <v>412</v>
      </c>
      <c r="AT55" s="60">
        <v>1</v>
      </c>
      <c r="AU55" s="60">
        <v>28</v>
      </c>
      <c r="AV55" s="60" t="s">
        <v>414</v>
      </c>
      <c r="AW55" s="60">
        <v>0.1</v>
      </c>
      <c r="AX55" s="60" t="s">
        <v>410</v>
      </c>
      <c r="AY55" s="60" t="s">
        <v>410</v>
      </c>
      <c r="AZ55" s="60">
        <v>20</v>
      </c>
      <c r="BA55" s="60" t="s">
        <v>410</v>
      </c>
      <c r="BB55" s="60">
        <v>12</v>
      </c>
      <c r="BC55" s="60"/>
      <c r="BD55" s="60"/>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row>
    <row r="56" spans="1:93" s="89" customFormat="1" ht="30" customHeight="1" x14ac:dyDescent="0.3">
      <c r="A56" s="84"/>
      <c r="B56" s="74"/>
      <c r="C56" s="74"/>
      <c r="D56" s="74"/>
      <c r="E56" s="74"/>
      <c r="F56" s="74"/>
      <c r="G56" s="74"/>
      <c r="H56" s="74"/>
      <c r="I56" s="74"/>
      <c r="J56" s="74"/>
      <c r="K56" s="74"/>
      <c r="L56" s="75"/>
      <c r="M56" s="85"/>
      <c r="N56" s="78" t="s">
        <v>183</v>
      </c>
      <c r="O56" s="31">
        <f t="shared" si="5"/>
        <v>224</v>
      </c>
      <c r="P56" s="69">
        <v>227</v>
      </c>
      <c r="Q56" s="32">
        <f t="shared" si="2"/>
        <v>3</v>
      </c>
      <c r="R56" s="42" t="s">
        <v>123</v>
      </c>
      <c r="S56" s="60" t="s">
        <v>408</v>
      </c>
      <c r="T56" s="60">
        <v>0.8</v>
      </c>
      <c r="U56" s="60">
        <v>1.49</v>
      </c>
      <c r="V56" s="60">
        <v>5</v>
      </c>
      <c r="W56" s="60" t="s">
        <v>410</v>
      </c>
      <c r="X56" s="60" t="s">
        <v>410</v>
      </c>
      <c r="Y56" s="60" t="s">
        <v>411</v>
      </c>
      <c r="Z56" s="60" t="s">
        <v>412</v>
      </c>
      <c r="AA56" s="60">
        <v>5.28</v>
      </c>
      <c r="AB56" s="60" t="s">
        <v>411</v>
      </c>
      <c r="AC56" s="60">
        <v>3</v>
      </c>
      <c r="AD56" s="60">
        <v>14</v>
      </c>
      <c r="AE56" s="60">
        <v>1660</v>
      </c>
      <c r="AF56" s="60">
        <v>1.99</v>
      </c>
      <c r="AG56" s="60" t="s">
        <v>410</v>
      </c>
      <c r="AH56" s="60" t="s">
        <v>413</v>
      </c>
      <c r="AI56" s="60">
        <v>0.01</v>
      </c>
      <c r="AJ56" s="60">
        <v>10</v>
      </c>
      <c r="AK56" s="60">
        <v>0.09</v>
      </c>
      <c r="AL56" s="60">
        <v>783</v>
      </c>
      <c r="AM56" s="60">
        <v>258</v>
      </c>
      <c r="AN56" s="60">
        <v>0.03</v>
      </c>
      <c r="AO56" s="60">
        <v>3</v>
      </c>
      <c r="AP56" s="60">
        <v>930</v>
      </c>
      <c r="AQ56" s="60" t="s">
        <v>412</v>
      </c>
      <c r="AR56" s="60">
        <v>0.31</v>
      </c>
      <c r="AS56" s="60">
        <v>2</v>
      </c>
      <c r="AT56" s="60">
        <v>2</v>
      </c>
      <c r="AU56" s="60">
        <v>42</v>
      </c>
      <c r="AV56" s="60" t="s">
        <v>414</v>
      </c>
      <c r="AW56" s="60">
        <v>0.09</v>
      </c>
      <c r="AX56" s="60" t="s">
        <v>410</v>
      </c>
      <c r="AY56" s="60" t="s">
        <v>410</v>
      </c>
      <c r="AZ56" s="60">
        <v>26</v>
      </c>
      <c r="BA56" s="60" t="s">
        <v>410</v>
      </c>
      <c r="BB56" s="60">
        <v>16</v>
      </c>
      <c r="BC56" s="60"/>
      <c r="BD56" s="60"/>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row>
    <row r="57" spans="1:93" s="89" customFormat="1" ht="30" customHeight="1" x14ac:dyDescent="0.3">
      <c r="A57" s="84"/>
      <c r="B57" s="74"/>
      <c r="C57" s="74"/>
      <c r="D57" s="74"/>
      <c r="E57" s="74"/>
      <c r="F57" s="74"/>
      <c r="G57" s="74"/>
      <c r="H57" s="74"/>
      <c r="I57" s="74"/>
      <c r="J57" s="74"/>
      <c r="K57" s="74"/>
      <c r="L57" s="75"/>
      <c r="M57" s="85"/>
      <c r="N57" s="78" t="s">
        <v>184</v>
      </c>
      <c r="O57" s="31">
        <f t="shared" si="5"/>
        <v>227</v>
      </c>
      <c r="P57" s="69">
        <v>230</v>
      </c>
      <c r="Q57" s="32">
        <f t="shared" si="2"/>
        <v>3</v>
      </c>
      <c r="R57" s="42" t="s">
        <v>124</v>
      </c>
      <c r="S57" s="60" t="s">
        <v>408</v>
      </c>
      <c r="T57" s="60">
        <v>0.8</v>
      </c>
      <c r="U57" s="60">
        <v>1.02</v>
      </c>
      <c r="V57" s="60">
        <v>4</v>
      </c>
      <c r="W57" s="60" t="s">
        <v>410</v>
      </c>
      <c r="X57" s="60" t="s">
        <v>410</v>
      </c>
      <c r="Y57" s="60" t="s">
        <v>411</v>
      </c>
      <c r="Z57" s="60" t="s">
        <v>412</v>
      </c>
      <c r="AA57" s="60">
        <v>4.22</v>
      </c>
      <c r="AB57" s="60" t="s">
        <v>411</v>
      </c>
      <c r="AC57" s="60">
        <v>4</v>
      </c>
      <c r="AD57" s="60">
        <v>66</v>
      </c>
      <c r="AE57" s="60">
        <v>1580</v>
      </c>
      <c r="AF57" s="60">
        <v>1.61</v>
      </c>
      <c r="AG57" s="60" t="s">
        <v>410</v>
      </c>
      <c r="AH57" s="60" t="s">
        <v>413</v>
      </c>
      <c r="AI57" s="60">
        <v>0.01</v>
      </c>
      <c r="AJ57" s="60">
        <v>10</v>
      </c>
      <c r="AK57" s="60">
        <v>0.13</v>
      </c>
      <c r="AL57" s="60">
        <v>578</v>
      </c>
      <c r="AM57" s="60">
        <v>188</v>
      </c>
      <c r="AN57" s="60">
        <v>0.02</v>
      </c>
      <c r="AO57" s="60">
        <v>6</v>
      </c>
      <c r="AP57" s="60">
        <v>1000</v>
      </c>
      <c r="AQ57" s="60" t="s">
        <v>412</v>
      </c>
      <c r="AR57" s="60">
        <v>0.35</v>
      </c>
      <c r="AS57" s="60">
        <v>2</v>
      </c>
      <c r="AT57" s="60">
        <v>5</v>
      </c>
      <c r="AU57" s="60">
        <v>57</v>
      </c>
      <c r="AV57" s="60" t="s">
        <v>414</v>
      </c>
      <c r="AW57" s="60">
        <v>0.12</v>
      </c>
      <c r="AX57" s="60" t="s">
        <v>410</v>
      </c>
      <c r="AY57" s="60" t="s">
        <v>410</v>
      </c>
      <c r="AZ57" s="60">
        <v>21</v>
      </c>
      <c r="BA57" s="60" t="s">
        <v>410</v>
      </c>
      <c r="BB57" s="60">
        <v>19</v>
      </c>
      <c r="BC57" s="60"/>
      <c r="BD57" s="60"/>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row>
    <row r="58" spans="1:93" s="89" customFormat="1" ht="30" customHeight="1" x14ac:dyDescent="0.3">
      <c r="A58" s="84"/>
      <c r="B58" s="74"/>
      <c r="C58" s="74"/>
      <c r="D58" s="74"/>
      <c r="E58" s="74"/>
      <c r="F58" s="74"/>
      <c r="G58" s="74"/>
      <c r="H58" s="74"/>
      <c r="I58" s="74"/>
      <c r="J58" s="74"/>
      <c r="K58" s="74"/>
      <c r="L58" s="75"/>
      <c r="M58" s="85"/>
      <c r="N58" s="78" t="s">
        <v>185</v>
      </c>
      <c r="O58" s="31">
        <f t="shared" si="5"/>
        <v>230</v>
      </c>
      <c r="P58" s="69">
        <v>233</v>
      </c>
      <c r="Q58" s="32">
        <f t="shared" si="2"/>
        <v>3</v>
      </c>
      <c r="R58" s="42" t="s">
        <v>125</v>
      </c>
      <c r="S58" s="60">
        <v>5.0000000000000001E-3</v>
      </c>
      <c r="T58" s="60">
        <v>0.6</v>
      </c>
      <c r="U58" s="60">
        <v>1.1200000000000001</v>
      </c>
      <c r="V58" s="60">
        <v>4</v>
      </c>
      <c r="W58" s="60" t="s">
        <v>410</v>
      </c>
      <c r="X58" s="60" t="s">
        <v>410</v>
      </c>
      <c r="Y58" s="60" t="s">
        <v>411</v>
      </c>
      <c r="Z58" s="60" t="s">
        <v>412</v>
      </c>
      <c r="AA58" s="60">
        <v>5.23</v>
      </c>
      <c r="AB58" s="60" t="s">
        <v>411</v>
      </c>
      <c r="AC58" s="60">
        <v>5</v>
      </c>
      <c r="AD58" s="60">
        <v>103</v>
      </c>
      <c r="AE58" s="60">
        <v>1305</v>
      </c>
      <c r="AF58" s="60">
        <v>2.5499999999999998</v>
      </c>
      <c r="AG58" s="60" t="s">
        <v>410</v>
      </c>
      <c r="AH58" s="60" t="s">
        <v>413</v>
      </c>
      <c r="AI58" s="60">
        <v>0.02</v>
      </c>
      <c r="AJ58" s="60">
        <v>10</v>
      </c>
      <c r="AK58" s="60">
        <v>0.15</v>
      </c>
      <c r="AL58" s="60">
        <v>748</v>
      </c>
      <c r="AM58" s="60">
        <v>130</v>
      </c>
      <c r="AN58" s="60">
        <v>0.03</v>
      </c>
      <c r="AO58" s="60">
        <v>4</v>
      </c>
      <c r="AP58" s="60">
        <v>960</v>
      </c>
      <c r="AQ58" s="60" t="s">
        <v>412</v>
      </c>
      <c r="AR58" s="60">
        <v>0.28000000000000003</v>
      </c>
      <c r="AS58" s="60" t="s">
        <v>412</v>
      </c>
      <c r="AT58" s="60">
        <v>8</v>
      </c>
      <c r="AU58" s="60">
        <v>97</v>
      </c>
      <c r="AV58" s="60" t="s">
        <v>414</v>
      </c>
      <c r="AW58" s="60">
        <v>0.14000000000000001</v>
      </c>
      <c r="AX58" s="60" t="s">
        <v>410</v>
      </c>
      <c r="AY58" s="60" t="s">
        <v>410</v>
      </c>
      <c r="AZ58" s="60">
        <v>28</v>
      </c>
      <c r="BA58" s="60" t="s">
        <v>410</v>
      </c>
      <c r="BB58" s="60">
        <v>17</v>
      </c>
      <c r="BC58" s="60"/>
      <c r="BD58" s="60"/>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row>
    <row r="59" spans="1:93" s="24" customFormat="1" ht="30" customHeight="1" x14ac:dyDescent="0.3">
      <c r="A59" s="74"/>
      <c r="B59" s="74"/>
      <c r="C59" s="74"/>
      <c r="D59" s="74"/>
      <c r="E59" s="74"/>
      <c r="F59" s="74"/>
      <c r="G59" s="74"/>
      <c r="H59" s="74"/>
      <c r="I59" s="74"/>
      <c r="J59" s="74"/>
      <c r="K59" s="74"/>
      <c r="L59" s="74"/>
      <c r="M59" s="85"/>
      <c r="N59" s="76" t="s">
        <v>186</v>
      </c>
      <c r="O59" s="31">
        <f t="shared" si="5"/>
        <v>233</v>
      </c>
      <c r="P59" s="21">
        <v>236</v>
      </c>
      <c r="Q59" s="32">
        <f t="shared" si="2"/>
        <v>3</v>
      </c>
      <c r="R59" s="42" t="s">
        <v>126</v>
      </c>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row>
    <row r="60" spans="1:93" s="24" customFormat="1" ht="30" customHeight="1" x14ac:dyDescent="0.3">
      <c r="A60" s="84"/>
      <c r="B60" s="74"/>
      <c r="C60" s="74"/>
      <c r="D60" s="74"/>
      <c r="E60" s="74"/>
      <c r="F60" s="74"/>
      <c r="G60" s="74"/>
      <c r="H60" s="74"/>
      <c r="I60" s="74"/>
      <c r="J60" s="74"/>
      <c r="K60" s="74"/>
      <c r="L60" s="75"/>
      <c r="M60" s="85"/>
      <c r="N60" s="63" t="s">
        <v>187</v>
      </c>
      <c r="O60" s="31">
        <f t="shared" si="5"/>
        <v>236</v>
      </c>
      <c r="P60" s="26">
        <v>239</v>
      </c>
      <c r="Q60" s="32">
        <f t="shared" si="2"/>
        <v>3</v>
      </c>
      <c r="R60" s="42" t="s">
        <v>127</v>
      </c>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row>
    <row r="61" spans="1:93" s="30" customFormat="1" ht="30" customHeight="1" x14ac:dyDescent="0.3">
      <c r="A61" s="74"/>
      <c r="B61" s="74"/>
      <c r="C61" s="74"/>
      <c r="D61" s="74"/>
      <c r="E61" s="74"/>
      <c r="F61" s="74"/>
      <c r="G61" s="74"/>
      <c r="H61" s="74"/>
      <c r="I61" s="74"/>
      <c r="J61" s="74"/>
      <c r="K61" s="74"/>
      <c r="L61" s="74"/>
      <c r="M61" s="85"/>
      <c r="N61" s="76" t="s">
        <v>188</v>
      </c>
      <c r="O61" s="31">
        <f t="shared" si="5"/>
        <v>239</v>
      </c>
      <c r="P61" s="69">
        <v>242</v>
      </c>
      <c r="Q61" s="32">
        <f t="shared" si="2"/>
        <v>3</v>
      </c>
      <c r="R61" s="42" t="s">
        <v>128</v>
      </c>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row>
    <row r="62" spans="1:93" s="30" customFormat="1" ht="30" customHeight="1" x14ac:dyDescent="0.3">
      <c r="A62" s="84"/>
      <c r="B62" s="74"/>
      <c r="C62" s="74"/>
      <c r="D62" s="74"/>
      <c r="E62" s="74"/>
      <c r="F62" s="74"/>
      <c r="G62" s="74"/>
      <c r="H62" s="74"/>
      <c r="I62" s="74"/>
      <c r="J62" s="74"/>
      <c r="K62" s="74"/>
      <c r="L62" s="75"/>
      <c r="M62" s="85"/>
      <c r="N62" s="78" t="s">
        <v>189</v>
      </c>
      <c r="O62" s="31">
        <f t="shared" si="5"/>
        <v>242</v>
      </c>
      <c r="P62" s="69">
        <v>245</v>
      </c>
      <c r="Q62" s="32">
        <f t="shared" si="2"/>
        <v>3</v>
      </c>
      <c r="R62" s="42" t="s">
        <v>129</v>
      </c>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row>
    <row r="63" spans="1:93" s="108" customFormat="1" ht="30" customHeight="1" x14ac:dyDescent="0.3">
      <c r="A63" s="98"/>
      <c r="B63" s="99"/>
      <c r="C63" s="114" t="s">
        <v>164</v>
      </c>
      <c r="D63" s="99"/>
      <c r="E63" s="99"/>
      <c r="F63" s="99"/>
      <c r="G63" s="99"/>
      <c r="H63" s="99"/>
      <c r="I63" s="99"/>
      <c r="J63" s="99"/>
      <c r="K63" s="99"/>
      <c r="L63" s="100"/>
      <c r="M63" s="101"/>
      <c r="N63" s="102"/>
      <c r="O63" s="103"/>
      <c r="P63" s="104"/>
      <c r="Q63" s="105"/>
      <c r="R63" s="106" t="s">
        <v>130</v>
      </c>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row>
    <row r="64" spans="1:93" s="30" customFormat="1" ht="30" customHeight="1" x14ac:dyDescent="0.3">
      <c r="A64" s="84"/>
      <c r="B64" s="74"/>
      <c r="C64" s="74"/>
      <c r="D64" s="74"/>
      <c r="E64" s="74"/>
      <c r="F64" s="74"/>
      <c r="G64" s="74"/>
      <c r="H64" s="74"/>
      <c r="I64" s="74"/>
      <c r="J64" s="74"/>
      <c r="K64" s="74"/>
      <c r="L64" s="75"/>
      <c r="M64" s="85"/>
      <c r="N64" s="78" t="s">
        <v>190</v>
      </c>
      <c r="O64" s="31">
        <v>245</v>
      </c>
      <c r="P64" s="69">
        <v>248</v>
      </c>
      <c r="Q64" s="32">
        <f t="shared" si="2"/>
        <v>3</v>
      </c>
      <c r="R64" s="42" t="s">
        <v>131</v>
      </c>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row>
    <row r="65" spans="1:93" s="89" customFormat="1" ht="30" customHeight="1" x14ac:dyDescent="0.3">
      <c r="A65" s="84"/>
      <c r="B65" s="74"/>
      <c r="C65" s="74"/>
      <c r="D65" s="74"/>
      <c r="E65" s="74"/>
      <c r="F65" s="74"/>
      <c r="G65" s="74"/>
      <c r="H65" s="74"/>
      <c r="I65" s="74"/>
      <c r="J65" s="74"/>
      <c r="K65" s="74"/>
      <c r="L65" s="75"/>
      <c r="M65" s="85"/>
      <c r="N65" s="78" t="s">
        <v>191</v>
      </c>
      <c r="O65" s="31">
        <f t="shared" si="5"/>
        <v>248</v>
      </c>
      <c r="P65" s="69">
        <v>251</v>
      </c>
      <c r="Q65" s="32">
        <f t="shared" si="2"/>
        <v>3</v>
      </c>
      <c r="R65" s="42" t="s">
        <v>132</v>
      </c>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74"/>
      <c r="BF65" s="74"/>
      <c r="BG65" s="74"/>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c r="CN65" s="74"/>
      <c r="CO65" s="74"/>
    </row>
    <row r="66" spans="1:93" s="89" customFormat="1" ht="30" customHeight="1" x14ac:dyDescent="0.3">
      <c r="A66" s="84"/>
      <c r="B66" s="74"/>
      <c r="C66" s="74"/>
      <c r="D66" s="74"/>
      <c r="E66" s="74"/>
      <c r="F66" s="74"/>
      <c r="G66" s="74"/>
      <c r="H66" s="74"/>
      <c r="I66" s="74"/>
      <c r="J66" s="74"/>
      <c r="K66" s="74"/>
      <c r="L66" s="75"/>
      <c r="M66" s="85"/>
      <c r="N66" s="78" t="s">
        <v>218</v>
      </c>
      <c r="O66" s="31">
        <f t="shared" si="5"/>
        <v>251</v>
      </c>
      <c r="P66" s="69">
        <v>254</v>
      </c>
      <c r="Q66" s="32">
        <f t="shared" si="2"/>
        <v>3</v>
      </c>
      <c r="R66" s="42" t="s">
        <v>133</v>
      </c>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74"/>
      <c r="BF66" s="74"/>
      <c r="BG66" s="74"/>
      <c r="BH66" s="74"/>
      <c r="BI66" s="74"/>
      <c r="BJ66" s="74"/>
      <c r="BK66" s="74"/>
      <c r="BL66" s="74"/>
      <c r="BM66" s="74"/>
      <c r="BN66" s="74"/>
      <c r="BO66" s="74"/>
      <c r="BP66" s="74"/>
      <c r="BQ66" s="74"/>
      <c r="BR66" s="74"/>
      <c r="BS66" s="74"/>
      <c r="BT66" s="74"/>
      <c r="BU66" s="74"/>
      <c r="BV66" s="74"/>
      <c r="BW66" s="74"/>
      <c r="BX66" s="74"/>
      <c r="BY66" s="74"/>
      <c r="BZ66" s="74"/>
      <c r="CA66" s="74"/>
      <c r="CB66" s="74"/>
      <c r="CC66" s="74"/>
      <c r="CD66" s="74"/>
      <c r="CE66" s="74"/>
      <c r="CF66" s="74"/>
      <c r="CG66" s="74"/>
      <c r="CH66" s="74"/>
      <c r="CI66" s="74"/>
      <c r="CJ66" s="74"/>
      <c r="CK66" s="74"/>
      <c r="CL66" s="74"/>
      <c r="CM66" s="74"/>
      <c r="CN66" s="74"/>
      <c r="CO66" s="74"/>
    </row>
    <row r="67" spans="1:93" s="89" customFormat="1" ht="30" customHeight="1" x14ac:dyDescent="0.3">
      <c r="A67" s="84"/>
      <c r="B67" s="74"/>
      <c r="C67" s="74"/>
      <c r="D67" s="74"/>
      <c r="E67" s="74"/>
      <c r="F67" s="74"/>
      <c r="G67" s="74"/>
      <c r="H67" s="74"/>
      <c r="I67" s="74"/>
      <c r="J67" s="74"/>
      <c r="K67" s="74"/>
      <c r="L67" s="75"/>
      <c r="M67" s="85"/>
      <c r="N67" s="78" t="s">
        <v>192</v>
      </c>
      <c r="O67" s="31">
        <f t="shared" si="5"/>
        <v>254</v>
      </c>
      <c r="P67" s="69">
        <v>257</v>
      </c>
      <c r="Q67" s="32">
        <f t="shared" si="2"/>
        <v>3</v>
      </c>
      <c r="R67" s="42" t="s">
        <v>134</v>
      </c>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74"/>
      <c r="BF67" s="74"/>
      <c r="BG67" s="74"/>
      <c r="BH67" s="74"/>
      <c r="BI67" s="74"/>
      <c r="BJ67" s="74"/>
      <c r="BK67" s="74"/>
      <c r="BL67" s="74"/>
      <c r="BM67" s="74"/>
      <c r="BN67" s="74"/>
      <c r="BO67" s="74"/>
      <c r="BP67" s="74"/>
      <c r="BQ67" s="74"/>
      <c r="BR67" s="74"/>
      <c r="BS67" s="74"/>
      <c r="BT67" s="74"/>
      <c r="BU67" s="74"/>
      <c r="BV67" s="74"/>
      <c r="BW67" s="74"/>
      <c r="BX67" s="74"/>
      <c r="BY67" s="74"/>
      <c r="BZ67" s="74"/>
      <c r="CA67" s="74"/>
      <c r="CB67" s="74"/>
      <c r="CC67" s="74"/>
      <c r="CD67" s="74"/>
      <c r="CE67" s="74"/>
      <c r="CF67" s="74"/>
      <c r="CG67" s="74"/>
      <c r="CH67" s="74"/>
      <c r="CI67" s="74"/>
      <c r="CJ67" s="74"/>
      <c r="CK67" s="74"/>
      <c r="CL67" s="74"/>
      <c r="CM67" s="74"/>
      <c r="CN67" s="74"/>
      <c r="CO67" s="74"/>
    </row>
    <row r="68" spans="1:93" s="89" customFormat="1" ht="30" customHeight="1" x14ac:dyDescent="0.3">
      <c r="A68" s="84"/>
      <c r="B68" s="74"/>
      <c r="C68" s="74"/>
      <c r="D68" s="74"/>
      <c r="E68" s="74"/>
      <c r="F68" s="74"/>
      <c r="G68" s="74"/>
      <c r="H68" s="74"/>
      <c r="I68" s="74"/>
      <c r="J68" s="74"/>
      <c r="K68" s="74"/>
      <c r="L68" s="75"/>
      <c r="M68" s="85"/>
      <c r="N68" s="78" t="s">
        <v>193</v>
      </c>
      <c r="O68" s="31">
        <f t="shared" si="5"/>
        <v>257</v>
      </c>
      <c r="P68" s="69">
        <v>260</v>
      </c>
      <c r="Q68" s="32">
        <f t="shared" si="2"/>
        <v>3</v>
      </c>
      <c r="R68" s="42" t="s">
        <v>135</v>
      </c>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row>
    <row r="69" spans="1:93" s="30" customFormat="1" ht="30" customHeight="1" x14ac:dyDescent="0.3">
      <c r="A69" s="84"/>
      <c r="B69" s="74"/>
      <c r="C69" s="74"/>
      <c r="D69" s="74"/>
      <c r="E69" s="74"/>
      <c r="F69" s="74"/>
      <c r="G69" s="74"/>
      <c r="H69" s="74"/>
      <c r="I69" s="74"/>
      <c r="J69" s="74"/>
      <c r="K69" s="74"/>
      <c r="L69" s="75"/>
      <c r="M69" s="85"/>
      <c r="N69" s="78" t="s">
        <v>194</v>
      </c>
      <c r="O69" s="31">
        <f t="shared" si="5"/>
        <v>260</v>
      </c>
      <c r="P69" s="69">
        <v>263</v>
      </c>
      <c r="Q69" s="32">
        <f t="shared" si="2"/>
        <v>3</v>
      </c>
      <c r="R69" s="42" t="s">
        <v>136</v>
      </c>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row>
    <row r="70" spans="1:93" s="30" customFormat="1" ht="30" customHeight="1" x14ac:dyDescent="0.3">
      <c r="A70" s="84"/>
      <c r="B70" s="74"/>
      <c r="C70" s="74"/>
      <c r="D70" s="74"/>
      <c r="E70" s="74"/>
      <c r="F70" s="74"/>
      <c r="G70" s="74"/>
      <c r="H70" s="74"/>
      <c r="I70" s="74"/>
      <c r="J70" s="74"/>
      <c r="K70" s="74"/>
      <c r="L70" s="75"/>
      <c r="M70" s="85"/>
      <c r="N70" s="78" t="s">
        <v>195</v>
      </c>
      <c r="O70" s="31">
        <f t="shared" si="5"/>
        <v>263</v>
      </c>
      <c r="P70" s="69">
        <v>266.3</v>
      </c>
      <c r="Q70" s="32">
        <f t="shared" si="2"/>
        <v>3.3000000000000114</v>
      </c>
      <c r="R70" s="42" t="s">
        <v>137</v>
      </c>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row>
    <row r="71" spans="1:93" s="27" customFormat="1" ht="297.75" customHeight="1" x14ac:dyDescent="0.3">
      <c r="A71" s="18">
        <v>266.3</v>
      </c>
      <c r="B71" s="18">
        <v>289.60000000000002</v>
      </c>
      <c r="C71" s="141" t="s">
        <v>199</v>
      </c>
      <c r="D71" s="141"/>
      <c r="E71" s="141"/>
      <c r="F71" s="141"/>
      <c r="G71" s="141"/>
      <c r="H71" s="141" t="s">
        <v>198</v>
      </c>
      <c r="I71" s="141"/>
      <c r="J71" s="141"/>
      <c r="K71" s="141"/>
      <c r="L71" s="141"/>
      <c r="M71" s="142" t="s">
        <v>219</v>
      </c>
      <c r="N71" s="147"/>
      <c r="O71" s="39"/>
      <c r="P71" s="40"/>
      <c r="Q71" s="41"/>
      <c r="R71" s="43"/>
      <c r="S71" s="38"/>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58"/>
      <c r="BD71" s="64"/>
      <c r="BE71" s="109"/>
      <c r="BF71" s="109"/>
      <c r="BG71" s="109"/>
      <c r="BH71" s="109"/>
      <c r="BI71" s="109"/>
      <c r="BJ71" s="109"/>
      <c r="BK71" s="109"/>
      <c r="BL71" s="109"/>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row>
    <row r="72" spans="1:93" s="30" customFormat="1" ht="39.75" customHeight="1" x14ac:dyDescent="0.3">
      <c r="A72" s="84"/>
      <c r="B72" s="74"/>
      <c r="C72" s="74"/>
      <c r="D72" s="74"/>
      <c r="E72" s="74"/>
      <c r="F72" s="74"/>
      <c r="G72" s="74"/>
      <c r="H72" s="74"/>
      <c r="I72" s="74"/>
      <c r="J72" s="74"/>
      <c r="K72" s="74"/>
      <c r="L72" s="75"/>
      <c r="M72" s="85"/>
      <c r="N72" s="90" t="s">
        <v>220</v>
      </c>
      <c r="O72" s="31">
        <v>266.3</v>
      </c>
      <c r="P72" s="69">
        <v>268</v>
      </c>
      <c r="Q72" s="32">
        <f t="shared" si="2"/>
        <v>1.6999999999999886</v>
      </c>
      <c r="R72" s="42" t="s">
        <v>138</v>
      </c>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row>
    <row r="73" spans="1:93" s="30" customFormat="1" ht="51" customHeight="1" x14ac:dyDescent="0.3">
      <c r="A73" s="84"/>
      <c r="B73" s="74"/>
      <c r="C73" s="74"/>
      <c r="D73" s="74"/>
      <c r="E73" s="74"/>
      <c r="F73" s="74"/>
      <c r="G73" s="74"/>
      <c r="H73" s="74"/>
      <c r="I73" s="74"/>
      <c r="J73" s="74"/>
      <c r="K73" s="74"/>
      <c r="L73" s="75"/>
      <c r="M73" s="85"/>
      <c r="N73" s="90" t="s">
        <v>221</v>
      </c>
      <c r="O73" s="31">
        <f t="shared" si="5"/>
        <v>268</v>
      </c>
      <c r="P73" s="69">
        <v>271</v>
      </c>
      <c r="Q73" s="32">
        <f t="shared" si="2"/>
        <v>3</v>
      </c>
      <c r="R73" s="42" t="s">
        <v>139</v>
      </c>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row>
    <row r="74" spans="1:93" s="89" customFormat="1" ht="39" customHeight="1" x14ac:dyDescent="0.3">
      <c r="A74" s="84"/>
      <c r="B74" s="74"/>
      <c r="C74" s="74"/>
      <c r="D74" s="74"/>
      <c r="E74" s="74"/>
      <c r="F74" s="74"/>
      <c r="G74" s="74"/>
      <c r="H74" s="74"/>
      <c r="I74" s="74"/>
      <c r="J74" s="74"/>
      <c r="K74" s="74"/>
      <c r="L74" s="75"/>
      <c r="M74" s="85"/>
      <c r="N74" s="78" t="s">
        <v>222</v>
      </c>
      <c r="O74" s="31">
        <f t="shared" si="5"/>
        <v>271</v>
      </c>
      <c r="P74" s="69">
        <v>274</v>
      </c>
      <c r="Q74" s="32">
        <f t="shared" si="2"/>
        <v>3</v>
      </c>
      <c r="R74" s="42" t="s">
        <v>140</v>
      </c>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74"/>
      <c r="BF74" s="74"/>
      <c r="BG74" s="74"/>
      <c r="BH74" s="74"/>
      <c r="BI74" s="74"/>
      <c r="BJ74" s="74"/>
      <c r="BK74" s="74"/>
      <c r="BL74" s="74"/>
      <c r="BM74" s="74"/>
      <c r="BN74" s="74"/>
      <c r="BO74" s="74"/>
      <c r="BP74" s="74"/>
      <c r="BQ74" s="74"/>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row>
    <row r="75" spans="1:93" s="89" customFormat="1" ht="45" customHeight="1" x14ac:dyDescent="0.3">
      <c r="A75" s="84"/>
      <c r="B75" s="74"/>
      <c r="C75" s="74"/>
      <c r="D75" s="74"/>
      <c r="E75" s="74"/>
      <c r="F75" s="74"/>
      <c r="G75" s="74"/>
      <c r="H75" s="74"/>
      <c r="I75" s="74"/>
      <c r="J75" s="74"/>
      <c r="K75" s="74"/>
      <c r="L75" s="75"/>
      <c r="M75" s="85"/>
      <c r="N75" s="78" t="s">
        <v>223</v>
      </c>
      <c r="O75" s="31">
        <f t="shared" si="5"/>
        <v>274</v>
      </c>
      <c r="P75" s="69">
        <v>277</v>
      </c>
      <c r="Q75" s="32">
        <f t="shared" si="2"/>
        <v>3</v>
      </c>
      <c r="R75" s="42" t="s">
        <v>141</v>
      </c>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row>
    <row r="76" spans="1:93" s="89" customFormat="1" ht="37.5" customHeight="1" x14ac:dyDescent="0.3">
      <c r="A76" s="84"/>
      <c r="B76" s="74"/>
      <c r="C76" s="74"/>
      <c r="D76" s="74"/>
      <c r="E76" s="74"/>
      <c r="F76" s="74"/>
      <c r="G76" s="74"/>
      <c r="H76" s="74"/>
      <c r="I76" s="74"/>
      <c r="J76" s="74"/>
      <c r="K76" s="74"/>
      <c r="L76" s="75"/>
      <c r="M76" s="85"/>
      <c r="N76" s="78" t="s">
        <v>224</v>
      </c>
      <c r="O76" s="31">
        <f t="shared" si="5"/>
        <v>277</v>
      </c>
      <c r="P76" s="69">
        <v>280</v>
      </c>
      <c r="Q76" s="32">
        <f t="shared" si="2"/>
        <v>3</v>
      </c>
      <c r="R76" s="42" t="s">
        <v>142</v>
      </c>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74"/>
      <c r="BF76" s="74"/>
      <c r="BG76" s="74"/>
      <c r="BH76" s="74"/>
      <c r="BI76" s="74"/>
      <c r="BJ76" s="74"/>
      <c r="BK76" s="74"/>
      <c r="BL76" s="74"/>
      <c r="BM76" s="74"/>
      <c r="BN76" s="74"/>
      <c r="BO76" s="74"/>
      <c r="BP76" s="74"/>
      <c r="BQ76" s="74"/>
      <c r="BR76" s="74"/>
      <c r="BS76" s="74"/>
      <c r="BT76" s="74"/>
      <c r="BU76" s="74"/>
      <c r="BV76" s="74"/>
      <c r="BW76" s="74"/>
      <c r="BX76" s="74"/>
      <c r="BY76" s="74"/>
      <c r="BZ76" s="74"/>
      <c r="CA76" s="74"/>
      <c r="CB76" s="74"/>
      <c r="CC76" s="74"/>
      <c r="CD76" s="74"/>
      <c r="CE76" s="74"/>
      <c r="CF76" s="74"/>
      <c r="CG76" s="74"/>
      <c r="CH76" s="74"/>
      <c r="CI76" s="74"/>
      <c r="CJ76" s="74"/>
      <c r="CK76" s="74"/>
      <c r="CL76" s="74"/>
      <c r="CM76" s="74"/>
      <c r="CN76" s="74"/>
      <c r="CO76" s="74"/>
    </row>
    <row r="77" spans="1:93" s="89" customFormat="1" ht="30" customHeight="1" x14ac:dyDescent="0.3">
      <c r="A77" s="84"/>
      <c r="B77" s="74"/>
      <c r="C77" s="74"/>
      <c r="D77" s="74"/>
      <c r="E77" s="74"/>
      <c r="F77" s="74"/>
      <c r="G77" s="74"/>
      <c r="H77" s="74"/>
      <c r="I77" s="74"/>
      <c r="J77" s="74"/>
      <c r="K77" s="74"/>
      <c r="L77" s="75"/>
      <c r="M77" s="85"/>
      <c r="N77" s="78" t="s">
        <v>225</v>
      </c>
      <c r="O77" s="31">
        <f t="shared" si="5"/>
        <v>280</v>
      </c>
      <c r="P77" s="69">
        <v>283</v>
      </c>
      <c r="Q77" s="32">
        <f t="shared" si="2"/>
        <v>3</v>
      </c>
      <c r="R77" s="42" t="s">
        <v>143</v>
      </c>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74"/>
      <c r="BF77" s="74"/>
      <c r="BG77" s="74"/>
      <c r="BH77" s="74"/>
      <c r="BI77" s="74"/>
      <c r="BJ77" s="74"/>
      <c r="BK77" s="74"/>
      <c r="BL77" s="74"/>
      <c r="BM77" s="74"/>
      <c r="BN77" s="74"/>
      <c r="BO77" s="74"/>
      <c r="BP77" s="74"/>
      <c r="BQ77" s="74"/>
      <c r="BR77" s="74"/>
      <c r="BS77" s="74"/>
      <c r="BT77" s="74"/>
      <c r="BU77" s="74"/>
      <c r="BV77" s="74"/>
      <c r="BW77" s="74"/>
      <c r="BX77" s="74"/>
      <c r="BY77" s="74"/>
      <c r="BZ77" s="74"/>
      <c r="CA77" s="74"/>
      <c r="CB77" s="74"/>
      <c r="CC77" s="74"/>
      <c r="CD77" s="74"/>
      <c r="CE77" s="74"/>
      <c r="CF77" s="74"/>
      <c r="CG77" s="74"/>
      <c r="CH77" s="74"/>
      <c r="CI77" s="74"/>
      <c r="CJ77" s="74"/>
      <c r="CK77" s="74"/>
      <c r="CL77" s="74"/>
      <c r="CM77" s="74"/>
      <c r="CN77" s="74"/>
      <c r="CO77" s="74"/>
    </row>
    <row r="78" spans="1:93" s="30" customFormat="1" ht="39" customHeight="1" x14ac:dyDescent="0.3">
      <c r="A78" s="84"/>
      <c r="B78" s="74"/>
      <c r="C78" s="74"/>
      <c r="D78" s="74"/>
      <c r="E78" s="74"/>
      <c r="F78" s="74"/>
      <c r="G78" s="74"/>
      <c r="H78" s="74"/>
      <c r="I78" s="74"/>
      <c r="J78" s="74"/>
      <c r="K78" s="74"/>
      <c r="L78" s="75"/>
      <c r="M78" s="85"/>
      <c r="N78" s="78" t="s">
        <v>226</v>
      </c>
      <c r="O78" s="31">
        <f t="shared" si="5"/>
        <v>283</v>
      </c>
      <c r="P78" s="69">
        <v>285</v>
      </c>
      <c r="Q78" s="32">
        <f t="shared" si="2"/>
        <v>2</v>
      </c>
      <c r="R78" s="42" t="s">
        <v>144</v>
      </c>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row>
    <row r="79" spans="1:93" s="30" customFormat="1" ht="30" customHeight="1" x14ac:dyDescent="0.3">
      <c r="A79" s="84"/>
      <c r="B79" s="74"/>
      <c r="C79" s="74"/>
      <c r="D79" s="74"/>
      <c r="E79" s="74"/>
      <c r="F79" s="74"/>
      <c r="G79" s="74"/>
      <c r="H79" s="74"/>
      <c r="I79" s="74"/>
      <c r="J79" s="74"/>
      <c r="K79" s="74"/>
      <c r="L79" s="75"/>
      <c r="M79" s="85"/>
      <c r="N79" s="78" t="s">
        <v>227</v>
      </c>
      <c r="O79" s="31">
        <f t="shared" si="5"/>
        <v>285</v>
      </c>
      <c r="P79" s="69">
        <v>288</v>
      </c>
      <c r="Q79" s="32">
        <f t="shared" si="2"/>
        <v>3</v>
      </c>
      <c r="R79" s="42" t="s">
        <v>145</v>
      </c>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row>
    <row r="80" spans="1:93" s="30" customFormat="1" ht="30" customHeight="1" x14ac:dyDescent="0.3">
      <c r="A80" s="84"/>
      <c r="B80" s="74"/>
      <c r="C80" s="74"/>
      <c r="D80" s="74"/>
      <c r="E80" s="74"/>
      <c r="F80" s="74"/>
      <c r="G80" s="74"/>
      <c r="H80" s="74"/>
      <c r="I80" s="74"/>
      <c r="J80" s="74"/>
      <c r="K80" s="74"/>
      <c r="L80" s="75"/>
      <c r="M80" s="85"/>
      <c r="N80" s="78" t="s">
        <v>228</v>
      </c>
      <c r="O80" s="31">
        <f t="shared" si="5"/>
        <v>288</v>
      </c>
      <c r="P80" s="69">
        <v>289.60000000000002</v>
      </c>
      <c r="Q80" s="32">
        <f t="shared" si="2"/>
        <v>1.6000000000000227</v>
      </c>
      <c r="R80" s="42" t="s">
        <v>146</v>
      </c>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row>
    <row r="81" spans="1:93" s="113" customFormat="1" ht="80.25" customHeight="1" x14ac:dyDescent="0.3">
      <c r="A81" s="18">
        <v>289.60000000000002</v>
      </c>
      <c r="B81" s="18">
        <v>292.39999999999998</v>
      </c>
      <c r="C81" s="141" t="s">
        <v>216</v>
      </c>
      <c r="D81" s="141"/>
      <c r="E81" s="141"/>
      <c r="F81" s="141"/>
      <c r="G81" s="141"/>
      <c r="H81" s="141" t="s">
        <v>200</v>
      </c>
      <c r="I81" s="141"/>
      <c r="J81" s="141"/>
      <c r="K81" s="141"/>
      <c r="L81" s="141"/>
      <c r="M81" s="142" t="s">
        <v>203</v>
      </c>
      <c r="N81" s="147"/>
      <c r="O81" s="39"/>
      <c r="P81" s="40"/>
      <c r="Q81" s="41"/>
      <c r="R81" s="43"/>
      <c r="S81" s="34"/>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57"/>
      <c r="BD81" s="64"/>
      <c r="BE81" s="112"/>
      <c r="BF81" s="112"/>
      <c r="BG81" s="112"/>
      <c r="BH81" s="112"/>
      <c r="BI81" s="112"/>
      <c r="BJ81" s="112"/>
      <c r="BK81" s="112"/>
      <c r="BL81" s="112"/>
      <c r="BM81" s="112"/>
      <c r="BN81" s="112"/>
      <c r="BO81" s="112"/>
      <c r="BP81" s="112"/>
      <c r="BQ81" s="112"/>
      <c r="BR81" s="112"/>
      <c r="BS81" s="112"/>
      <c r="BT81" s="112"/>
      <c r="BU81" s="112"/>
      <c r="BV81" s="112"/>
      <c r="BW81" s="112"/>
      <c r="BX81" s="112"/>
      <c r="BY81" s="112"/>
      <c r="BZ81" s="112"/>
      <c r="CA81" s="112"/>
      <c r="CB81" s="112"/>
      <c r="CC81" s="112"/>
      <c r="CD81" s="112"/>
      <c r="CE81" s="112"/>
      <c r="CF81" s="112"/>
      <c r="CG81" s="112"/>
      <c r="CH81" s="112"/>
      <c r="CI81" s="112"/>
      <c r="CJ81" s="112"/>
      <c r="CK81" s="112"/>
      <c r="CL81" s="112"/>
      <c r="CM81" s="112"/>
      <c r="CN81" s="112"/>
      <c r="CO81" s="112"/>
    </row>
    <row r="82" spans="1:93" s="30" customFormat="1" ht="30" customHeight="1" x14ac:dyDescent="0.3">
      <c r="A82" s="84"/>
      <c r="B82" s="74"/>
      <c r="C82" s="74"/>
      <c r="D82" s="74"/>
      <c r="E82" s="74"/>
      <c r="F82" s="74"/>
      <c r="G82" s="74"/>
      <c r="H82" s="74"/>
      <c r="I82" s="74"/>
      <c r="J82" s="74"/>
      <c r="K82" s="74"/>
      <c r="L82" s="75"/>
      <c r="M82" s="81"/>
      <c r="N82" s="79"/>
      <c r="O82" s="31">
        <f>P80</f>
        <v>289.60000000000002</v>
      </c>
      <c r="P82" s="110">
        <v>292.39999999999998</v>
      </c>
      <c r="Q82" s="35">
        <f t="shared" si="2"/>
        <v>2.7999999999999545</v>
      </c>
      <c r="R82" s="44" t="s">
        <v>147</v>
      </c>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1"/>
      <c r="AS82" s="111"/>
      <c r="AT82" s="111"/>
      <c r="AU82" s="111"/>
      <c r="AV82" s="111"/>
      <c r="AW82" s="111"/>
      <c r="AX82" s="111"/>
      <c r="AY82" s="111"/>
      <c r="AZ82" s="111"/>
      <c r="BA82" s="111"/>
      <c r="BB82" s="111"/>
      <c r="BC82" s="111"/>
      <c r="BD82" s="111"/>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row>
    <row r="83" spans="1:93" s="113" customFormat="1" ht="80.25" customHeight="1" x14ac:dyDescent="0.3">
      <c r="A83" s="18">
        <v>292.39999999999998</v>
      </c>
      <c r="B83" s="18">
        <v>296.60000000000002</v>
      </c>
      <c r="C83" s="141" t="s">
        <v>217</v>
      </c>
      <c r="D83" s="141"/>
      <c r="E83" s="141"/>
      <c r="F83" s="141"/>
      <c r="G83" s="141"/>
      <c r="H83" s="141" t="s">
        <v>202</v>
      </c>
      <c r="I83" s="141"/>
      <c r="J83" s="141"/>
      <c r="K83" s="141"/>
      <c r="L83" s="141"/>
      <c r="M83" s="142" t="s">
        <v>201</v>
      </c>
      <c r="N83" s="147"/>
      <c r="O83" s="39"/>
      <c r="P83" s="40"/>
      <c r="Q83" s="41"/>
      <c r="R83" s="43"/>
      <c r="S83" s="34"/>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57"/>
      <c r="BD83" s="64"/>
      <c r="BE83" s="112"/>
      <c r="BF83" s="112"/>
      <c r="BG83" s="112"/>
      <c r="BH83" s="112"/>
      <c r="BI83" s="112"/>
      <c r="BJ83" s="112"/>
      <c r="BK83" s="112"/>
      <c r="BL83" s="112"/>
      <c r="BM83" s="112"/>
      <c r="BN83" s="112"/>
      <c r="BO83" s="112"/>
      <c r="BP83" s="112"/>
      <c r="BQ83" s="112"/>
      <c r="BR83" s="112"/>
      <c r="BS83" s="112"/>
      <c r="BT83" s="112"/>
      <c r="BU83" s="112"/>
      <c r="BV83" s="112"/>
      <c r="BW83" s="112"/>
      <c r="BX83" s="112"/>
      <c r="BY83" s="112"/>
      <c r="BZ83" s="112"/>
      <c r="CA83" s="112"/>
      <c r="CB83" s="112"/>
      <c r="CC83" s="112"/>
      <c r="CD83" s="112"/>
      <c r="CE83" s="112"/>
      <c r="CF83" s="112"/>
      <c r="CG83" s="112"/>
      <c r="CH83" s="112"/>
      <c r="CI83" s="112"/>
      <c r="CJ83" s="112"/>
      <c r="CK83" s="112"/>
      <c r="CL83" s="112"/>
      <c r="CM83" s="112"/>
      <c r="CN83" s="112"/>
      <c r="CO83" s="112"/>
    </row>
    <row r="84" spans="1:93" s="89" customFormat="1" ht="30" customHeight="1" x14ac:dyDescent="0.3">
      <c r="A84" s="84"/>
      <c r="B84" s="74"/>
      <c r="C84" s="74"/>
      <c r="D84" s="74"/>
      <c r="E84" s="74"/>
      <c r="F84" s="74"/>
      <c r="G84" s="74"/>
      <c r="H84" s="74"/>
      <c r="I84" s="74"/>
      <c r="J84" s="74"/>
      <c r="K84" s="74"/>
      <c r="L84" s="75"/>
      <c r="M84" s="81"/>
      <c r="N84" s="79" t="s">
        <v>229</v>
      </c>
      <c r="O84" s="31">
        <f>P82</f>
        <v>292.39999999999998</v>
      </c>
      <c r="P84" s="110">
        <v>294.8</v>
      </c>
      <c r="Q84" s="35">
        <f>P84-O84</f>
        <v>2.4000000000000341</v>
      </c>
      <c r="R84" s="44" t="s">
        <v>148</v>
      </c>
      <c r="S84" s="111"/>
      <c r="T84" s="111"/>
      <c r="U84" s="111"/>
      <c r="V84" s="111"/>
      <c r="W84" s="111"/>
      <c r="X84" s="111"/>
      <c r="Y84" s="111"/>
      <c r="Z84" s="111"/>
      <c r="AA84" s="111"/>
      <c r="AB84" s="111"/>
      <c r="AC84" s="111"/>
      <c r="AD84" s="111"/>
      <c r="AE84" s="111"/>
      <c r="AF84" s="111"/>
      <c r="AG84" s="111"/>
      <c r="AH84" s="111"/>
      <c r="AI84" s="111"/>
      <c r="AJ84" s="111"/>
      <c r="AK84" s="111"/>
      <c r="AL84" s="111"/>
      <c r="AM84" s="111"/>
      <c r="AN84" s="111"/>
      <c r="AO84" s="111"/>
      <c r="AP84" s="111"/>
      <c r="AQ84" s="111"/>
      <c r="AR84" s="111"/>
      <c r="AS84" s="111"/>
      <c r="AT84" s="111"/>
      <c r="AU84" s="111"/>
      <c r="AV84" s="111"/>
      <c r="AW84" s="111"/>
      <c r="AX84" s="111"/>
      <c r="AY84" s="111"/>
      <c r="AZ84" s="111"/>
      <c r="BA84" s="111"/>
      <c r="BB84" s="111"/>
      <c r="BC84" s="111"/>
      <c r="BD84" s="111"/>
      <c r="BE84" s="74"/>
      <c r="BF84" s="74"/>
      <c r="BG84" s="74"/>
      <c r="BH84" s="74"/>
      <c r="BI84" s="74"/>
      <c r="BJ84" s="74"/>
      <c r="BK84" s="74"/>
      <c r="BL84" s="74"/>
      <c r="BM84" s="74"/>
      <c r="BN84" s="74"/>
      <c r="BO84" s="74"/>
      <c r="BP84" s="74"/>
      <c r="BQ84" s="74"/>
      <c r="BR84" s="74"/>
      <c r="BS84" s="74"/>
      <c r="BT84" s="74"/>
      <c r="BU84" s="74"/>
      <c r="BV84" s="74"/>
      <c r="BW84" s="74"/>
      <c r="BX84" s="74"/>
      <c r="BY84" s="74"/>
      <c r="BZ84" s="74"/>
      <c r="CA84" s="74"/>
      <c r="CB84" s="74"/>
      <c r="CC84" s="74"/>
      <c r="CD84" s="74"/>
      <c r="CE84" s="74"/>
      <c r="CF84" s="74"/>
      <c r="CG84" s="74"/>
      <c r="CH84" s="74"/>
      <c r="CI84" s="74"/>
      <c r="CJ84" s="74"/>
      <c r="CK84" s="74"/>
      <c r="CL84" s="74"/>
      <c r="CM84" s="74"/>
      <c r="CN84" s="74"/>
      <c r="CO84" s="74"/>
    </row>
    <row r="85" spans="1:93" s="89" customFormat="1" ht="30" customHeight="1" x14ac:dyDescent="0.3">
      <c r="A85" s="84"/>
      <c r="B85" s="74"/>
      <c r="C85" s="74"/>
      <c r="D85" s="74"/>
      <c r="E85" s="74"/>
      <c r="F85" s="74"/>
      <c r="G85" s="74"/>
      <c r="H85" s="74"/>
      <c r="I85" s="74"/>
      <c r="J85" s="74"/>
      <c r="K85" s="74"/>
      <c r="L85" s="75"/>
      <c r="M85" s="85"/>
      <c r="N85" s="78" t="s">
        <v>230</v>
      </c>
      <c r="O85" s="31">
        <f>P84</f>
        <v>294.8</v>
      </c>
      <c r="P85" s="69">
        <v>296.60000000000002</v>
      </c>
      <c r="Q85" s="32">
        <f>P85-O85</f>
        <v>1.8000000000000114</v>
      </c>
      <c r="R85" s="42" t="s">
        <v>149</v>
      </c>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74"/>
      <c r="BF85" s="74"/>
      <c r="BG85" s="74"/>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row>
    <row r="86" spans="1:93" s="113" customFormat="1" ht="80.25" customHeight="1" x14ac:dyDescent="0.3">
      <c r="A86" s="18">
        <v>296.60000000000002</v>
      </c>
      <c r="B86" s="18">
        <v>299.7</v>
      </c>
      <c r="C86" s="141" t="s">
        <v>216</v>
      </c>
      <c r="D86" s="141"/>
      <c r="E86" s="141"/>
      <c r="F86" s="141"/>
      <c r="G86" s="141"/>
      <c r="H86" s="141" t="s">
        <v>200</v>
      </c>
      <c r="I86" s="141"/>
      <c r="J86" s="141"/>
      <c r="K86" s="141"/>
      <c r="L86" s="141"/>
      <c r="M86" s="142" t="s">
        <v>203</v>
      </c>
      <c r="N86" s="147"/>
      <c r="O86" s="39"/>
      <c r="P86" s="40"/>
      <c r="Q86" s="41"/>
      <c r="R86" s="43"/>
      <c r="S86" s="34"/>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57"/>
      <c r="BD86" s="64"/>
      <c r="BE86" s="112"/>
      <c r="BF86" s="112"/>
      <c r="BG86" s="112"/>
      <c r="BH86" s="112"/>
      <c r="BI86" s="112"/>
      <c r="BJ86" s="112"/>
      <c r="BK86" s="112"/>
      <c r="BL86" s="112"/>
      <c r="BM86" s="112"/>
      <c r="BN86" s="112"/>
      <c r="BO86" s="112"/>
      <c r="BP86" s="112"/>
      <c r="BQ86" s="112"/>
      <c r="BR86" s="112"/>
      <c r="BS86" s="112"/>
      <c r="BT86" s="112"/>
      <c r="BU86" s="112"/>
      <c r="BV86" s="112"/>
      <c r="BW86" s="112"/>
      <c r="BX86" s="112"/>
      <c r="BY86" s="112"/>
      <c r="BZ86" s="112"/>
      <c r="CA86" s="112"/>
      <c r="CB86" s="112"/>
      <c r="CC86" s="112"/>
      <c r="CD86" s="112"/>
      <c r="CE86" s="112"/>
      <c r="CF86" s="112"/>
      <c r="CG86" s="112"/>
      <c r="CH86" s="112"/>
      <c r="CI86" s="112"/>
      <c r="CJ86" s="112"/>
      <c r="CK86" s="112"/>
      <c r="CL86" s="112"/>
      <c r="CM86" s="112"/>
      <c r="CN86" s="112"/>
      <c r="CO86" s="112"/>
    </row>
    <row r="87" spans="1:93" s="89" customFormat="1" ht="30" customHeight="1" x14ac:dyDescent="0.3">
      <c r="A87" s="84"/>
      <c r="B87" s="74"/>
      <c r="C87" s="74"/>
      <c r="D87" s="74"/>
      <c r="E87" s="74"/>
      <c r="F87" s="74"/>
      <c r="G87" s="74"/>
      <c r="H87" s="74"/>
      <c r="I87" s="74"/>
      <c r="J87" s="74"/>
      <c r="K87" s="74"/>
      <c r="L87" s="75"/>
      <c r="M87" s="81"/>
      <c r="N87" s="79"/>
      <c r="O87" s="31">
        <f>P85</f>
        <v>296.60000000000002</v>
      </c>
      <c r="P87" s="110">
        <v>299.7</v>
      </c>
      <c r="Q87" s="35">
        <f>P87-O87</f>
        <v>3.0999999999999659</v>
      </c>
      <c r="R87" s="44" t="s">
        <v>150</v>
      </c>
      <c r="S87" s="111"/>
      <c r="T87" s="111"/>
      <c r="U87" s="111"/>
      <c r="V87" s="111"/>
      <c r="W87" s="111"/>
      <c r="X87" s="111"/>
      <c r="Y87" s="111"/>
      <c r="Z87" s="111"/>
      <c r="AA87" s="111"/>
      <c r="AB87" s="111"/>
      <c r="AC87" s="111"/>
      <c r="AD87" s="111"/>
      <c r="AE87" s="111"/>
      <c r="AF87" s="111"/>
      <c r="AG87" s="111"/>
      <c r="AH87" s="111"/>
      <c r="AI87" s="111"/>
      <c r="AJ87" s="111"/>
      <c r="AK87" s="111"/>
      <c r="AL87" s="111"/>
      <c r="AM87" s="111"/>
      <c r="AN87" s="111"/>
      <c r="AO87" s="111"/>
      <c r="AP87" s="111"/>
      <c r="AQ87" s="111"/>
      <c r="AR87" s="111"/>
      <c r="AS87" s="111"/>
      <c r="AT87" s="111"/>
      <c r="AU87" s="111"/>
      <c r="AV87" s="111"/>
      <c r="AW87" s="111"/>
      <c r="AX87" s="111"/>
      <c r="AY87" s="111"/>
      <c r="AZ87" s="111"/>
      <c r="BA87" s="111"/>
      <c r="BB87" s="111"/>
      <c r="BC87" s="111"/>
      <c r="BD87" s="111"/>
      <c r="BE87" s="74"/>
      <c r="BF87" s="74"/>
      <c r="BG87" s="74"/>
      <c r="BH87" s="74"/>
      <c r="BI87" s="74"/>
      <c r="BJ87" s="74"/>
      <c r="BK87" s="74"/>
      <c r="BL87" s="74"/>
      <c r="BM87" s="74"/>
      <c r="BN87" s="74"/>
      <c r="BO87" s="74"/>
      <c r="BP87" s="74"/>
      <c r="BQ87" s="74"/>
      <c r="BR87" s="74"/>
      <c r="BS87" s="74"/>
      <c r="BT87" s="74"/>
      <c r="BU87" s="74"/>
      <c r="BV87" s="74"/>
      <c r="BW87" s="74"/>
      <c r="BX87" s="74"/>
      <c r="BY87" s="74"/>
      <c r="BZ87" s="74"/>
      <c r="CA87" s="74"/>
      <c r="CB87" s="74"/>
      <c r="CC87" s="74"/>
      <c r="CD87" s="74"/>
      <c r="CE87" s="74"/>
      <c r="CF87" s="74"/>
      <c r="CG87" s="74"/>
      <c r="CH87" s="74"/>
      <c r="CI87" s="74"/>
      <c r="CJ87" s="74"/>
      <c r="CK87" s="74"/>
      <c r="CL87" s="74"/>
      <c r="CM87" s="74"/>
      <c r="CN87" s="74"/>
      <c r="CO87" s="74"/>
    </row>
    <row r="88" spans="1:93" s="113" customFormat="1" ht="166.5" customHeight="1" x14ac:dyDescent="0.3">
      <c r="A88" s="18">
        <v>299.7</v>
      </c>
      <c r="B88" s="18">
        <v>313.5</v>
      </c>
      <c r="C88" s="141" t="s">
        <v>240</v>
      </c>
      <c r="D88" s="141"/>
      <c r="E88" s="141"/>
      <c r="F88" s="141"/>
      <c r="G88" s="141"/>
      <c r="H88" s="141" t="s">
        <v>234</v>
      </c>
      <c r="I88" s="141"/>
      <c r="J88" s="141"/>
      <c r="K88" s="141"/>
      <c r="L88" s="141"/>
      <c r="M88" s="142" t="s">
        <v>238</v>
      </c>
      <c r="N88" s="147"/>
      <c r="O88" s="39"/>
      <c r="P88" s="40"/>
      <c r="Q88" s="41"/>
      <c r="R88" s="43"/>
      <c r="S88" s="34"/>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57"/>
      <c r="BD88" s="64"/>
      <c r="BE88" s="112"/>
      <c r="BF88" s="112"/>
      <c r="BG88" s="112"/>
      <c r="BH88" s="112"/>
      <c r="BI88" s="112"/>
      <c r="BJ88" s="112"/>
      <c r="BK88" s="112"/>
      <c r="BL88" s="112"/>
      <c r="BM88" s="112"/>
      <c r="BN88" s="112"/>
      <c r="BO88" s="112"/>
      <c r="BP88" s="112"/>
      <c r="BQ88" s="112"/>
      <c r="BR88" s="112"/>
      <c r="BS88" s="112"/>
      <c r="BT88" s="112"/>
      <c r="BU88" s="112"/>
      <c r="BV88" s="112"/>
      <c r="BW88" s="112"/>
      <c r="BX88" s="112"/>
      <c r="BY88" s="112"/>
      <c r="BZ88" s="112"/>
      <c r="CA88" s="112"/>
      <c r="CB88" s="112"/>
      <c r="CC88" s="112"/>
      <c r="CD88" s="112"/>
      <c r="CE88" s="112"/>
      <c r="CF88" s="112"/>
      <c r="CG88" s="112"/>
      <c r="CH88" s="112"/>
      <c r="CI88" s="112"/>
      <c r="CJ88" s="112"/>
      <c r="CK88" s="112"/>
      <c r="CL88" s="112"/>
      <c r="CM88" s="112"/>
      <c r="CN88" s="112"/>
      <c r="CO88" s="112"/>
    </row>
    <row r="89" spans="1:93" s="80" customFormat="1" ht="30" customHeight="1" x14ac:dyDescent="0.3">
      <c r="A89" s="74"/>
      <c r="B89" s="74"/>
      <c r="C89" s="74"/>
      <c r="D89" s="74"/>
      <c r="E89" s="74"/>
      <c r="F89" s="74"/>
      <c r="G89" s="74"/>
      <c r="H89" s="74"/>
      <c r="I89" s="74"/>
      <c r="J89" s="74"/>
      <c r="K89" s="74"/>
      <c r="L89" s="74"/>
      <c r="M89" s="85"/>
      <c r="N89" s="76" t="s">
        <v>232</v>
      </c>
      <c r="O89" s="34">
        <f>P87</f>
        <v>299.7</v>
      </c>
      <c r="P89" s="64">
        <v>301.10000000000002</v>
      </c>
      <c r="Q89" s="32">
        <f>P89-O89</f>
        <v>1.4000000000000341</v>
      </c>
      <c r="R89" s="42" t="s">
        <v>151</v>
      </c>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85"/>
      <c r="BF89" s="85"/>
      <c r="BG89" s="85"/>
      <c r="BH89" s="85"/>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85"/>
      <c r="CH89" s="85"/>
      <c r="CI89" s="85"/>
      <c r="CJ89" s="85"/>
      <c r="CK89" s="85"/>
      <c r="CL89" s="85"/>
      <c r="CM89" s="85"/>
      <c r="CN89" s="85"/>
      <c r="CO89" s="85"/>
    </row>
    <row r="90" spans="1:93" s="24" customFormat="1" ht="42.75" customHeight="1" x14ac:dyDescent="0.3">
      <c r="A90" s="84"/>
      <c r="B90" s="74"/>
      <c r="C90" s="74"/>
      <c r="D90" s="74"/>
      <c r="E90" s="74"/>
      <c r="F90" s="74"/>
      <c r="G90" s="74"/>
      <c r="H90" s="74"/>
      <c r="I90" s="74"/>
      <c r="J90" s="74"/>
      <c r="K90" s="74"/>
      <c r="L90" s="75"/>
      <c r="M90" s="88"/>
      <c r="N90" s="79" t="s">
        <v>233</v>
      </c>
      <c r="O90" s="31">
        <f>P89</f>
        <v>301.10000000000002</v>
      </c>
      <c r="P90" s="110">
        <v>304</v>
      </c>
      <c r="Q90" s="35">
        <f t="shared" ref="Q90:Q102" si="6">P90-O90</f>
        <v>2.8999999999999773</v>
      </c>
      <c r="R90" s="42" t="s">
        <v>204</v>
      </c>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1"/>
      <c r="BA90" s="111"/>
      <c r="BB90" s="111"/>
      <c r="BC90" s="111"/>
      <c r="BD90" s="111"/>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row>
    <row r="91" spans="1:93" s="24" customFormat="1" ht="42.75" customHeight="1" x14ac:dyDescent="0.3">
      <c r="A91" s="84"/>
      <c r="B91" s="66"/>
      <c r="C91" s="66"/>
      <c r="D91" s="66"/>
      <c r="E91" s="66"/>
      <c r="F91" s="66"/>
      <c r="G91" s="66"/>
      <c r="H91" s="66"/>
      <c r="I91" s="66"/>
      <c r="J91" s="66"/>
      <c r="K91" s="66"/>
      <c r="L91" s="67"/>
      <c r="M91" s="68"/>
      <c r="N91" s="63" t="s">
        <v>235</v>
      </c>
      <c r="O91" s="31">
        <f t="shared" ref="O91:O102" si="7">P90</f>
        <v>304</v>
      </c>
      <c r="P91" s="69">
        <v>306</v>
      </c>
      <c r="Q91" s="32">
        <f t="shared" si="6"/>
        <v>2</v>
      </c>
      <c r="R91" s="42" t="s">
        <v>205</v>
      </c>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row>
    <row r="92" spans="1:93" s="24" customFormat="1" ht="30" customHeight="1" x14ac:dyDescent="0.3">
      <c r="A92" s="74"/>
      <c r="B92" s="74"/>
      <c r="C92" s="74"/>
      <c r="D92" s="74"/>
      <c r="E92" s="74"/>
      <c r="F92" s="74"/>
      <c r="G92" s="74"/>
      <c r="H92" s="74"/>
      <c r="I92" s="74"/>
      <c r="J92" s="74"/>
      <c r="K92" s="74"/>
      <c r="L92" s="74"/>
      <c r="M92" s="88"/>
      <c r="N92" s="76" t="s">
        <v>236</v>
      </c>
      <c r="O92" s="31">
        <f t="shared" si="7"/>
        <v>306</v>
      </c>
      <c r="P92" s="69">
        <v>309</v>
      </c>
      <c r="Q92" s="32">
        <f t="shared" si="6"/>
        <v>3</v>
      </c>
      <c r="R92" s="42" t="s">
        <v>206</v>
      </c>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row>
    <row r="93" spans="1:93" s="108" customFormat="1" ht="30" customHeight="1" x14ac:dyDescent="0.3">
      <c r="A93" s="98"/>
      <c r="B93" s="99"/>
      <c r="C93" s="114" t="s">
        <v>164</v>
      </c>
      <c r="D93" s="99"/>
      <c r="E93" s="99"/>
      <c r="F93" s="99"/>
      <c r="G93" s="99"/>
      <c r="H93" s="99"/>
      <c r="I93" s="99"/>
      <c r="J93" s="99"/>
      <c r="K93" s="99"/>
      <c r="L93" s="100"/>
      <c r="M93" s="101"/>
      <c r="N93" s="102"/>
      <c r="O93" s="103"/>
      <c r="P93" s="104"/>
      <c r="Q93" s="105">
        <f t="shared" si="6"/>
        <v>0</v>
      </c>
      <c r="R93" s="106" t="s">
        <v>207</v>
      </c>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7"/>
      <c r="BA93" s="107"/>
      <c r="BB93" s="107"/>
      <c r="BC93" s="107"/>
      <c r="BD93" s="107"/>
    </row>
    <row r="94" spans="1:93" s="30" customFormat="1" ht="30" customHeight="1" x14ac:dyDescent="0.3">
      <c r="A94" s="84"/>
      <c r="B94" s="74"/>
      <c r="C94" s="74"/>
      <c r="D94" s="74"/>
      <c r="E94" s="74"/>
      <c r="F94" s="74"/>
      <c r="G94" s="74"/>
      <c r="H94" s="74"/>
      <c r="I94" s="74"/>
      <c r="J94" s="74"/>
      <c r="K94" s="74"/>
      <c r="L94" s="75"/>
      <c r="M94" s="85"/>
      <c r="N94" s="78" t="s">
        <v>237</v>
      </c>
      <c r="O94" s="31">
        <v>309</v>
      </c>
      <c r="P94" s="69">
        <v>311</v>
      </c>
      <c r="Q94" s="32">
        <f t="shared" si="6"/>
        <v>2</v>
      </c>
      <c r="R94" s="42" t="s">
        <v>208</v>
      </c>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row>
    <row r="95" spans="1:93" s="30" customFormat="1" ht="48" customHeight="1" x14ac:dyDescent="0.3">
      <c r="A95" s="84"/>
      <c r="B95" s="74"/>
      <c r="C95" s="74"/>
      <c r="D95" s="74"/>
      <c r="E95" s="74"/>
      <c r="F95" s="74"/>
      <c r="G95" s="74"/>
      <c r="H95" s="74"/>
      <c r="I95" s="74"/>
      <c r="J95" s="74"/>
      <c r="K95" s="74"/>
      <c r="L95" s="75"/>
      <c r="M95" s="97"/>
      <c r="N95" s="91" t="s">
        <v>239</v>
      </c>
      <c r="O95" s="121">
        <f t="shared" si="7"/>
        <v>311</v>
      </c>
      <c r="P95" s="69">
        <v>313.5</v>
      </c>
      <c r="Q95" s="122">
        <f t="shared" si="6"/>
        <v>2.5</v>
      </c>
      <c r="R95" s="123" t="s">
        <v>209</v>
      </c>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row>
    <row r="96" spans="1:93" s="113" customFormat="1" ht="123" customHeight="1" x14ac:dyDescent="0.3">
      <c r="A96" s="18">
        <v>313.5</v>
      </c>
      <c r="B96" s="18">
        <v>330</v>
      </c>
      <c r="C96" s="141" t="s">
        <v>242</v>
      </c>
      <c r="D96" s="141"/>
      <c r="E96" s="141"/>
      <c r="F96" s="141"/>
      <c r="G96" s="141"/>
      <c r="H96" s="141" t="s">
        <v>247</v>
      </c>
      <c r="I96" s="141"/>
      <c r="J96" s="141"/>
      <c r="K96" s="141"/>
      <c r="L96" s="141"/>
      <c r="M96" s="142" t="s">
        <v>243</v>
      </c>
      <c r="N96" s="147"/>
      <c r="O96" s="39"/>
      <c r="P96" s="40"/>
      <c r="Q96" s="41"/>
      <c r="R96" s="43"/>
      <c r="S96" s="34"/>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57"/>
      <c r="BD96" s="64"/>
      <c r="BE96" s="112"/>
      <c r="BF96" s="112"/>
      <c r="BG96" s="112"/>
      <c r="BH96" s="112"/>
      <c r="BI96" s="112"/>
      <c r="BJ96" s="112"/>
      <c r="BK96" s="112"/>
      <c r="BL96" s="112"/>
      <c r="BM96" s="112"/>
      <c r="BN96" s="112"/>
      <c r="BO96" s="112"/>
      <c r="BP96" s="112"/>
      <c r="BQ96" s="112"/>
      <c r="BR96" s="112"/>
      <c r="BS96" s="112"/>
      <c r="BT96" s="112"/>
      <c r="BU96" s="112"/>
      <c r="BV96" s="112"/>
      <c r="BW96" s="112"/>
      <c r="BX96" s="112"/>
      <c r="BY96" s="112"/>
      <c r="BZ96" s="112"/>
      <c r="CA96" s="112"/>
      <c r="CB96" s="112"/>
      <c r="CC96" s="112"/>
      <c r="CD96" s="112"/>
      <c r="CE96" s="112"/>
      <c r="CF96" s="112"/>
      <c r="CG96" s="112"/>
      <c r="CH96" s="112"/>
      <c r="CI96" s="112"/>
      <c r="CJ96" s="112"/>
      <c r="CK96" s="112"/>
      <c r="CL96" s="112"/>
      <c r="CM96" s="112"/>
      <c r="CN96" s="112"/>
      <c r="CO96" s="112"/>
    </row>
    <row r="97" spans="1:93" s="30" customFormat="1" ht="30" customHeight="1" x14ac:dyDescent="0.3">
      <c r="A97" s="84"/>
      <c r="B97" s="74"/>
      <c r="C97" s="74"/>
      <c r="D97" s="74"/>
      <c r="E97" s="74"/>
      <c r="F97" s="74"/>
      <c r="G97" s="74"/>
      <c r="H97" s="74"/>
      <c r="I97" s="74"/>
      <c r="J97" s="74"/>
      <c r="K97" s="74"/>
      <c r="L97" s="75"/>
      <c r="M97" s="96"/>
      <c r="N97" s="95" t="s">
        <v>241</v>
      </c>
      <c r="O97" s="31">
        <f>P95</f>
        <v>313.5</v>
      </c>
      <c r="P97" s="110">
        <v>316</v>
      </c>
      <c r="Q97" s="35">
        <f t="shared" si="6"/>
        <v>2.5</v>
      </c>
      <c r="R97" s="44" t="s">
        <v>210</v>
      </c>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row>
    <row r="98" spans="1:93" s="89" customFormat="1" ht="30" customHeight="1" x14ac:dyDescent="0.3">
      <c r="A98" s="84"/>
      <c r="B98" s="74"/>
      <c r="C98" s="74"/>
      <c r="D98" s="74"/>
      <c r="E98" s="74"/>
      <c r="F98" s="74"/>
      <c r="G98" s="74"/>
      <c r="H98" s="74"/>
      <c r="I98" s="74"/>
      <c r="J98" s="74"/>
      <c r="K98" s="74"/>
      <c r="L98" s="75"/>
      <c r="M98" s="85"/>
      <c r="N98" s="78" t="s">
        <v>244</v>
      </c>
      <c r="O98" s="31">
        <f t="shared" si="7"/>
        <v>316</v>
      </c>
      <c r="P98" s="69">
        <v>318</v>
      </c>
      <c r="Q98" s="32">
        <f t="shared" si="6"/>
        <v>2</v>
      </c>
      <c r="R98" s="42" t="s">
        <v>211</v>
      </c>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74"/>
      <c r="BF98" s="74"/>
      <c r="BG98" s="74"/>
      <c r="BH98" s="74"/>
      <c r="BI98" s="74"/>
      <c r="BJ98" s="74"/>
      <c r="BK98" s="74"/>
      <c r="BL98" s="74"/>
      <c r="BM98" s="74"/>
      <c r="BN98" s="74"/>
      <c r="BO98" s="74"/>
      <c r="BP98" s="74"/>
      <c r="BQ98" s="74"/>
      <c r="BR98" s="74"/>
      <c r="BS98" s="74"/>
      <c r="BT98" s="74"/>
      <c r="BU98" s="74"/>
      <c r="BV98" s="74"/>
      <c r="BW98" s="74"/>
      <c r="BX98" s="74"/>
      <c r="BY98" s="74"/>
      <c r="BZ98" s="74"/>
      <c r="CA98" s="74"/>
      <c r="CB98" s="74"/>
      <c r="CC98" s="74"/>
      <c r="CD98" s="74"/>
      <c r="CE98" s="74"/>
      <c r="CF98" s="74"/>
      <c r="CG98" s="74"/>
      <c r="CH98" s="74"/>
      <c r="CI98" s="74"/>
      <c r="CJ98" s="74"/>
      <c r="CK98" s="74"/>
      <c r="CL98" s="74"/>
      <c r="CM98" s="74"/>
      <c r="CN98" s="74"/>
      <c r="CO98" s="74"/>
    </row>
    <row r="99" spans="1:93" s="89" customFormat="1" ht="30" customHeight="1" x14ac:dyDescent="0.3">
      <c r="A99" s="84"/>
      <c r="B99" s="74"/>
      <c r="C99" s="74"/>
      <c r="D99" s="74"/>
      <c r="E99" s="74"/>
      <c r="F99" s="74"/>
      <c r="G99" s="74"/>
      <c r="H99" s="74"/>
      <c r="I99" s="74"/>
      <c r="J99" s="74"/>
      <c r="K99" s="74"/>
      <c r="L99" s="75"/>
      <c r="M99" s="85"/>
      <c r="N99" s="78" t="s">
        <v>245</v>
      </c>
      <c r="O99" s="31">
        <f t="shared" si="7"/>
        <v>318</v>
      </c>
      <c r="P99" s="69">
        <v>321</v>
      </c>
      <c r="Q99" s="32">
        <f t="shared" si="6"/>
        <v>3</v>
      </c>
      <c r="R99" s="42" t="s">
        <v>212</v>
      </c>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74"/>
      <c r="BF99" s="74"/>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row>
    <row r="100" spans="1:93" s="89" customFormat="1" ht="30" customHeight="1" x14ac:dyDescent="0.3">
      <c r="A100" s="84"/>
      <c r="B100" s="74"/>
      <c r="C100" s="74"/>
      <c r="D100" s="74"/>
      <c r="E100" s="74"/>
      <c r="F100" s="74"/>
      <c r="G100" s="74"/>
      <c r="H100" s="74"/>
      <c r="I100" s="74"/>
      <c r="J100" s="74"/>
      <c r="K100" s="74"/>
      <c r="L100" s="75"/>
      <c r="M100" s="85"/>
      <c r="N100" s="78" t="s">
        <v>246</v>
      </c>
      <c r="O100" s="31">
        <f t="shared" si="7"/>
        <v>321</v>
      </c>
      <c r="P100" s="69">
        <v>324</v>
      </c>
      <c r="Q100" s="32">
        <f t="shared" si="6"/>
        <v>3</v>
      </c>
      <c r="R100" s="42" t="s">
        <v>213</v>
      </c>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4"/>
      <c r="CL100" s="74"/>
      <c r="CM100" s="74"/>
      <c r="CN100" s="74"/>
      <c r="CO100" s="74"/>
    </row>
    <row r="101" spans="1:93" s="89" customFormat="1" ht="30" customHeight="1" x14ac:dyDescent="0.3">
      <c r="A101" s="84"/>
      <c r="B101" s="74"/>
      <c r="C101" s="74"/>
      <c r="D101" s="74"/>
      <c r="E101" s="74"/>
      <c r="F101" s="74"/>
      <c r="G101" s="74"/>
      <c r="H101" s="74"/>
      <c r="I101" s="74"/>
      <c r="J101" s="74"/>
      <c r="K101" s="74"/>
      <c r="L101" s="75"/>
      <c r="M101" s="85"/>
      <c r="N101" s="78" t="s">
        <v>248</v>
      </c>
      <c r="O101" s="31">
        <f t="shared" si="7"/>
        <v>324</v>
      </c>
      <c r="P101" s="69">
        <v>327</v>
      </c>
      <c r="Q101" s="32">
        <f t="shared" si="6"/>
        <v>3</v>
      </c>
      <c r="R101" s="42" t="s">
        <v>214</v>
      </c>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74"/>
      <c r="BF101" s="74"/>
      <c r="BG101" s="74"/>
      <c r="BH101" s="74"/>
      <c r="BI101" s="74"/>
      <c r="BJ101" s="74"/>
      <c r="BK101" s="74"/>
      <c r="BL101" s="74"/>
      <c r="BM101" s="74"/>
      <c r="BN101" s="74"/>
      <c r="BO101" s="74"/>
      <c r="BP101" s="74"/>
      <c r="BQ101" s="74"/>
      <c r="BR101" s="74"/>
      <c r="BS101" s="74"/>
      <c r="BT101" s="74"/>
      <c r="BU101" s="74"/>
      <c r="BV101" s="74"/>
      <c r="BW101" s="74"/>
      <c r="BX101" s="74"/>
      <c r="BY101" s="74"/>
      <c r="BZ101" s="74"/>
      <c r="CA101" s="74"/>
      <c r="CB101" s="74"/>
      <c r="CC101" s="74"/>
      <c r="CD101" s="74"/>
      <c r="CE101" s="74"/>
      <c r="CF101" s="74"/>
      <c r="CG101" s="74"/>
      <c r="CH101" s="74"/>
      <c r="CI101" s="74"/>
      <c r="CJ101" s="74"/>
      <c r="CK101" s="74"/>
      <c r="CL101" s="74"/>
      <c r="CM101" s="74"/>
      <c r="CN101" s="74"/>
      <c r="CO101" s="74"/>
    </row>
    <row r="102" spans="1:93" s="89" customFormat="1" ht="42.75" customHeight="1" x14ac:dyDescent="0.3">
      <c r="A102" s="47"/>
      <c r="B102" s="81"/>
      <c r="C102" s="81"/>
      <c r="D102" s="81"/>
      <c r="E102" s="81"/>
      <c r="F102" s="81"/>
      <c r="G102" s="81"/>
      <c r="H102" s="81"/>
      <c r="I102" s="81"/>
      <c r="J102" s="81"/>
      <c r="K102" s="81"/>
      <c r="L102" s="82"/>
      <c r="M102" s="85"/>
      <c r="N102" s="90" t="s">
        <v>249</v>
      </c>
      <c r="O102" s="31">
        <f t="shared" si="7"/>
        <v>327</v>
      </c>
      <c r="P102" s="69">
        <v>330</v>
      </c>
      <c r="Q102" s="32">
        <f t="shared" si="6"/>
        <v>3</v>
      </c>
      <c r="R102" s="42" t="s">
        <v>215</v>
      </c>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74"/>
      <c r="BF102" s="74"/>
      <c r="BG102" s="74"/>
      <c r="BH102" s="74"/>
      <c r="BI102" s="74"/>
      <c r="BJ102" s="74"/>
      <c r="BK102" s="74"/>
      <c r="BL102" s="74"/>
      <c r="BM102" s="74"/>
      <c r="BN102" s="74"/>
      <c r="BO102" s="74"/>
      <c r="BP102" s="74"/>
      <c r="BQ102" s="74"/>
      <c r="BR102" s="74"/>
      <c r="BS102" s="74"/>
      <c r="BT102" s="74"/>
      <c r="BU102" s="74"/>
      <c r="BV102" s="74"/>
      <c r="BW102" s="74"/>
      <c r="BX102" s="74"/>
      <c r="BY102" s="74"/>
      <c r="BZ102" s="74"/>
      <c r="CA102" s="74"/>
      <c r="CB102" s="74"/>
      <c r="CC102" s="74"/>
      <c r="CD102" s="74"/>
      <c r="CE102" s="74"/>
      <c r="CF102" s="74"/>
      <c r="CG102" s="74"/>
      <c r="CH102" s="74"/>
      <c r="CI102" s="74"/>
      <c r="CJ102" s="74"/>
      <c r="CK102" s="74"/>
      <c r="CL102" s="74"/>
      <c r="CM102" s="74"/>
      <c r="CN102" s="74"/>
      <c r="CO102" s="74"/>
    </row>
    <row r="103" spans="1:93" s="27" customFormat="1" ht="64.5" customHeight="1" x14ac:dyDescent="0.3">
      <c r="A103" s="18">
        <v>330</v>
      </c>
      <c r="B103" s="18">
        <v>342.5</v>
      </c>
      <c r="C103" s="141" t="s">
        <v>250</v>
      </c>
      <c r="D103" s="141"/>
      <c r="E103" s="141"/>
      <c r="F103" s="141"/>
      <c r="G103" s="141"/>
      <c r="H103" s="141" t="s">
        <v>251</v>
      </c>
      <c r="I103" s="141"/>
      <c r="J103" s="141"/>
      <c r="K103" s="141"/>
      <c r="L103" s="141"/>
      <c r="M103" s="142" t="s">
        <v>270</v>
      </c>
      <c r="N103" s="147"/>
      <c r="O103" s="39"/>
      <c r="P103" s="40"/>
      <c r="Q103" s="41"/>
      <c r="R103" s="43"/>
      <c r="S103" s="38"/>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58"/>
      <c r="BD103" s="52"/>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row>
    <row r="104" spans="1:93" s="30" customFormat="1" ht="30" customHeight="1" x14ac:dyDescent="0.3">
      <c r="A104" s="84"/>
      <c r="B104" s="93"/>
      <c r="C104" s="93"/>
      <c r="D104" s="93"/>
      <c r="E104" s="93"/>
      <c r="F104" s="93"/>
      <c r="G104" s="93"/>
      <c r="H104" s="93"/>
      <c r="I104" s="93"/>
      <c r="J104" s="93"/>
      <c r="K104" s="93"/>
      <c r="L104" s="94"/>
      <c r="M104" s="85"/>
      <c r="N104" s="90" t="s">
        <v>253</v>
      </c>
      <c r="O104" s="31">
        <v>330</v>
      </c>
      <c r="P104" s="69">
        <v>333</v>
      </c>
      <c r="Q104" s="32">
        <f t="shared" ref="Q104:Q121" si="8">P104-O104</f>
        <v>3</v>
      </c>
      <c r="R104" s="42" t="s">
        <v>252</v>
      </c>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row>
    <row r="105" spans="1:93" s="30" customFormat="1" ht="30" customHeight="1" x14ac:dyDescent="0.3">
      <c r="A105" s="84"/>
      <c r="B105" s="93"/>
      <c r="C105" s="93"/>
      <c r="D105" s="93"/>
      <c r="E105" s="93"/>
      <c r="F105" s="93"/>
      <c r="G105" s="93"/>
      <c r="H105" s="93"/>
      <c r="I105" s="93"/>
      <c r="J105" s="93"/>
      <c r="K105" s="93"/>
      <c r="L105" s="94"/>
      <c r="M105" s="85"/>
      <c r="N105" s="90" t="s">
        <v>271</v>
      </c>
      <c r="O105" s="31">
        <f t="shared" ref="O105:O120" si="9">P104</f>
        <v>333</v>
      </c>
      <c r="P105" s="69">
        <v>335</v>
      </c>
      <c r="Q105" s="32">
        <f t="shared" si="8"/>
        <v>2</v>
      </c>
      <c r="R105" s="42" t="s">
        <v>254</v>
      </c>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c r="CF105" s="33"/>
      <c r="CG105" s="33"/>
      <c r="CH105" s="33"/>
      <c r="CI105" s="33"/>
      <c r="CJ105" s="33"/>
      <c r="CK105" s="33"/>
      <c r="CL105" s="33"/>
      <c r="CM105" s="33"/>
      <c r="CN105" s="33"/>
      <c r="CO105" s="33"/>
    </row>
    <row r="106" spans="1:93" s="30" customFormat="1" ht="30" customHeight="1" x14ac:dyDescent="0.3">
      <c r="A106" s="84"/>
      <c r="B106" s="93"/>
      <c r="C106" s="93"/>
      <c r="D106" s="93"/>
      <c r="E106" s="93"/>
      <c r="F106" s="93"/>
      <c r="G106" s="93"/>
      <c r="H106" s="93"/>
      <c r="I106" s="93"/>
      <c r="J106" s="93"/>
      <c r="K106" s="93"/>
      <c r="L106" s="94"/>
      <c r="M106" s="85"/>
      <c r="N106" s="90" t="s">
        <v>272</v>
      </c>
      <c r="O106" s="31">
        <f t="shared" si="9"/>
        <v>335</v>
      </c>
      <c r="P106" s="69">
        <v>337</v>
      </c>
      <c r="Q106" s="32">
        <f t="shared" si="8"/>
        <v>2</v>
      </c>
      <c r="R106" s="42" t="s">
        <v>255</v>
      </c>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row>
    <row r="107" spans="1:93" s="30" customFormat="1" ht="30" customHeight="1" x14ac:dyDescent="0.3">
      <c r="A107" s="84"/>
      <c r="B107" s="93"/>
      <c r="C107" s="93"/>
      <c r="D107" s="93"/>
      <c r="E107" s="93"/>
      <c r="F107" s="93"/>
      <c r="G107" s="93"/>
      <c r="H107" s="93"/>
      <c r="I107" s="93"/>
      <c r="J107" s="93"/>
      <c r="K107" s="93"/>
      <c r="L107" s="94"/>
      <c r="M107" s="85"/>
      <c r="N107" s="90" t="s">
        <v>273</v>
      </c>
      <c r="O107" s="31">
        <f t="shared" si="9"/>
        <v>337</v>
      </c>
      <c r="P107" s="69">
        <v>338.9</v>
      </c>
      <c r="Q107" s="32">
        <f t="shared" si="8"/>
        <v>1.8999999999999773</v>
      </c>
      <c r="R107" s="42" t="s">
        <v>256</v>
      </c>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c r="CF107" s="33"/>
      <c r="CG107" s="33"/>
      <c r="CH107" s="33"/>
      <c r="CI107" s="33"/>
      <c r="CJ107" s="33"/>
      <c r="CK107" s="33"/>
      <c r="CL107" s="33"/>
      <c r="CM107" s="33"/>
      <c r="CN107" s="33"/>
      <c r="CO107" s="33"/>
    </row>
    <row r="108" spans="1:93" s="92" customFormat="1" ht="30" customHeight="1" x14ac:dyDescent="0.3">
      <c r="A108" s="84"/>
      <c r="B108" s="93"/>
      <c r="C108" s="93"/>
      <c r="D108" s="93"/>
      <c r="E108" s="93"/>
      <c r="F108" s="93"/>
      <c r="G108" s="93"/>
      <c r="H108" s="93"/>
      <c r="I108" s="93"/>
      <c r="J108" s="93"/>
      <c r="K108" s="93"/>
      <c r="L108" s="94"/>
      <c r="M108" s="85"/>
      <c r="N108" s="90" t="s">
        <v>274</v>
      </c>
      <c r="O108" s="31">
        <f t="shared" si="9"/>
        <v>338.9</v>
      </c>
      <c r="P108" s="69">
        <v>340.6</v>
      </c>
      <c r="Q108" s="32">
        <f t="shared" si="8"/>
        <v>1.7000000000000455</v>
      </c>
      <c r="R108" s="42" t="s">
        <v>257</v>
      </c>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93"/>
      <c r="BF108" s="93"/>
      <c r="BG108" s="93"/>
      <c r="BH108" s="93"/>
      <c r="BI108" s="93"/>
      <c r="BJ108" s="93"/>
      <c r="BK108" s="93"/>
      <c r="BL108" s="93"/>
      <c r="BM108" s="93"/>
      <c r="BN108" s="93"/>
      <c r="BO108" s="93"/>
      <c r="BP108" s="93"/>
      <c r="BQ108" s="93"/>
      <c r="BR108" s="93"/>
      <c r="BS108" s="93"/>
      <c r="BT108" s="93"/>
      <c r="BU108" s="93"/>
      <c r="BV108" s="93"/>
      <c r="BW108" s="93"/>
      <c r="BX108" s="93"/>
      <c r="BY108" s="93"/>
      <c r="BZ108" s="93"/>
      <c r="CA108" s="93"/>
      <c r="CB108" s="93"/>
      <c r="CC108" s="93"/>
      <c r="CD108" s="93"/>
      <c r="CE108" s="93"/>
      <c r="CF108" s="93"/>
      <c r="CG108" s="93"/>
      <c r="CH108" s="93"/>
      <c r="CI108" s="93"/>
      <c r="CJ108" s="93"/>
      <c r="CK108" s="93"/>
      <c r="CL108" s="93"/>
      <c r="CM108" s="93"/>
      <c r="CN108" s="93"/>
      <c r="CO108" s="93"/>
    </row>
    <row r="109" spans="1:93" s="92" customFormat="1" ht="30" customHeight="1" x14ac:dyDescent="0.3">
      <c r="A109" s="84"/>
      <c r="B109" s="93"/>
      <c r="C109" s="93"/>
      <c r="D109" s="93"/>
      <c r="E109" s="93"/>
      <c r="F109" s="93"/>
      <c r="G109" s="93"/>
      <c r="H109" s="93"/>
      <c r="I109" s="93"/>
      <c r="J109" s="93"/>
      <c r="K109" s="93"/>
      <c r="L109" s="94"/>
      <c r="M109" s="85"/>
      <c r="N109" s="90" t="s">
        <v>275</v>
      </c>
      <c r="O109" s="31">
        <f t="shared" si="9"/>
        <v>340.6</v>
      </c>
      <c r="P109" s="69">
        <v>342.5</v>
      </c>
      <c r="Q109" s="32">
        <f t="shared" si="8"/>
        <v>1.8999999999999773</v>
      </c>
      <c r="R109" s="42" t="s">
        <v>258</v>
      </c>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93"/>
      <c r="BF109" s="93"/>
      <c r="BG109" s="93"/>
      <c r="BH109" s="93"/>
      <c r="BI109" s="93"/>
      <c r="BJ109" s="93"/>
      <c r="BK109" s="93"/>
      <c r="BL109" s="93"/>
      <c r="BM109" s="93"/>
      <c r="BN109" s="93"/>
      <c r="BO109" s="93"/>
      <c r="BP109" s="93"/>
      <c r="BQ109" s="93"/>
      <c r="BR109" s="93"/>
      <c r="BS109" s="93"/>
      <c r="BT109" s="93"/>
      <c r="BU109" s="93"/>
      <c r="BV109" s="93"/>
      <c r="BW109" s="93"/>
      <c r="BX109" s="93"/>
      <c r="BY109" s="93"/>
      <c r="BZ109" s="93"/>
      <c r="CA109" s="93"/>
      <c r="CB109" s="93"/>
      <c r="CC109" s="93"/>
      <c r="CD109" s="93"/>
      <c r="CE109" s="93"/>
      <c r="CF109" s="93"/>
      <c r="CG109" s="93"/>
      <c r="CH109" s="93"/>
      <c r="CI109" s="93"/>
      <c r="CJ109" s="93"/>
      <c r="CK109" s="93"/>
      <c r="CL109" s="93"/>
      <c r="CM109" s="93"/>
      <c r="CN109" s="93"/>
      <c r="CO109" s="93"/>
    </row>
    <row r="110" spans="1:93" s="30" customFormat="1" ht="99.75" customHeight="1" x14ac:dyDescent="0.3">
      <c r="A110" s="18">
        <v>342.5</v>
      </c>
      <c r="B110" s="18">
        <v>350</v>
      </c>
      <c r="C110" s="141" t="s">
        <v>276</v>
      </c>
      <c r="D110" s="141"/>
      <c r="E110" s="141"/>
      <c r="F110" s="141"/>
      <c r="G110" s="141"/>
      <c r="H110" s="141"/>
      <c r="I110" s="141"/>
      <c r="J110" s="141"/>
      <c r="K110" s="141"/>
      <c r="L110" s="141"/>
      <c r="M110" s="142" t="s">
        <v>277</v>
      </c>
      <c r="N110" s="143"/>
      <c r="O110" s="39"/>
      <c r="P110" s="40"/>
      <c r="Q110" s="41"/>
      <c r="R110" s="43"/>
      <c r="S110" s="31"/>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59"/>
      <c r="BD110" s="64"/>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c r="CE110" s="33"/>
      <c r="CF110" s="33"/>
      <c r="CG110" s="33"/>
      <c r="CH110" s="33"/>
      <c r="CI110" s="33"/>
      <c r="CJ110" s="33"/>
      <c r="CK110" s="33"/>
      <c r="CL110" s="33"/>
      <c r="CM110" s="33"/>
      <c r="CN110" s="33"/>
      <c r="CO110" s="33"/>
    </row>
    <row r="111" spans="1:93" s="92" customFormat="1" ht="30" customHeight="1" x14ac:dyDescent="0.3">
      <c r="A111" s="84"/>
      <c r="B111" s="93"/>
      <c r="C111" s="93"/>
      <c r="D111" s="93"/>
      <c r="E111" s="93"/>
      <c r="F111" s="93"/>
      <c r="G111" s="93"/>
      <c r="H111" s="93"/>
      <c r="I111" s="93"/>
      <c r="J111" s="93"/>
      <c r="K111" s="93"/>
      <c r="L111" s="94"/>
      <c r="M111" s="85"/>
      <c r="N111" s="90" t="s">
        <v>278</v>
      </c>
      <c r="O111" s="31">
        <v>342.5</v>
      </c>
      <c r="P111" s="69">
        <v>345</v>
      </c>
      <c r="Q111" s="32">
        <f t="shared" si="8"/>
        <v>2.5</v>
      </c>
      <c r="R111" s="42" t="s">
        <v>259</v>
      </c>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c r="CC111" s="93"/>
      <c r="CD111" s="93"/>
      <c r="CE111" s="93"/>
      <c r="CF111" s="93"/>
      <c r="CG111" s="93"/>
      <c r="CH111" s="93"/>
      <c r="CI111" s="93"/>
      <c r="CJ111" s="93"/>
      <c r="CK111" s="93"/>
      <c r="CL111" s="93"/>
      <c r="CM111" s="93"/>
      <c r="CN111" s="93"/>
      <c r="CO111" s="93"/>
    </row>
    <row r="112" spans="1:93" s="30" customFormat="1" ht="30" customHeight="1" x14ac:dyDescent="0.3">
      <c r="A112" s="84"/>
      <c r="B112" s="93"/>
      <c r="C112" s="93"/>
      <c r="D112" s="93"/>
      <c r="E112" s="93"/>
      <c r="F112" s="93"/>
      <c r="G112" s="93"/>
      <c r="H112" s="93"/>
      <c r="I112" s="93"/>
      <c r="J112" s="93"/>
      <c r="K112" s="93"/>
      <c r="L112" s="94"/>
      <c r="M112" s="85"/>
      <c r="N112" s="90" t="s">
        <v>279</v>
      </c>
      <c r="O112" s="31">
        <f t="shared" si="9"/>
        <v>345</v>
      </c>
      <c r="P112" s="69">
        <v>348</v>
      </c>
      <c r="Q112" s="32">
        <f t="shared" si="8"/>
        <v>3</v>
      </c>
      <c r="R112" s="42" t="s">
        <v>260</v>
      </c>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CM112" s="33"/>
      <c r="CN112" s="33"/>
      <c r="CO112" s="33"/>
    </row>
    <row r="113" spans="1:93" s="30" customFormat="1" ht="30" customHeight="1" x14ac:dyDescent="0.3">
      <c r="A113" s="84"/>
      <c r="B113" s="93"/>
      <c r="C113" s="93"/>
      <c r="D113" s="93"/>
      <c r="E113" s="93"/>
      <c r="F113" s="93"/>
      <c r="G113" s="93"/>
      <c r="H113" s="93"/>
      <c r="I113" s="93"/>
      <c r="J113" s="93"/>
      <c r="K113" s="93"/>
      <c r="L113" s="94"/>
      <c r="M113" s="85"/>
      <c r="N113" s="90" t="s">
        <v>280</v>
      </c>
      <c r="O113" s="31">
        <f t="shared" si="9"/>
        <v>348</v>
      </c>
      <c r="P113" s="69">
        <v>350</v>
      </c>
      <c r="Q113" s="32">
        <f t="shared" si="8"/>
        <v>2</v>
      </c>
      <c r="R113" s="42" t="s">
        <v>261</v>
      </c>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33"/>
      <c r="CF113" s="33"/>
      <c r="CG113" s="33"/>
      <c r="CH113" s="33"/>
      <c r="CI113" s="33"/>
      <c r="CJ113" s="33"/>
      <c r="CK113" s="33"/>
      <c r="CL113" s="33"/>
      <c r="CM113" s="33"/>
      <c r="CN113" s="33"/>
      <c r="CO113" s="33"/>
    </row>
    <row r="114" spans="1:93" s="30" customFormat="1" ht="99.75" customHeight="1" x14ac:dyDescent="0.3">
      <c r="A114" s="18">
        <v>350</v>
      </c>
      <c r="B114" s="18">
        <v>352</v>
      </c>
      <c r="C114" s="141" t="s">
        <v>281</v>
      </c>
      <c r="D114" s="141"/>
      <c r="E114" s="141"/>
      <c r="F114" s="141"/>
      <c r="G114" s="141"/>
      <c r="H114" s="141" t="s">
        <v>282</v>
      </c>
      <c r="I114" s="141"/>
      <c r="J114" s="141"/>
      <c r="K114" s="141"/>
      <c r="L114" s="141"/>
      <c r="M114" s="142" t="s">
        <v>283</v>
      </c>
      <c r="N114" s="143"/>
      <c r="O114" s="39"/>
      <c r="P114" s="40"/>
      <c r="Q114" s="41"/>
      <c r="R114" s="43"/>
      <c r="S114" s="31"/>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59"/>
      <c r="BD114" s="64"/>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33"/>
      <c r="CK114" s="33"/>
      <c r="CL114" s="33"/>
      <c r="CM114" s="33"/>
      <c r="CN114" s="33"/>
      <c r="CO114" s="33"/>
    </row>
    <row r="115" spans="1:93" s="30" customFormat="1" ht="30" customHeight="1" x14ac:dyDescent="0.3">
      <c r="A115" s="84"/>
      <c r="B115" s="93"/>
      <c r="C115" s="93"/>
      <c r="D115" s="93"/>
      <c r="E115" s="93"/>
      <c r="F115" s="93"/>
      <c r="G115" s="93"/>
      <c r="H115" s="93"/>
      <c r="I115" s="93"/>
      <c r="J115" s="93"/>
      <c r="K115" s="93"/>
      <c r="L115" s="94"/>
      <c r="M115" s="85"/>
      <c r="N115" s="90" t="s">
        <v>284</v>
      </c>
      <c r="O115" s="31">
        <f>P113</f>
        <v>350</v>
      </c>
      <c r="P115" s="69">
        <v>352</v>
      </c>
      <c r="Q115" s="32">
        <f t="shared" si="8"/>
        <v>2</v>
      </c>
      <c r="R115" s="42" t="s">
        <v>262</v>
      </c>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c r="CE115" s="33"/>
      <c r="CF115" s="33"/>
      <c r="CG115" s="33"/>
      <c r="CH115" s="33"/>
      <c r="CI115" s="33"/>
      <c r="CJ115" s="33"/>
      <c r="CK115" s="33"/>
      <c r="CL115" s="33"/>
      <c r="CM115" s="33"/>
      <c r="CN115" s="33"/>
      <c r="CO115" s="33"/>
    </row>
    <row r="116" spans="1:93" s="30" customFormat="1" ht="30" customHeight="1" x14ac:dyDescent="0.3">
      <c r="A116" s="84"/>
      <c r="B116" s="93"/>
      <c r="C116" s="93"/>
      <c r="D116" s="93"/>
      <c r="E116" s="93"/>
      <c r="F116" s="93"/>
      <c r="G116" s="93"/>
      <c r="H116" s="93"/>
      <c r="I116" s="93"/>
      <c r="J116" s="93"/>
      <c r="K116" s="93"/>
      <c r="L116" s="94"/>
      <c r="M116" s="85"/>
      <c r="N116" s="90" t="s">
        <v>285</v>
      </c>
      <c r="O116" s="31">
        <f t="shared" si="9"/>
        <v>352</v>
      </c>
      <c r="P116" s="69">
        <v>355</v>
      </c>
      <c r="Q116" s="32">
        <f t="shared" si="8"/>
        <v>3</v>
      </c>
      <c r="R116" s="42" t="s">
        <v>263</v>
      </c>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c r="CE116" s="33"/>
      <c r="CF116" s="33"/>
      <c r="CG116" s="33"/>
      <c r="CH116" s="33"/>
      <c r="CI116" s="33"/>
      <c r="CJ116" s="33"/>
      <c r="CK116" s="33"/>
      <c r="CL116" s="33"/>
      <c r="CM116" s="33"/>
      <c r="CN116" s="33"/>
      <c r="CO116" s="33"/>
    </row>
    <row r="117" spans="1:93" s="92" customFormat="1" ht="30" customHeight="1" x14ac:dyDescent="0.3">
      <c r="A117" s="84"/>
      <c r="B117" s="93"/>
      <c r="C117" s="93"/>
      <c r="D117" s="93"/>
      <c r="E117" s="93"/>
      <c r="F117" s="93"/>
      <c r="G117" s="93"/>
      <c r="H117" s="93"/>
      <c r="I117" s="93"/>
      <c r="J117" s="93"/>
      <c r="K117" s="93"/>
      <c r="L117" s="94"/>
      <c r="M117" s="85"/>
      <c r="N117" s="90" t="s">
        <v>286</v>
      </c>
      <c r="O117" s="31">
        <f t="shared" si="9"/>
        <v>355</v>
      </c>
      <c r="P117" s="69">
        <v>358.5</v>
      </c>
      <c r="Q117" s="32">
        <f t="shared" si="8"/>
        <v>3.5</v>
      </c>
      <c r="R117" s="42" t="s">
        <v>264</v>
      </c>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93"/>
      <c r="BF117" s="93"/>
      <c r="BG117" s="93"/>
      <c r="BH117" s="93"/>
      <c r="BI117" s="93"/>
      <c r="BJ117" s="93"/>
      <c r="BK117" s="93"/>
      <c r="BL117" s="93"/>
      <c r="BM117" s="93"/>
      <c r="BN117" s="93"/>
      <c r="BO117" s="93"/>
      <c r="BP117" s="93"/>
      <c r="BQ117" s="93"/>
      <c r="BR117" s="93"/>
      <c r="BS117" s="93"/>
      <c r="BT117" s="93"/>
      <c r="BU117" s="93"/>
      <c r="BV117" s="93"/>
      <c r="BW117" s="93"/>
      <c r="BX117" s="93"/>
      <c r="BY117" s="93"/>
      <c r="BZ117" s="93"/>
      <c r="CA117" s="93"/>
      <c r="CB117" s="93"/>
      <c r="CC117" s="93"/>
      <c r="CD117" s="93"/>
      <c r="CE117" s="93"/>
      <c r="CF117" s="93"/>
      <c r="CG117" s="93"/>
      <c r="CH117" s="93"/>
      <c r="CI117" s="93"/>
      <c r="CJ117" s="93"/>
      <c r="CK117" s="93"/>
      <c r="CL117" s="93"/>
      <c r="CM117" s="93"/>
      <c r="CN117" s="93"/>
      <c r="CO117" s="93"/>
    </row>
    <row r="118" spans="1:93" s="92" customFormat="1" ht="30" customHeight="1" x14ac:dyDescent="0.3">
      <c r="A118" s="84"/>
      <c r="B118" s="93"/>
      <c r="C118" s="93"/>
      <c r="D118" s="93"/>
      <c r="E118" s="93"/>
      <c r="F118" s="93"/>
      <c r="G118" s="93"/>
      <c r="H118" s="93"/>
      <c r="I118" s="93"/>
      <c r="J118" s="93"/>
      <c r="K118" s="93"/>
      <c r="L118" s="94"/>
      <c r="M118" s="85"/>
      <c r="N118" s="90" t="s">
        <v>287</v>
      </c>
      <c r="O118" s="31">
        <f t="shared" si="9"/>
        <v>358.5</v>
      </c>
      <c r="P118" s="69">
        <v>360</v>
      </c>
      <c r="Q118" s="32">
        <f t="shared" si="8"/>
        <v>1.5</v>
      </c>
      <c r="R118" s="42" t="s">
        <v>265</v>
      </c>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93"/>
      <c r="BF118" s="93"/>
      <c r="BG118" s="93"/>
      <c r="BH118" s="93"/>
      <c r="BI118" s="93"/>
      <c r="BJ118" s="93"/>
      <c r="BK118" s="93"/>
      <c r="BL118" s="93"/>
      <c r="BM118" s="93"/>
      <c r="BN118" s="93"/>
      <c r="BO118" s="93"/>
      <c r="BP118" s="93"/>
      <c r="BQ118" s="93"/>
      <c r="BR118" s="93"/>
      <c r="BS118" s="93"/>
      <c r="BT118" s="93"/>
      <c r="BU118" s="93"/>
      <c r="BV118" s="93"/>
      <c r="BW118" s="93"/>
      <c r="BX118" s="93"/>
      <c r="BY118" s="93"/>
      <c r="BZ118" s="93"/>
      <c r="CA118" s="93"/>
      <c r="CB118" s="93"/>
      <c r="CC118" s="93"/>
      <c r="CD118" s="93"/>
      <c r="CE118" s="93"/>
      <c r="CF118" s="93"/>
      <c r="CG118" s="93"/>
      <c r="CH118" s="93"/>
      <c r="CI118" s="93"/>
      <c r="CJ118" s="93"/>
      <c r="CK118" s="93"/>
      <c r="CL118" s="93"/>
      <c r="CM118" s="93"/>
      <c r="CN118" s="93"/>
      <c r="CO118" s="93"/>
    </row>
    <row r="119" spans="1:93" s="92" customFormat="1" ht="30" customHeight="1" x14ac:dyDescent="0.3">
      <c r="A119" s="84"/>
      <c r="B119" s="93"/>
      <c r="C119" s="93"/>
      <c r="D119" s="93"/>
      <c r="E119" s="93"/>
      <c r="F119" s="93"/>
      <c r="G119" s="93"/>
      <c r="H119" s="93"/>
      <c r="I119" s="93"/>
      <c r="J119" s="93"/>
      <c r="K119" s="93"/>
      <c r="L119" s="94"/>
      <c r="M119" s="85"/>
      <c r="N119" s="90" t="s">
        <v>288</v>
      </c>
      <c r="O119" s="31">
        <f t="shared" si="9"/>
        <v>360</v>
      </c>
      <c r="P119" s="69">
        <v>362</v>
      </c>
      <c r="Q119" s="32">
        <f t="shared" si="8"/>
        <v>2</v>
      </c>
      <c r="R119" s="42" t="s">
        <v>266</v>
      </c>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93"/>
      <c r="BF119" s="93"/>
      <c r="BG119" s="93"/>
      <c r="BH119" s="93"/>
      <c r="BI119" s="93"/>
      <c r="BJ119" s="93"/>
      <c r="BK119" s="93"/>
      <c r="BL119" s="93"/>
      <c r="BM119" s="93"/>
      <c r="BN119" s="93"/>
      <c r="BO119" s="93"/>
      <c r="BP119" s="93"/>
      <c r="BQ119" s="93"/>
      <c r="BR119" s="93"/>
      <c r="BS119" s="93"/>
      <c r="BT119" s="93"/>
      <c r="BU119" s="93"/>
      <c r="BV119" s="93"/>
      <c r="BW119" s="93"/>
      <c r="BX119" s="93"/>
      <c r="BY119" s="93"/>
      <c r="BZ119" s="93"/>
      <c r="CA119" s="93"/>
      <c r="CB119" s="93"/>
      <c r="CC119" s="93"/>
      <c r="CD119" s="93"/>
      <c r="CE119" s="93"/>
      <c r="CF119" s="93"/>
      <c r="CG119" s="93"/>
      <c r="CH119" s="93"/>
      <c r="CI119" s="93"/>
      <c r="CJ119" s="93"/>
      <c r="CK119" s="93"/>
      <c r="CL119" s="93"/>
      <c r="CM119" s="93"/>
      <c r="CN119" s="93"/>
      <c r="CO119" s="93"/>
    </row>
    <row r="120" spans="1:93" s="92" customFormat="1" ht="30" customHeight="1" x14ac:dyDescent="0.3">
      <c r="A120" s="84"/>
      <c r="B120" s="93"/>
      <c r="C120" s="93"/>
      <c r="D120" s="93"/>
      <c r="E120" s="93"/>
      <c r="F120" s="93"/>
      <c r="G120" s="93"/>
      <c r="H120" s="93"/>
      <c r="I120" s="93"/>
      <c r="J120" s="93"/>
      <c r="K120" s="93"/>
      <c r="L120" s="94"/>
      <c r="M120" s="85"/>
      <c r="N120" s="90" t="s">
        <v>289</v>
      </c>
      <c r="O120" s="31">
        <f t="shared" si="9"/>
        <v>362</v>
      </c>
      <c r="P120" s="69">
        <v>365</v>
      </c>
      <c r="Q120" s="32">
        <f t="shared" si="8"/>
        <v>3</v>
      </c>
      <c r="R120" s="42" t="s">
        <v>267</v>
      </c>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93"/>
      <c r="BF120" s="93"/>
      <c r="BG120" s="93"/>
      <c r="BH120" s="93"/>
      <c r="BI120" s="93"/>
      <c r="BJ120" s="93"/>
      <c r="BK120" s="93"/>
      <c r="BL120" s="93"/>
      <c r="BM120" s="93"/>
      <c r="BN120" s="93"/>
      <c r="BO120" s="93"/>
      <c r="BP120" s="93"/>
      <c r="BQ120" s="93"/>
      <c r="BR120" s="93"/>
      <c r="BS120" s="93"/>
      <c r="BT120" s="93"/>
      <c r="BU120" s="93"/>
      <c r="BV120" s="93"/>
      <c r="BW120" s="93"/>
      <c r="BX120" s="93"/>
      <c r="BY120" s="93"/>
      <c r="BZ120" s="93"/>
      <c r="CA120" s="93"/>
      <c r="CB120" s="93"/>
      <c r="CC120" s="93"/>
      <c r="CD120" s="93"/>
      <c r="CE120" s="93"/>
      <c r="CF120" s="93"/>
      <c r="CG120" s="93"/>
      <c r="CH120" s="93"/>
      <c r="CI120" s="93"/>
      <c r="CJ120" s="93"/>
      <c r="CK120" s="93"/>
      <c r="CL120" s="93"/>
      <c r="CM120" s="93"/>
      <c r="CN120" s="93"/>
      <c r="CO120" s="93"/>
    </row>
    <row r="121" spans="1:93" s="92" customFormat="1" ht="30" customHeight="1" x14ac:dyDescent="0.3">
      <c r="A121" s="84"/>
      <c r="B121" s="93"/>
      <c r="C121" s="93"/>
      <c r="D121" s="93"/>
      <c r="E121" s="93"/>
      <c r="F121" s="93"/>
      <c r="G121" s="93"/>
      <c r="H121" s="93"/>
      <c r="I121" s="93"/>
      <c r="J121" s="93"/>
      <c r="K121" s="93"/>
      <c r="L121" s="94"/>
      <c r="M121" s="85"/>
      <c r="N121" s="90" t="s">
        <v>290</v>
      </c>
      <c r="O121" s="31">
        <v>365</v>
      </c>
      <c r="P121" s="64">
        <v>368</v>
      </c>
      <c r="Q121" s="32">
        <f t="shared" si="8"/>
        <v>3</v>
      </c>
      <c r="R121" s="42" t="s">
        <v>268</v>
      </c>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93"/>
      <c r="BF121" s="93"/>
      <c r="BG121" s="93"/>
      <c r="BH121" s="93"/>
      <c r="BI121" s="93"/>
      <c r="BJ121" s="93"/>
      <c r="BK121" s="93"/>
      <c r="BL121" s="93"/>
      <c r="BM121" s="93"/>
      <c r="BN121" s="93"/>
      <c r="BO121" s="93"/>
      <c r="BP121" s="93"/>
      <c r="BQ121" s="93"/>
      <c r="BR121" s="93"/>
      <c r="BS121" s="93"/>
      <c r="BT121" s="93"/>
      <c r="BU121" s="93"/>
      <c r="BV121" s="93"/>
      <c r="BW121" s="93"/>
      <c r="BX121" s="93"/>
      <c r="BY121" s="93"/>
      <c r="BZ121" s="93"/>
      <c r="CA121" s="93"/>
      <c r="CB121" s="93"/>
      <c r="CC121" s="93"/>
      <c r="CD121" s="93"/>
      <c r="CE121" s="93"/>
      <c r="CF121" s="93"/>
      <c r="CG121" s="93"/>
      <c r="CH121" s="93"/>
      <c r="CI121" s="93"/>
      <c r="CJ121" s="93"/>
      <c r="CK121" s="93"/>
      <c r="CL121" s="93"/>
      <c r="CM121" s="93"/>
      <c r="CN121" s="93"/>
      <c r="CO121" s="93"/>
    </row>
    <row r="122" spans="1:93" s="108" customFormat="1" ht="30" customHeight="1" x14ac:dyDescent="0.3">
      <c r="A122" s="98"/>
      <c r="B122" s="99"/>
      <c r="C122" s="114" t="s">
        <v>164</v>
      </c>
      <c r="D122" s="99"/>
      <c r="E122" s="99"/>
      <c r="F122" s="99"/>
      <c r="G122" s="99"/>
      <c r="H122" s="99"/>
      <c r="I122" s="99"/>
      <c r="J122" s="99"/>
      <c r="K122" s="99"/>
      <c r="L122" s="100"/>
      <c r="M122" s="101"/>
      <c r="N122" s="102"/>
      <c r="O122" s="103"/>
      <c r="P122" s="125"/>
      <c r="Q122" s="105"/>
      <c r="R122" s="106" t="s">
        <v>269</v>
      </c>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c r="AP122" s="107"/>
      <c r="AQ122" s="107"/>
      <c r="AR122" s="107"/>
      <c r="AS122" s="107"/>
      <c r="AT122" s="107"/>
      <c r="AU122" s="107"/>
      <c r="AV122" s="107"/>
      <c r="AW122" s="107"/>
      <c r="AX122" s="107"/>
      <c r="AY122" s="107"/>
      <c r="AZ122" s="107"/>
      <c r="BA122" s="107"/>
      <c r="BB122" s="107"/>
      <c r="BC122" s="107"/>
      <c r="BD122" s="107"/>
    </row>
    <row r="123" spans="1:93" s="30" customFormat="1" ht="30" customHeight="1" x14ac:dyDescent="0.3">
      <c r="A123" s="84"/>
      <c r="B123" s="93"/>
      <c r="C123" s="93"/>
      <c r="D123" s="93"/>
      <c r="E123" s="93"/>
      <c r="F123" s="93"/>
      <c r="G123" s="93"/>
      <c r="H123" s="93"/>
      <c r="I123" s="93"/>
      <c r="J123" s="93"/>
      <c r="K123" s="93"/>
      <c r="L123" s="94"/>
      <c r="M123" s="85"/>
      <c r="N123" s="90"/>
      <c r="O123" s="31">
        <v>368</v>
      </c>
      <c r="P123" s="69">
        <v>370</v>
      </c>
      <c r="Q123" s="32">
        <f t="shared" ref="Q123:Q173" si="10">P123-O123</f>
        <v>2</v>
      </c>
      <c r="R123" s="45" t="s">
        <v>291</v>
      </c>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c r="CF123" s="33"/>
      <c r="CG123" s="33"/>
      <c r="CH123" s="33"/>
      <c r="CI123" s="33"/>
      <c r="CJ123" s="33"/>
      <c r="CK123" s="33"/>
      <c r="CL123" s="33"/>
      <c r="CM123" s="33"/>
      <c r="CN123" s="33"/>
      <c r="CO123" s="33"/>
    </row>
    <row r="124" spans="1:93" s="30" customFormat="1" ht="30" customHeight="1" x14ac:dyDescent="0.3">
      <c r="A124" s="84"/>
      <c r="B124" s="93"/>
      <c r="C124" s="93"/>
      <c r="D124" s="93"/>
      <c r="E124" s="93"/>
      <c r="F124" s="93"/>
      <c r="G124" s="93"/>
      <c r="H124" s="93"/>
      <c r="I124" s="93"/>
      <c r="J124" s="93"/>
      <c r="K124" s="93"/>
      <c r="L124" s="94"/>
      <c r="M124" s="85"/>
      <c r="N124" s="90" t="s">
        <v>299</v>
      </c>
      <c r="O124" s="31">
        <f t="shared" ref="O124:O144" si="11">P123</f>
        <v>370</v>
      </c>
      <c r="P124" s="69">
        <v>372</v>
      </c>
      <c r="Q124" s="32">
        <f t="shared" si="10"/>
        <v>2</v>
      </c>
      <c r="R124" s="45" t="s">
        <v>292</v>
      </c>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c r="CF124" s="33"/>
      <c r="CG124" s="33"/>
      <c r="CH124" s="33"/>
      <c r="CI124" s="33"/>
      <c r="CJ124" s="33"/>
      <c r="CK124" s="33"/>
      <c r="CL124" s="33"/>
      <c r="CM124" s="33"/>
      <c r="CN124" s="33"/>
      <c r="CO124" s="33"/>
    </row>
    <row r="125" spans="1:93" s="30" customFormat="1" ht="99.75" customHeight="1" x14ac:dyDescent="0.3">
      <c r="A125" s="18">
        <v>372</v>
      </c>
      <c r="B125" s="18">
        <v>378</v>
      </c>
      <c r="C125" s="141" t="s">
        <v>302</v>
      </c>
      <c r="D125" s="141"/>
      <c r="E125" s="141"/>
      <c r="F125" s="141"/>
      <c r="G125" s="141"/>
      <c r="H125" s="141" t="s">
        <v>300</v>
      </c>
      <c r="I125" s="141"/>
      <c r="J125" s="141"/>
      <c r="K125" s="141"/>
      <c r="L125" s="141"/>
      <c r="M125" s="142" t="s">
        <v>301</v>
      </c>
      <c r="N125" s="143"/>
      <c r="O125" s="39"/>
      <c r="P125" s="40"/>
      <c r="Q125" s="41"/>
      <c r="R125" s="43"/>
      <c r="S125" s="31"/>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59"/>
      <c r="BD125" s="64"/>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c r="CF125" s="33"/>
      <c r="CG125" s="33"/>
      <c r="CH125" s="33"/>
      <c r="CI125" s="33"/>
      <c r="CJ125" s="33"/>
      <c r="CK125" s="33"/>
      <c r="CL125" s="33"/>
      <c r="CM125" s="33"/>
      <c r="CN125" s="33"/>
      <c r="CO125" s="33"/>
    </row>
    <row r="126" spans="1:93" s="30" customFormat="1" ht="30" customHeight="1" x14ac:dyDescent="0.3">
      <c r="A126" s="84"/>
      <c r="B126" s="93"/>
      <c r="C126" s="93"/>
      <c r="D126" s="93"/>
      <c r="E126" s="93"/>
      <c r="F126" s="93"/>
      <c r="G126" s="93"/>
      <c r="H126" s="93"/>
      <c r="I126" s="93"/>
      <c r="J126" s="93"/>
      <c r="K126" s="93"/>
      <c r="L126" s="94"/>
      <c r="M126" s="85"/>
      <c r="N126" s="90"/>
      <c r="O126" s="31">
        <f>P124</f>
        <v>372</v>
      </c>
      <c r="P126" s="69">
        <v>375</v>
      </c>
      <c r="Q126" s="32">
        <f t="shared" si="10"/>
        <v>3</v>
      </c>
      <c r="R126" s="45" t="s">
        <v>293</v>
      </c>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c r="CE126" s="33"/>
      <c r="CF126" s="33"/>
      <c r="CG126" s="33"/>
      <c r="CH126" s="33"/>
      <c r="CI126" s="33"/>
      <c r="CJ126" s="33"/>
      <c r="CK126" s="33"/>
      <c r="CL126" s="33"/>
      <c r="CM126" s="33"/>
      <c r="CN126" s="33"/>
      <c r="CO126" s="33"/>
    </row>
    <row r="127" spans="1:93" s="30" customFormat="1" ht="30" customHeight="1" x14ac:dyDescent="0.3">
      <c r="A127" s="84"/>
      <c r="B127" s="93"/>
      <c r="C127" s="93"/>
      <c r="D127" s="93"/>
      <c r="E127" s="93"/>
      <c r="F127" s="93"/>
      <c r="G127" s="93"/>
      <c r="H127" s="93"/>
      <c r="I127" s="93"/>
      <c r="J127" s="93"/>
      <c r="K127" s="93"/>
      <c r="L127" s="94"/>
      <c r="M127" s="85"/>
      <c r="N127" s="90"/>
      <c r="O127" s="31">
        <f t="shared" si="11"/>
        <v>375</v>
      </c>
      <c r="P127" s="69">
        <v>378</v>
      </c>
      <c r="Q127" s="32">
        <f t="shared" si="10"/>
        <v>3</v>
      </c>
      <c r="R127" s="45" t="s">
        <v>294</v>
      </c>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c r="CE127" s="33"/>
      <c r="CF127" s="33"/>
      <c r="CG127" s="33"/>
      <c r="CH127" s="33"/>
      <c r="CI127" s="33"/>
      <c r="CJ127" s="33"/>
      <c r="CK127" s="33"/>
      <c r="CL127" s="33"/>
      <c r="CM127" s="33"/>
      <c r="CN127" s="33"/>
      <c r="CO127" s="33"/>
    </row>
    <row r="128" spans="1:93" s="30" customFormat="1" ht="154.5" customHeight="1" x14ac:dyDescent="0.3">
      <c r="A128" s="18">
        <v>378</v>
      </c>
      <c r="B128" s="18">
        <v>417.3</v>
      </c>
      <c r="C128" s="141" t="s">
        <v>322</v>
      </c>
      <c r="D128" s="141"/>
      <c r="E128" s="141"/>
      <c r="F128" s="141"/>
      <c r="G128" s="141"/>
      <c r="H128" s="141" t="s">
        <v>317</v>
      </c>
      <c r="I128" s="141"/>
      <c r="J128" s="141"/>
      <c r="K128" s="141"/>
      <c r="L128" s="141"/>
      <c r="M128" s="142" t="s">
        <v>311</v>
      </c>
      <c r="N128" s="143"/>
      <c r="O128" s="39"/>
      <c r="P128" s="40"/>
      <c r="Q128" s="41"/>
      <c r="R128" s="43"/>
      <c r="S128" s="31"/>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59"/>
      <c r="BD128" s="64"/>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c r="CE128" s="33"/>
      <c r="CF128" s="33"/>
      <c r="CG128" s="33"/>
      <c r="CH128" s="33"/>
      <c r="CI128" s="33"/>
      <c r="CJ128" s="33"/>
      <c r="CK128" s="33"/>
      <c r="CL128" s="33"/>
      <c r="CM128" s="33"/>
      <c r="CN128" s="33"/>
      <c r="CO128" s="33"/>
    </row>
    <row r="129" spans="1:93" s="92" customFormat="1" ht="30" customHeight="1" x14ac:dyDescent="0.3">
      <c r="A129" s="84"/>
      <c r="B129" s="93"/>
      <c r="C129" s="93"/>
      <c r="D129" s="93"/>
      <c r="E129" s="93"/>
      <c r="F129" s="93"/>
      <c r="G129" s="93"/>
      <c r="H129" s="93"/>
      <c r="I129" s="93"/>
      <c r="J129" s="93"/>
      <c r="K129" s="93"/>
      <c r="L129" s="94"/>
      <c r="M129" s="85"/>
      <c r="N129" s="90" t="s">
        <v>312</v>
      </c>
      <c r="O129" s="31">
        <f>P127</f>
        <v>378</v>
      </c>
      <c r="P129" s="69">
        <v>381</v>
      </c>
      <c r="Q129" s="32">
        <f t="shared" si="10"/>
        <v>3</v>
      </c>
      <c r="R129" s="45" t="s">
        <v>295</v>
      </c>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row>
    <row r="130" spans="1:93" s="92" customFormat="1" ht="30" customHeight="1" x14ac:dyDescent="0.3">
      <c r="A130" s="84"/>
      <c r="B130" s="93"/>
      <c r="C130" s="93"/>
      <c r="D130" s="93"/>
      <c r="E130" s="93"/>
      <c r="F130" s="93"/>
      <c r="G130" s="93"/>
      <c r="H130" s="93"/>
      <c r="I130" s="93"/>
      <c r="J130" s="93"/>
      <c r="K130" s="93"/>
      <c r="L130" s="94"/>
      <c r="M130" s="85"/>
      <c r="N130" s="90" t="s">
        <v>313</v>
      </c>
      <c r="O130" s="31">
        <f t="shared" si="11"/>
        <v>381</v>
      </c>
      <c r="P130" s="69">
        <v>384</v>
      </c>
      <c r="Q130" s="32">
        <f t="shared" si="10"/>
        <v>3</v>
      </c>
      <c r="R130" s="45" t="s">
        <v>296</v>
      </c>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93"/>
      <c r="BF130" s="93"/>
      <c r="BG130" s="93"/>
      <c r="BH130" s="93"/>
      <c r="BI130" s="93"/>
      <c r="BJ130" s="93"/>
      <c r="BK130" s="93"/>
      <c r="BL130" s="93"/>
      <c r="BM130" s="93"/>
      <c r="BN130" s="93"/>
      <c r="BO130" s="93"/>
      <c r="BP130" s="93"/>
      <c r="BQ130" s="93"/>
      <c r="BR130" s="93"/>
      <c r="BS130" s="93"/>
      <c r="BT130" s="93"/>
      <c r="BU130" s="93"/>
      <c r="BV130" s="93"/>
      <c r="BW130" s="93"/>
      <c r="BX130" s="93"/>
      <c r="BY130" s="93"/>
      <c r="BZ130" s="93"/>
      <c r="CA130" s="93"/>
      <c r="CB130" s="93"/>
      <c r="CC130" s="93"/>
      <c r="CD130" s="93"/>
      <c r="CE130" s="93"/>
      <c r="CF130" s="93"/>
      <c r="CG130" s="93"/>
      <c r="CH130" s="93"/>
      <c r="CI130" s="93"/>
      <c r="CJ130" s="93"/>
      <c r="CK130" s="93"/>
      <c r="CL130" s="93"/>
      <c r="CM130" s="93"/>
      <c r="CN130" s="93"/>
      <c r="CO130" s="93"/>
    </row>
    <row r="131" spans="1:93" s="92" customFormat="1" ht="30" customHeight="1" x14ac:dyDescent="0.3">
      <c r="A131" s="84"/>
      <c r="B131" s="93"/>
      <c r="C131" s="93"/>
      <c r="D131" s="93"/>
      <c r="E131" s="93"/>
      <c r="F131" s="93"/>
      <c r="G131" s="93"/>
      <c r="H131" s="93"/>
      <c r="I131" s="93"/>
      <c r="J131" s="93"/>
      <c r="K131" s="93"/>
      <c r="L131" s="94"/>
      <c r="M131" s="85"/>
      <c r="N131" s="90" t="s">
        <v>314</v>
      </c>
      <c r="O131" s="31">
        <f t="shared" si="11"/>
        <v>384</v>
      </c>
      <c r="P131" s="69">
        <v>386</v>
      </c>
      <c r="Q131" s="32">
        <f t="shared" si="10"/>
        <v>2</v>
      </c>
      <c r="R131" s="45" t="s">
        <v>297</v>
      </c>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93"/>
      <c r="BF131" s="93"/>
      <c r="BG131" s="93"/>
      <c r="BH131" s="93"/>
      <c r="BI131" s="93"/>
      <c r="BJ131" s="93"/>
      <c r="BK131" s="93"/>
      <c r="BL131" s="93"/>
      <c r="BM131" s="93"/>
      <c r="BN131" s="93"/>
      <c r="BO131" s="93"/>
      <c r="BP131" s="93"/>
      <c r="BQ131" s="93"/>
      <c r="BR131" s="93"/>
      <c r="BS131" s="93"/>
      <c r="BT131" s="93"/>
      <c r="BU131" s="93"/>
      <c r="BV131" s="93"/>
      <c r="BW131" s="93"/>
      <c r="BX131" s="93"/>
      <c r="BY131" s="93"/>
      <c r="BZ131" s="93"/>
      <c r="CA131" s="93"/>
      <c r="CB131" s="93"/>
      <c r="CC131" s="93"/>
      <c r="CD131" s="93"/>
      <c r="CE131" s="93"/>
      <c r="CF131" s="93"/>
      <c r="CG131" s="93"/>
      <c r="CH131" s="93"/>
      <c r="CI131" s="93"/>
      <c r="CJ131" s="93"/>
      <c r="CK131" s="93"/>
      <c r="CL131" s="93"/>
      <c r="CM131" s="93"/>
      <c r="CN131" s="93"/>
      <c r="CO131" s="93"/>
    </row>
    <row r="132" spans="1:93" s="92" customFormat="1" ht="30" customHeight="1" x14ac:dyDescent="0.3">
      <c r="A132" s="84"/>
      <c r="B132" s="93"/>
      <c r="C132" s="93"/>
      <c r="D132" s="93"/>
      <c r="E132" s="93"/>
      <c r="F132" s="93"/>
      <c r="G132" s="93"/>
      <c r="H132" s="93"/>
      <c r="I132" s="93"/>
      <c r="J132" s="93"/>
      <c r="K132" s="93"/>
      <c r="L132" s="94"/>
      <c r="M132" s="85"/>
      <c r="N132" s="90" t="s">
        <v>315</v>
      </c>
      <c r="O132" s="31">
        <f t="shared" si="11"/>
        <v>386</v>
      </c>
      <c r="P132" s="64">
        <v>388.6</v>
      </c>
      <c r="Q132" s="32">
        <f t="shared" si="10"/>
        <v>2.6000000000000227</v>
      </c>
      <c r="R132" s="45" t="s">
        <v>298</v>
      </c>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93"/>
      <c r="BF132" s="93"/>
      <c r="BG132" s="93"/>
      <c r="BH132" s="93"/>
      <c r="BI132" s="93"/>
      <c r="BJ132" s="93"/>
      <c r="BK132" s="93"/>
      <c r="BL132" s="93"/>
      <c r="BM132" s="93"/>
      <c r="BN132" s="93"/>
      <c r="BO132" s="93"/>
      <c r="BP132" s="93"/>
      <c r="BQ132" s="93"/>
      <c r="BR132" s="93"/>
      <c r="BS132" s="93"/>
      <c r="BT132" s="93"/>
      <c r="BU132" s="93"/>
      <c r="BV132" s="93"/>
      <c r="BW132" s="93"/>
      <c r="BX132" s="93"/>
      <c r="BY132" s="93"/>
      <c r="BZ132" s="93"/>
      <c r="CA132" s="93"/>
      <c r="CB132" s="93"/>
      <c r="CC132" s="93"/>
      <c r="CD132" s="93"/>
      <c r="CE132" s="93"/>
      <c r="CF132" s="93"/>
      <c r="CG132" s="93"/>
      <c r="CH132" s="93"/>
      <c r="CI132" s="93"/>
      <c r="CJ132" s="93"/>
      <c r="CK132" s="93"/>
      <c r="CL132" s="93"/>
      <c r="CM132" s="93"/>
      <c r="CN132" s="93"/>
      <c r="CO132" s="93"/>
    </row>
    <row r="133" spans="1:93" s="30" customFormat="1" ht="30" customHeight="1" x14ac:dyDescent="0.3">
      <c r="A133" s="84"/>
      <c r="B133" s="93"/>
      <c r="C133" s="93"/>
      <c r="D133" s="93"/>
      <c r="E133" s="93"/>
      <c r="F133" s="93"/>
      <c r="G133" s="93"/>
      <c r="H133" s="93"/>
      <c r="I133" s="93"/>
      <c r="J133" s="93"/>
      <c r="K133" s="93"/>
      <c r="L133" s="94"/>
      <c r="M133" s="85"/>
      <c r="N133" s="90" t="s">
        <v>316</v>
      </c>
      <c r="O133" s="31">
        <f t="shared" si="11"/>
        <v>388.6</v>
      </c>
      <c r="P133" s="69">
        <v>391</v>
      </c>
      <c r="Q133" s="32">
        <f t="shared" si="10"/>
        <v>2.3999999999999773</v>
      </c>
      <c r="R133" s="45" t="s">
        <v>303</v>
      </c>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row>
    <row r="134" spans="1:93" s="30" customFormat="1" ht="30" customHeight="1" x14ac:dyDescent="0.3">
      <c r="A134" s="84"/>
      <c r="B134" s="93"/>
      <c r="C134" s="93"/>
      <c r="D134" s="93"/>
      <c r="E134" s="93"/>
      <c r="F134" s="93"/>
      <c r="G134" s="93"/>
      <c r="H134" s="93"/>
      <c r="I134" s="93"/>
      <c r="J134" s="93"/>
      <c r="K134" s="93"/>
      <c r="L134" s="94"/>
      <c r="M134" s="85"/>
      <c r="N134" s="90" t="s">
        <v>320</v>
      </c>
      <c r="O134" s="31">
        <f t="shared" si="11"/>
        <v>391</v>
      </c>
      <c r="P134" s="69">
        <v>394</v>
      </c>
      <c r="Q134" s="32">
        <f t="shared" si="10"/>
        <v>3</v>
      </c>
      <c r="R134" s="45" t="s">
        <v>304</v>
      </c>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row>
    <row r="135" spans="1:93" s="30" customFormat="1" ht="30" customHeight="1" x14ac:dyDescent="0.3">
      <c r="A135" s="84"/>
      <c r="B135" s="93"/>
      <c r="C135" s="93"/>
      <c r="D135" s="93"/>
      <c r="E135" s="93"/>
      <c r="F135" s="93"/>
      <c r="G135" s="93"/>
      <c r="H135" s="93"/>
      <c r="I135" s="93"/>
      <c r="J135" s="93"/>
      <c r="K135" s="93"/>
      <c r="L135" s="94"/>
      <c r="M135" s="85"/>
      <c r="N135" s="90" t="s">
        <v>318</v>
      </c>
      <c r="O135" s="31">
        <f t="shared" si="11"/>
        <v>394</v>
      </c>
      <c r="P135" s="69">
        <v>397</v>
      </c>
      <c r="Q135" s="32">
        <f t="shared" si="10"/>
        <v>3</v>
      </c>
      <c r="R135" s="45" t="s">
        <v>305</v>
      </c>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row>
    <row r="136" spans="1:93" s="30" customFormat="1" ht="30" customHeight="1" x14ac:dyDescent="0.3">
      <c r="A136" s="84"/>
      <c r="B136" s="93"/>
      <c r="C136" s="93"/>
      <c r="D136" s="93"/>
      <c r="E136" s="93"/>
      <c r="F136" s="93"/>
      <c r="G136" s="93"/>
      <c r="H136" s="93"/>
      <c r="I136" s="93"/>
      <c r="J136" s="93"/>
      <c r="K136" s="93"/>
      <c r="L136" s="94"/>
      <c r="M136" s="85"/>
      <c r="N136" s="90" t="s">
        <v>319</v>
      </c>
      <c r="O136" s="31">
        <f t="shared" si="11"/>
        <v>397</v>
      </c>
      <c r="P136" s="69">
        <v>399</v>
      </c>
      <c r="Q136" s="32">
        <f t="shared" si="10"/>
        <v>2</v>
      </c>
      <c r="R136" s="45" t="s">
        <v>306</v>
      </c>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c r="CE136" s="33"/>
      <c r="CF136" s="33"/>
      <c r="CG136" s="33"/>
      <c r="CH136" s="33"/>
      <c r="CI136" s="33"/>
      <c r="CJ136" s="33"/>
      <c r="CK136" s="33"/>
      <c r="CL136" s="33"/>
      <c r="CM136" s="33"/>
      <c r="CN136" s="33"/>
      <c r="CO136" s="33"/>
    </row>
    <row r="137" spans="1:93" s="92" customFormat="1" ht="30" customHeight="1" x14ac:dyDescent="0.3">
      <c r="A137" s="84"/>
      <c r="B137" s="93"/>
      <c r="C137" s="93"/>
      <c r="D137" s="93"/>
      <c r="E137" s="93"/>
      <c r="F137" s="93"/>
      <c r="G137" s="93"/>
      <c r="H137" s="93"/>
      <c r="I137" s="93"/>
      <c r="J137" s="93"/>
      <c r="K137" s="93"/>
      <c r="L137" s="94"/>
      <c r="M137" s="85"/>
      <c r="N137" s="126" t="s">
        <v>321</v>
      </c>
      <c r="O137" s="31">
        <f t="shared" si="11"/>
        <v>399</v>
      </c>
      <c r="P137" s="69">
        <v>401</v>
      </c>
      <c r="Q137" s="32">
        <f t="shared" si="10"/>
        <v>2</v>
      </c>
      <c r="R137" s="45" t="s">
        <v>307</v>
      </c>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93"/>
      <c r="BF137" s="93"/>
      <c r="BG137" s="93"/>
      <c r="BH137" s="93"/>
      <c r="BI137" s="93"/>
      <c r="BJ137" s="93"/>
      <c r="BK137" s="93"/>
      <c r="BL137" s="93"/>
      <c r="BM137" s="93"/>
      <c r="BN137" s="93"/>
      <c r="BO137" s="93"/>
      <c r="BP137" s="93"/>
      <c r="BQ137" s="93"/>
      <c r="BR137" s="93"/>
      <c r="BS137" s="93"/>
      <c r="BT137" s="93"/>
      <c r="BU137" s="93"/>
      <c r="BV137" s="93"/>
      <c r="BW137" s="93"/>
      <c r="BX137" s="93"/>
      <c r="BY137" s="93"/>
      <c r="BZ137" s="93"/>
      <c r="CA137" s="93"/>
      <c r="CB137" s="93"/>
      <c r="CC137" s="93"/>
      <c r="CD137" s="93"/>
      <c r="CE137" s="93"/>
      <c r="CF137" s="93"/>
      <c r="CG137" s="93"/>
      <c r="CH137" s="93"/>
      <c r="CI137" s="93"/>
      <c r="CJ137" s="93"/>
      <c r="CK137" s="93"/>
      <c r="CL137" s="93"/>
      <c r="CM137" s="93"/>
      <c r="CN137" s="93"/>
      <c r="CO137" s="93"/>
    </row>
    <row r="138" spans="1:93" s="92" customFormat="1" ht="30" customHeight="1" x14ac:dyDescent="0.3">
      <c r="A138" s="84"/>
      <c r="B138" s="93"/>
      <c r="C138" s="93"/>
      <c r="D138" s="93"/>
      <c r="E138" s="93"/>
      <c r="F138" s="93"/>
      <c r="G138" s="93"/>
      <c r="H138" s="93"/>
      <c r="I138" s="93"/>
      <c r="J138" s="93"/>
      <c r="K138" s="93"/>
      <c r="L138" s="94"/>
      <c r="M138" s="85"/>
      <c r="N138" s="90" t="s">
        <v>323</v>
      </c>
      <c r="O138" s="31">
        <f t="shared" si="11"/>
        <v>401</v>
      </c>
      <c r="P138" s="69">
        <v>402.1</v>
      </c>
      <c r="Q138" s="32">
        <f t="shared" si="10"/>
        <v>1.1000000000000227</v>
      </c>
      <c r="R138" s="45" t="s">
        <v>308</v>
      </c>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93"/>
      <c r="BF138" s="93"/>
      <c r="BG138" s="93"/>
      <c r="BH138" s="93"/>
      <c r="BI138" s="93"/>
      <c r="BJ138" s="93"/>
      <c r="BK138" s="93"/>
      <c r="BL138" s="93"/>
      <c r="BM138" s="93"/>
      <c r="BN138" s="93"/>
      <c r="BO138" s="93"/>
      <c r="BP138" s="93"/>
      <c r="BQ138" s="93"/>
      <c r="BR138" s="93"/>
      <c r="BS138" s="93"/>
      <c r="BT138" s="93"/>
      <c r="BU138" s="93"/>
      <c r="BV138" s="93"/>
      <c r="BW138" s="93"/>
      <c r="BX138" s="93"/>
      <c r="BY138" s="93"/>
      <c r="BZ138" s="93"/>
      <c r="CA138" s="93"/>
      <c r="CB138" s="93"/>
      <c r="CC138" s="93"/>
      <c r="CD138" s="93"/>
      <c r="CE138" s="93"/>
      <c r="CF138" s="93"/>
      <c r="CG138" s="93"/>
      <c r="CH138" s="93"/>
      <c r="CI138" s="93"/>
      <c r="CJ138" s="93"/>
      <c r="CK138" s="93"/>
      <c r="CL138" s="93"/>
      <c r="CM138" s="93"/>
      <c r="CN138" s="93"/>
      <c r="CO138" s="93"/>
    </row>
    <row r="139" spans="1:93" s="92" customFormat="1" ht="30" customHeight="1" x14ac:dyDescent="0.3">
      <c r="A139" s="84"/>
      <c r="B139" s="93"/>
      <c r="C139" s="93"/>
      <c r="D139" s="93"/>
      <c r="E139" s="93"/>
      <c r="F139" s="93"/>
      <c r="G139" s="93"/>
      <c r="H139" s="93"/>
      <c r="I139" s="93"/>
      <c r="J139" s="93"/>
      <c r="K139" s="93"/>
      <c r="L139" s="94"/>
      <c r="M139" s="85"/>
      <c r="N139" s="90" t="s">
        <v>324</v>
      </c>
      <c r="O139" s="31">
        <f t="shared" si="11"/>
        <v>402.1</v>
      </c>
      <c r="P139" s="69">
        <v>405</v>
      </c>
      <c r="Q139" s="32">
        <f t="shared" si="10"/>
        <v>2.8999999999999773</v>
      </c>
      <c r="R139" s="45" t="s">
        <v>309</v>
      </c>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93"/>
      <c r="BF139" s="93"/>
      <c r="BG139" s="93"/>
      <c r="BH139" s="93"/>
      <c r="BI139" s="93"/>
      <c r="BJ139" s="93"/>
      <c r="BK139" s="93"/>
      <c r="BL139" s="93"/>
      <c r="BM139" s="93"/>
      <c r="BN139" s="93"/>
      <c r="BO139" s="93"/>
      <c r="BP139" s="93"/>
      <c r="BQ139" s="93"/>
      <c r="BR139" s="93"/>
      <c r="BS139" s="93"/>
      <c r="BT139" s="93"/>
      <c r="BU139" s="93"/>
      <c r="BV139" s="93"/>
      <c r="BW139" s="93"/>
      <c r="BX139" s="93"/>
      <c r="BY139" s="93"/>
      <c r="BZ139" s="93"/>
      <c r="CA139" s="93"/>
      <c r="CB139" s="93"/>
      <c r="CC139" s="93"/>
      <c r="CD139" s="93"/>
      <c r="CE139" s="93"/>
      <c r="CF139" s="93"/>
      <c r="CG139" s="93"/>
      <c r="CH139" s="93"/>
      <c r="CI139" s="93"/>
      <c r="CJ139" s="93"/>
      <c r="CK139" s="93"/>
      <c r="CL139" s="93"/>
      <c r="CM139" s="93"/>
      <c r="CN139" s="93"/>
      <c r="CO139" s="93"/>
    </row>
    <row r="140" spans="1:93" s="92" customFormat="1" ht="30" customHeight="1" x14ac:dyDescent="0.3">
      <c r="A140" s="84"/>
      <c r="B140" s="93"/>
      <c r="C140" s="93"/>
      <c r="D140" s="93"/>
      <c r="E140" s="93"/>
      <c r="F140" s="93"/>
      <c r="G140" s="93"/>
      <c r="H140" s="93"/>
      <c r="I140" s="93"/>
      <c r="J140" s="93"/>
      <c r="K140" s="93"/>
      <c r="L140" s="94"/>
      <c r="M140" s="85"/>
      <c r="N140" s="90" t="s">
        <v>325</v>
      </c>
      <c r="O140" s="31">
        <f t="shared" si="11"/>
        <v>405</v>
      </c>
      <c r="P140" s="64">
        <v>407</v>
      </c>
      <c r="Q140" s="32">
        <f t="shared" si="10"/>
        <v>2</v>
      </c>
      <c r="R140" s="45" t="s">
        <v>310</v>
      </c>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93"/>
      <c r="BF140" s="93"/>
      <c r="BG140" s="93"/>
      <c r="BH140" s="93"/>
      <c r="BI140" s="93"/>
      <c r="BJ140" s="93"/>
      <c r="BK140" s="93"/>
      <c r="BL140" s="93"/>
      <c r="BM140" s="93"/>
      <c r="BN140" s="93"/>
      <c r="BO140" s="93"/>
      <c r="BP140" s="93"/>
      <c r="BQ140" s="93"/>
      <c r="BR140" s="93"/>
      <c r="BS140" s="93"/>
      <c r="BT140" s="93"/>
      <c r="BU140" s="93"/>
      <c r="BV140" s="93"/>
      <c r="BW140" s="93"/>
      <c r="BX140" s="93"/>
      <c r="BY140" s="93"/>
      <c r="BZ140" s="93"/>
      <c r="CA140" s="93"/>
      <c r="CB140" s="93"/>
      <c r="CC140" s="93"/>
      <c r="CD140" s="93"/>
      <c r="CE140" s="93"/>
      <c r="CF140" s="93"/>
      <c r="CG140" s="93"/>
      <c r="CH140" s="93"/>
      <c r="CI140" s="93"/>
      <c r="CJ140" s="93"/>
      <c r="CK140" s="93"/>
      <c r="CL140" s="93"/>
      <c r="CM140" s="93"/>
      <c r="CN140" s="93"/>
      <c r="CO140" s="93"/>
    </row>
    <row r="141" spans="1:93" s="30" customFormat="1" ht="30" customHeight="1" x14ac:dyDescent="0.3">
      <c r="A141" s="84"/>
      <c r="B141" s="93"/>
      <c r="C141" s="93"/>
      <c r="D141" s="93"/>
      <c r="E141" s="93"/>
      <c r="F141" s="93"/>
      <c r="G141" s="93"/>
      <c r="H141" s="93"/>
      <c r="I141" s="93"/>
      <c r="J141" s="93"/>
      <c r="K141" s="93"/>
      <c r="L141" s="94"/>
      <c r="M141" s="85"/>
      <c r="N141" s="90" t="s">
        <v>331</v>
      </c>
      <c r="O141" s="31">
        <f t="shared" si="11"/>
        <v>407</v>
      </c>
      <c r="P141" s="69">
        <v>410</v>
      </c>
      <c r="Q141" s="32">
        <f t="shared" si="10"/>
        <v>3</v>
      </c>
      <c r="R141" s="45" t="s">
        <v>326</v>
      </c>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row>
    <row r="142" spans="1:93" s="30" customFormat="1" ht="30" customHeight="1" x14ac:dyDescent="0.3">
      <c r="A142" s="84"/>
      <c r="B142" s="93"/>
      <c r="C142" s="93"/>
      <c r="D142" s="93"/>
      <c r="E142" s="93"/>
      <c r="F142" s="93"/>
      <c r="G142" s="93"/>
      <c r="H142" s="93"/>
      <c r="I142" s="93"/>
      <c r="J142" s="93"/>
      <c r="K142" s="93"/>
      <c r="L142" s="94"/>
      <c r="M142" s="85"/>
      <c r="N142" s="90" t="s">
        <v>332</v>
      </c>
      <c r="O142" s="31">
        <f t="shared" si="11"/>
        <v>410</v>
      </c>
      <c r="P142" s="69">
        <v>413</v>
      </c>
      <c r="Q142" s="32">
        <f t="shared" si="10"/>
        <v>3</v>
      </c>
      <c r="R142" s="45" t="s">
        <v>327</v>
      </c>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c r="CE142" s="33"/>
      <c r="CF142" s="33"/>
      <c r="CG142" s="33"/>
      <c r="CH142" s="33"/>
      <c r="CI142" s="33"/>
      <c r="CJ142" s="33"/>
      <c r="CK142" s="33"/>
      <c r="CL142" s="33"/>
      <c r="CM142" s="33"/>
      <c r="CN142" s="33"/>
      <c r="CO142" s="33"/>
    </row>
    <row r="143" spans="1:93" s="30" customFormat="1" ht="30" customHeight="1" x14ac:dyDescent="0.3">
      <c r="A143" s="84"/>
      <c r="B143" s="93"/>
      <c r="C143" s="93"/>
      <c r="D143" s="93"/>
      <c r="E143" s="93"/>
      <c r="F143" s="93"/>
      <c r="G143" s="93"/>
      <c r="H143" s="93"/>
      <c r="I143" s="93"/>
      <c r="J143" s="93"/>
      <c r="K143" s="93"/>
      <c r="L143" s="94"/>
      <c r="M143" s="85"/>
      <c r="N143" s="90" t="s">
        <v>333</v>
      </c>
      <c r="O143" s="31">
        <f t="shared" si="11"/>
        <v>413</v>
      </c>
      <c r="P143" s="69">
        <v>415</v>
      </c>
      <c r="Q143" s="32">
        <f t="shared" si="10"/>
        <v>2</v>
      </c>
      <c r="R143" s="45" t="s">
        <v>328</v>
      </c>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c r="CE143" s="33"/>
      <c r="CF143" s="33"/>
      <c r="CG143" s="33"/>
      <c r="CH143" s="33"/>
      <c r="CI143" s="33"/>
      <c r="CJ143" s="33"/>
      <c r="CK143" s="33"/>
      <c r="CL143" s="33"/>
      <c r="CM143" s="33"/>
      <c r="CN143" s="33"/>
      <c r="CO143" s="33"/>
    </row>
    <row r="144" spans="1:93" s="30" customFormat="1" ht="30" customHeight="1" x14ac:dyDescent="0.3">
      <c r="A144" s="84"/>
      <c r="B144" s="93"/>
      <c r="C144" s="93"/>
      <c r="D144" s="93"/>
      <c r="E144" s="93"/>
      <c r="F144" s="93"/>
      <c r="G144" s="93"/>
      <c r="H144" s="93"/>
      <c r="I144" s="93"/>
      <c r="J144" s="93"/>
      <c r="K144" s="93"/>
      <c r="L144" s="94"/>
      <c r="M144" s="85"/>
      <c r="N144" s="90" t="s">
        <v>334</v>
      </c>
      <c r="O144" s="31">
        <f t="shared" si="11"/>
        <v>415</v>
      </c>
      <c r="P144" s="69">
        <v>417.3</v>
      </c>
      <c r="Q144" s="32">
        <f t="shared" si="10"/>
        <v>2.3000000000000114</v>
      </c>
      <c r="R144" s="45" t="s">
        <v>329</v>
      </c>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c r="CE144" s="33"/>
      <c r="CF144" s="33"/>
      <c r="CG144" s="33"/>
      <c r="CH144" s="33"/>
      <c r="CI144" s="33"/>
      <c r="CJ144" s="33"/>
      <c r="CK144" s="33"/>
      <c r="CL144" s="33"/>
      <c r="CM144" s="33"/>
      <c r="CN144" s="33"/>
      <c r="CO144" s="33"/>
    </row>
    <row r="145" spans="1:93" s="30" customFormat="1" ht="99.75" customHeight="1" x14ac:dyDescent="0.3">
      <c r="A145" s="18">
        <v>417.3</v>
      </c>
      <c r="B145" s="18">
        <v>419.3</v>
      </c>
      <c r="C145" s="141" t="s">
        <v>407</v>
      </c>
      <c r="D145" s="141"/>
      <c r="E145" s="141"/>
      <c r="F145" s="141"/>
      <c r="G145" s="141"/>
      <c r="H145" s="141" t="s">
        <v>300</v>
      </c>
      <c r="I145" s="141"/>
      <c r="J145" s="141"/>
      <c r="K145" s="141"/>
      <c r="L145" s="141"/>
      <c r="M145" s="142"/>
      <c r="N145" s="143"/>
      <c r="O145" s="39"/>
      <c r="P145" s="40"/>
      <c r="Q145" s="41"/>
      <c r="R145" s="43"/>
      <c r="S145" s="31"/>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59"/>
      <c r="BD145" s="64"/>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c r="CE145" s="33"/>
      <c r="CF145" s="33"/>
      <c r="CG145" s="33"/>
      <c r="CH145" s="33"/>
      <c r="CI145" s="33"/>
      <c r="CJ145" s="33"/>
      <c r="CK145" s="33"/>
      <c r="CL145" s="33"/>
      <c r="CM145" s="33"/>
      <c r="CN145" s="33"/>
      <c r="CO145" s="33"/>
    </row>
    <row r="146" spans="1:93" s="92" customFormat="1" ht="30" customHeight="1" x14ac:dyDescent="0.3">
      <c r="A146" s="84"/>
      <c r="B146" s="93"/>
      <c r="C146" s="93"/>
      <c r="D146" s="93"/>
      <c r="E146" s="93"/>
      <c r="F146" s="93"/>
      <c r="G146" s="93"/>
      <c r="H146" s="93"/>
      <c r="I146" s="93"/>
      <c r="J146" s="93"/>
      <c r="K146" s="93"/>
      <c r="L146" s="94"/>
      <c r="M146" s="85"/>
      <c r="N146" s="90"/>
      <c r="O146" s="31">
        <f>P144</f>
        <v>417.3</v>
      </c>
      <c r="P146" s="64">
        <v>419.3</v>
      </c>
      <c r="Q146" s="32">
        <f t="shared" si="10"/>
        <v>2</v>
      </c>
      <c r="R146" s="45" t="s">
        <v>330</v>
      </c>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93"/>
      <c r="BF146" s="93"/>
      <c r="BG146" s="93"/>
      <c r="BH146" s="93"/>
      <c r="BI146" s="93"/>
      <c r="BJ146" s="93"/>
      <c r="BK146" s="93"/>
      <c r="BL146" s="93"/>
      <c r="BM146" s="93"/>
      <c r="BN146" s="93"/>
      <c r="BO146" s="93"/>
      <c r="BP146" s="93"/>
      <c r="BQ146" s="93"/>
      <c r="BR146" s="93"/>
      <c r="BS146" s="93"/>
      <c r="BT146" s="93"/>
      <c r="BU146" s="93"/>
      <c r="BV146" s="93"/>
      <c r="BW146" s="93"/>
      <c r="BX146" s="93"/>
      <c r="BY146" s="93"/>
      <c r="BZ146" s="93"/>
      <c r="CA146" s="93"/>
      <c r="CB146" s="93"/>
      <c r="CC146" s="93"/>
      <c r="CD146" s="93"/>
      <c r="CE146" s="93"/>
      <c r="CF146" s="93"/>
      <c r="CG146" s="93"/>
      <c r="CH146" s="93"/>
      <c r="CI146" s="93"/>
      <c r="CJ146" s="93"/>
      <c r="CK146" s="93"/>
      <c r="CL146" s="93"/>
      <c r="CM146" s="93"/>
      <c r="CN146" s="93"/>
      <c r="CO146" s="93"/>
    </row>
    <row r="147" spans="1:93" s="30" customFormat="1" ht="99.75" customHeight="1" x14ac:dyDescent="0.3">
      <c r="A147" s="18">
        <v>419.3</v>
      </c>
      <c r="B147" s="18">
        <v>422</v>
      </c>
      <c r="C147" s="141" t="s">
        <v>342</v>
      </c>
      <c r="D147" s="141"/>
      <c r="E147" s="141"/>
      <c r="F147" s="141"/>
      <c r="G147" s="141"/>
      <c r="H147" s="141" t="s">
        <v>343</v>
      </c>
      <c r="I147" s="141"/>
      <c r="J147" s="141"/>
      <c r="K147" s="141"/>
      <c r="L147" s="141"/>
      <c r="M147" s="142" t="s">
        <v>344</v>
      </c>
      <c r="N147" s="143"/>
      <c r="O147" s="39"/>
      <c r="P147" s="40"/>
      <c r="Q147" s="41"/>
      <c r="R147" s="43"/>
      <c r="S147" s="31"/>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59"/>
      <c r="BD147" s="64"/>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33"/>
      <c r="CJ147" s="33"/>
      <c r="CK147" s="33"/>
      <c r="CL147" s="33"/>
      <c r="CM147" s="33"/>
      <c r="CN147" s="33"/>
      <c r="CO147" s="33"/>
    </row>
    <row r="148" spans="1:93" s="30" customFormat="1" ht="30" customHeight="1" x14ac:dyDescent="0.3">
      <c r="A148" s="84"/>
      <c r="B148" s="93"/>
      <c r="C148" s="93"/>
      <c r="D148" s="93"/>
      <c r="E148" s="93"/>
      <c r="F148" s="93"/>
      <c r="G148" s="93"/>
      <c r="H148" s="93"/>
      <c r="I148" s="93"/>
      <c r="J148" s="93"/>
      <c r="K148" s="93"/>
      <c r="L148" s="94"/>
      <c r="M148" s="85"/>
      <c r="N148" s="90" t="s">
        <v>345</v>
      </c>
      <c r="O148" s="31">
        <f>P146</f>
        <v>419.3</v>
      </c>
      <c r="P148" s="69">
        <v>422</v>
      </c>
      <c r="Q148" s="32">
        <f t="shared" si="10"/>
        <v>2.6999999999999886</v>
      </c>
      <c r="R148" s="45" t="s">
        <v>335</v>
      </c>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c r="CE148" s="33"/>
      <c r="CF148" s="33"/>
      <c r="CG148" s="33"/>
      <c r="CH148" s="33"/>
      <c r="CI148" s="33"/>
      <c r="CJ148" s="33"/>
      <c r="CK148" s="33"/>
      <c r="CL148" s="33"/>
      <c r="CM148" s="33"/>
      <c r="CN148" s="33"/>
      <c r="CO148" s="33"/>
    </row>
    <row r="149" spans="1:93" s="30" customFormat="1" ht="99.75" customHeight="1" x14ac:dyDescent="0.3">
      <c r="A149" s="18">
        <v>422</v>
      </c>
      <c r="B149" s="18">
        <v>430.4</v>
      </c>
      <c r="C149" s="141" t="s">
        <v>346</v>
      </c>
      <c r="D149" s="141"/>
      <c r="E149" s="141"/>
      <c r="F149" s="141"/>
      <c r="G149" s="141"/>
      <c r="H149" s="141" t="s">
        <v>300</v>
      </c>
      <c r="I149" s="141"/>
      <c r="J149" s="141"/>
      <c r="K149" s="141"/>
      <c r="L149" s="141"/>
      <c r="M149" s="142" t="s">
        <v>347</v>
      </c>
      <c r="N149" s="143"/>
      <c r="O149" s="39"/>
      <c r="P149" s="40"/>
      <c r="Q149" s="41"/>
      <c r="R149" s="43"/>
      <c r="S149" s="31"/>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59"/>
      <c r="BD149" s="64"/>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c r="CE149" s="33"/>
      <c r="CF149" s="33"/>
      <c r="CG149" s="33"/>
      <c r="CH149" s="33"/>
      <c r="CI149" s="33"/>
      <c r="CJ149" s="33"/>
      <c r="CK149" s="33"/>
      <c r="CL149" s="33"/>
      <c r="CM149" s="33"/>
      <c r="CN149" s="33"/>
      <c r="CO149" s="33"/>
    </row>
    <row r="150" spans="1:93" s="30" customFormat="1" ht="30" customHeight="1" x14ac:dyDescent="0.3">
      <c r="A150" s="84"/>
      <c r="B150" s="93"/>
      <c r="C150" s="93"/>
      <c r="D150" s="93"/>
      <c r="E150" s="93"/>
      <c r="F150" s="93"/>
      <c r="G150" s="93"/>
      <c r="H150" s="93"/>
      <c r="I150" s="93"/>
      <c r="J150" s="93"/>
      <c r="K150" s="93"/>
      <c r="L150" s="94"/>
      <c r="M150" s="85"/>
      <c r="N150" s="90"/>
      <c r="O150" s="31">
        <f>P148</f>
        <v>422</v>
      </c>
      <c r="P150" s="69">
        <v>425</v>
      </c>
      <c r="Q150" s="32">
        <f t="shared" si="10"/>
        <v>3</v>
      </c>
      <c r="R150" s="45" t="s">
        <v>336</v>
      </c>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c r="CB150" s="33"/>
      <c r="CC150" s="33"/>
      <c r="CD150" s="33"/>
      <c r="CE150" s="33"/>
      <c r="CF150" s="33"/>
      <c r="CG150" s="33"/>
      <c r="CH150" s="33"/>
      <c r="CI150" s="33"/>
      <c r="CJ150" s="33"/>
      <c r="CK150" s="33"/>
      <c r="CL150" s="33"/>
      <c r="CM150" s="33"/>
      <c r="CN150" s="33"/>
      <c r="CO150" s="33"/>
    </row>
    <row r="151" spans="1:93" s="30" customFormat="1" ht="30" customHeight="1" x14ac:dyDescent="0.3">
      <c r="A151" s="84"/>
      <c r="B151" s="93"/>
      <c r="C151" s="93"/>
      <c r="D151" s="93"/>
      <c r="E151" s="93"/>
      <c r="F151" s="93"/>
      <c r="G151" s="93"/>
      <c r="H151" s="93"/>
      <c r="I151" s="93"/>
      <c r="J151" s="93"/>
      <c r="K151" s="93"/>
      <c r="L151" s="94"/>
      <c r="M151" s="85"/>
      <c r="N151" s="90"/>
      <c r="O151" s="31">
        <f t="shared" ref="O151:O171" si="12">P150</f>
        <v>425</v>
      </c>
      <c r="P151" s="69">
        <v>428</v>
      </c>
      <c r="Q151" s="32">
        <f t="shared" si="10"/>
        <v>3</v>
      </c>
      <c r="R151" s="45" t="s">
        <v>337</v>
      </c>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33"/>
      <c r="CK151" s="33"/>
      <c r="CL151" s="33"/>
      <c r="CM151" s="33"/>
      <c r="CN151" s="33"/>
      <c r="CO151" s="33"/>
    </row>
    <row r="152" spans="1:93" s="99" customFormat="1" ht="30" customHeight="1" x14ac:dyDescent="0.3">
      <c r="A152" s="98"/>
      <c r="C152" s="114" t="s">
        <v>164</v>
      </c>
      <c r="L152" s="100"/>
      <c r="M152" s="101"/>
      <c r="N152" s="102"/>
      <c r="O152" s="103"/>
      <c r="P152" s="104"/>
      <c r="Q152" s="105"/>
      <c r="R152" s="127" t="s">
        <v>338</v>
      </c>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c r="AP152" s="107"/>
      <c r="AQ152" s="107"/>
      <c r="AR152" s="107"/>
      <c r="AS152" s="107"/>
      <c r="AT152" s="107"/>
      <c r="AU152" s="107"/>
      <c r="AV152" s="107"/>
      <c r="AW152" s="107"/>
      <c r="AX152" s="107"/>
      <c r="AY152" s="107"/>
      <c r="AZ152" s="107"/>
      <c r="BA152" s="107"/>
      <c r="BB152" s="107"/>
      <c r="BC152" s="107"/>
      <c r="BD152" s="107"/>
    </row>
    <row r="153" spans="1:93" s="92" customFormat="1" ht="30" customHeight="1" x14ac:dyDescent="0.3">
      <c r="A153" s="84"/>
      <c r="B153" s="93"/>
      <c r="C153" s="93"/>
      <c r="D153" s="93"/>
      <c r="E153" s="93"/>
      <c r="F153" s="93"/>
      <c r="G153" s="93"/>
      <c r="H153" s="93"/>
      <c r="I153" s="93"/>
      <c r="J153" s="93"/>
      <c r="K153" s="93"/>
      <c r="L153" s="94"/>
      <c r="M153" s="85"/>
      <c r="N153" s="90"/>
      <c r="O153" s="31">
        <v>428</v>
      </c>
      <c r="P153" s="69">
        <v>430.4</v>
      </c>
      <c r="Q153" s="32">
        <f t="shared" si="10"/>
        <v>2.3999999999999773</v>
      </c>
      <c r="R153" s="45" t="s">
        <v>339</v>
      </c>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row>
    <row r="154" spans="1:93" s="30" customFormat="1" ht="219.75" customHeight="1" x14ac:dyDescent="0.3">
      <c r="A154" s="18">
        <v>430.4</v>
      </c>
      <c r="B154" s="18">
        <v>479</v>
      </c>
      <c r="C154" s="141" t="s">
        <v>358</v>
      </c>
      <c r="D154" s="141"/>
      <c r="E154" s="141"/>
      <c r="F154" s="141"/>
      <c r="G154" s="141"/>
      <c r="H154" s="141" t="s">
        <v>348</v>
      </c>
      <c r="I154" s="141"/>
      <c r="J154" s="141"/>
      <c r="K154" s="141"/>
      <c r="L154" s="141"/>
      <c r="M154" s="142" t="s">
        <v>349</v>
      </c>
      <c r="N154" s="143"/>
      <c r="O154" s="39"/>
      <c r="P154" s="40"/>
      <c r="Q154" s="41"/>
      <c r="R154" s="43"/>
      <c r="S154" s="31"/>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59"/>
      <c r="BD154" s="64"/>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c r="CB154" s="33"/>
      <c r="CC154" s="33"/>
      <c r="CD154" s="33"/>
      <c r="CE154" s="33"/>
      <c r="CF154" s="33"/>
      <c r="CG154" s="33"/>
      <c r="CH154" s="33"/>
      <c r="CI154" s="33"/>
      <c r="CJ154" s="33"/>
      <c r="CK154" s="33"/>
      <c r="CL154" s="33"/>
      <c r="CM154" s="33"/>
      <c r="CN154" s="33"/>
      <c r="CO154" s="33"/>
    </row>
    <row r="155" spans="1:93" s="92" customFormat="1" ht="30" customHeight="1" x14ac:dyDescent="0.3">
      <c r="A155" s="84"/>
      <c r="B155" s="93"/>
      <c r="C155" s="93"/>
      <c r="D155" s="93"/>
      <c r="E155" s="93"/>
      <c r="F155" s="93"/>
      <c r="G155" s="93"/>
      <c r="H155" s="93"/>
      <c r="I155" s="93"/>
      <c r="J155" s="93"/>
      <c r="K155" s="93"/>
      <c r="L155" s="94"/>
      <c r="M155" s="85"/>
      <c r="N155" s="90" t="s">
        <v>359</v>
      </c>
      <c r="O155" s="31">
        <f>P153</f>
        <v>430.4</v>
      </c>
      <c r="P155" s="69">
        <v>433</v>
      </c>
      <c r="Q155" s="32">
        <f t="shared" si="10"/>
        <v>2.6000000000000227</v>
      </c>
      <c r="R155" s="45" t="s">
        <v>340</v>
      </c>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93"/>
      <c r="BF155" s="93"/>
      <c r="BG155" s="93"/>
      <c r="BH155" s="93"/>
      <c r="BI155" s="93"/>
      <c r="BJ155" s="93"/>
      <c r="BK155" s="93"/>
      <c r="BL155" s="93"/>
      <c r="BM155" s="93"/>
      <c r="BN155" s="93"/>
      <c r="BO155" s="93"/>
      <c r="BP155" s="93"/>
      <c r="BQ155" s="93"/>
      <c r="BR155" s="93"/>
      <c r="BS155" s="93"/>
      <c r="BT155" s="93"/>
      <c r="BU155" s="93"/>
      <c r="BV155" s="93"/>
      <c r="BW155" s="93"/>
      <c r="BX155" s="93"/>
      <c r="BY155" s="93"/>
      <c r="BZ155" s="93"/>
      <c r="CA155" s="93"/>
      <c r="CB155" s="93"/>
      <c r="CC155" s="93"/>
      <c r="CD155" s="93"/>
      <c r="CE155" s="93"/>
      <c r="CF155" s="93"/>
      <c r="CG155" s="93"/>
      <c r="CH155" s="93"/>
      <c r="CI155" s="93"/>
      <c r="CJ155" s="93"/>
      <c r="CK155" s="93"/>
      <c r="CL155" s="93"/>
      <c r="CM155" s="93"/>
      <c r="CN155" s="93"/>
      <c r="CO155" s="93"/>
    </row>
    <row r="156" spans="1:93" s="92" customFormat="1" ht="30" customHeight="1" x14ac:dyDescent="0.3">
      <c r="A156" s="84"/>
      <c r="B156" s="93"/>
      <c r="C156" s="93"/>
      <c r="D156" s="93"/>
      <c r="E156" s="93"/>
      <c r="F156" s="93"/>
      <c r="G156" s="93"/>
      <c r="H156" s="93"/>
      <c r="I156" s="93"/>
      <c r="J156" s="93"/>
      <c r="K156" s="93"/>
      <c r="L156" s="94"/>
      <c r="M156" s="85"/>
      <c r="N156" s="90" t="s">
        <v>360</v>
      </c>
      <c r="O156" s="31">
        <f t="shared" si="12"/>
        <v>433</v>
      </c>
      <c r="P156" s="64">
        <v>436</v>
      </c>
      <c r="Q156" s="32">
        <f t="shared" si="10"/>
        <v>3</v>
      </c>
      <c r="R156" s="45" t="s">
        <v>341</v>
      </c>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93"/>
      <c r="BF156" s="93"/>
      <c r="BG156" s="93"/>
      <c r="BH156" s="93"/>
      <c r="BI156" s="93"/>
      <c r="BJ156" s="93"/>
      <c r="BK156" s="93"/>
      <c r="BL156" s="93"/>
      <c r="BM156" s="93"/>
      <c r="BN156" s="93"/>
      <c r="BO156" s="93"/>
      <c r="BP156" s="93"/>
      <c r="BQ156" s="93"/>
      <c r="BR156" s="93"/>
      <c r="BS156" s="93"/>
      <c r="BT156" s="93"/>
      <c r="BU156" s="93"/>
      <c r="BV156" s="93"/>
      <c r="BW156" s="93"/>
      <c r="BX156" s="93"/>
      <c r="BY156" s="93"/>
      <c r="BZ156" s="93"/>
      <c r="CA156" s="93"/>
      <c r="CB156" s="93"/>
      <c r="CC156" s="93"/>
      <c r="CD156" s="93"/>
      <c r="CE156" s="93"/>
      <c r="CF156" s="93"/>
      <c r="CG156" s="93"/>
      <c r="CH156" s="93"/>
      <c r="CI156" s="93"/>
      <c r="CJ156" s="93"/>
      <c r="CK156" s="93"/>
      <c r="CL156" s="93"/>
      <c r="CM156" s="93"/>
      <c r="CN156" s="93"/>
      <c r="CO156" s="93"/>
    </row>
    <row r="157" spans="1:93" s="30" customFormat="1" ht="30" customHeight="1" x14ac:dyDescent="0.3">
      <c r="A157" s="84"/>
      <c r="B157" s="116"/>
      <c r="C157" s="116"/>
      <c r="D157" s="116"/>
      <c r="E157" s="116"/>
      <c r="F157" s="116"/>
      <c r="G157" s="116"/>
      <c r="H157" s="116"/>
      <c r="I157" s="116"/>
      <c r="J157" s="116"/>
      <c r="K157" s="116"/>
      <c r="L157" s="117"/>
      <c r="M157" s="85"/>
      <c r="N157" s="115" t="s">
        <v>361</v>
      </c>
      <c r="O157" s="31">
        <f t="shared" si="12"/>
        <v>436</v>
      </c>
      <c r="P157" s="69">
        <v>439</v>
      </c>
      <c r="Q157" s="32">
        <f t="shared" si="10"/>
        <v>3</v>
      </c>
      <c r="R157" s="45" t="s">
        <v>350</v>
      </c>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c r="CB157" s="33"/>
      <c r="CC157" s="33"/>
      <c r="CD157" s="33"/>
      <c r="CE157" s="33"/>
      <c r="CF157" s="33"/>
      <c r="CG157" s="33"/>
      <c r="CH157" s="33"/>
      <c r="CI157" s="33"/>
      <c r="CJ157" s="33"/>
      <c r="CK157" s="33"/>
      <c r="CL157" s="33"/>
      <c r="CM157" s="33"/>
      <c r="CN157" s="33"/>
      <c r="CO157" s="33"/>
    </row>
    <row r="158" spans="1:93" s="30" customFormat="1" ht="30" customHeight="1" x14ac:dyDescent="0.3">
      <c r="A158" s="84"/>
      <c r="B158" s="116"/>
      <c r="C158" s="116"/>
      <c r="D158" s="116"/>
      <c r="E158" s="116"/>
      <c r="F158" s="116"/>
      <c r="G158" s="116"/>
      <c r="H158" s="116"/>
      <c r="I158" s="116"/>
      <c r="J158" s="116"/>
      <c r="K158" s="116"/>
      <c r="L158" s="117"/>
      <c r="M158" s="85"/>
      <c r="N158" s="115" t="s">
        <v>362</v>
      </c>
      <c r="O158" s="31">
        <f t="shared" si="12"/>
        <v>439</v>
      </c>
      <c r="P158" s="69">
        <v>442</v>
      </c>
      <c r="Q158" s="32">
        <f t="shared" si="10"/>
        <v>3</v>
      </c>
      <c r="R158" s="45" t="s">
        <v>351</v>
      </c>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c r="CE158" s="33"/>
      <c r="CF158" s="33"/>
      <c r="CG158" s="33"/>
      <c r="CH158" s="33"/>
      <c r="CI158" s="33"/>
      <c r="CJ158" s="33"/>
      <c r="CK158" s="33"/>
      <c r="CL158" s="33"/>
      <c r="CM158" s="33"/>
      <c r="CN158" s="33"/>
      <c r="CO158" s="33"/>
    </row>
    <row r="159" spans="1:93" s="30" customFormat="1" ht="30" customHeight="1" x14ac:dyDescent="0.3">
      <c r="A159" s="84"/>
      <c r="B159" s="116"/>
      <c r="C159" s="116"/>
      <c r="D159" s="116"/>
      <c r="E159" s="116"/>
      <c r="F159" s="116"/>
      <c r="G159" s="116"/>
      <c r="H159" s="116"/>
      <c r="I159" s="116"/>
      <c r="J159" s="116"/>
      <c r="K159" s="116"/>
      <c r="L159" s="117"/>
      <c r="M159" s="85"/>
      <c r="N159" s="115" t="s">
        <v>363</v>
      </c>
      <c r="O159" s="31">
        <f t="shared" si="12"/>
        <v>442</v>
      </c>
      <c r="P159" s="69">
        <v>445</v>
      </c>
      <c r="Q159" s="32">
        <f t="shared" si="10"/>
        <v>3</v>
      </c>
      <c r="R159" s="45" t="s">
        <v>352</v>
      </c>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33"/>
      <c r="CC159" s="33"/>
      <c r="CD159" s="33"/>
      <c r="CE159" s="33"/>
      <c r="CF159" s="33"/>
      <c r="CG159" s="33"/>
      <c r="CH159" s="33"/>
      <c r="CI159" s="33"/>
      <c r="CJ159" s="33"/>
      <c r="CK159" s="33"/>
      <c r="CL159" s="33"/>
      <c r="CM159" s="33"/>
      <c r="CN159" s="33"/>
      <c r="CO159" s="33"/>
    </row>
    <row r="160" spans="1:93" s="30" customFormat="1" ht="30" customHeight="1" x14ac:dyDescent="0.3">
      <c r="A160" s="84"/>
      <c r="B160" s="116"/>
      <c r="C160" s="116"/>
      <c r="D160" s="116"/>
      <c r="E160" s="116"/>
      <c r="F160" s="116"/>
      <c r="G160" s="116"/>
      <c r="H160" s="116"/>
      <c r="I160" s="116"/>
      <c r="J160" s="116"/>
      <c r="K160" s="116"/>
      <c r="L160" s="117"/>
      <c r="M160" s="85"/>
      <c r="N160" s="115" t="s">
        <v>364</v>
      </c>
      <c r="O160" s="31">
        <f t="shared" si="12"/>
        <v>445</v>
      </c>
      <c r="P160" s="69">
        <v>448</v>
      </c>
      <c r="Q160" s="32">
        <f t="shared" si="10"/>
        <v>3</v>
      </c>
      <c r="R160" s="45" t="s">
        <v>353</v>
      </c>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c r="CB160" s="33"/>
      <c r="CC160" s="33"/>
      <c r="CD160" s="33"/>
      <c r="CE160" s="33"/>
      <c r="CF160" s="33"/>
      <c r="CG160" s="33"/>
      <c r="CH160" s="33"/>
      <c r="CI160" s="33"/>
      <c r="CJ160" s="33"/>
      <c r="CK160" s="33"/>
      <c r="CL160" s="33"/>
      <c r="CM160" s="33"/>
      <c r="CN160" s="33"/>
      <c r="CO160" s="33"/>
    </row>
    <row r="161" spans="1:93" s="120" customFormat="1" ht="30" customHeight="1" x14ac:dyDescent="0.3">
      <c r="A161" s="84"/>
      <c r="B161" s="116"/>
      <c r="C161" s="116"/>
      <c r="D161" s="116"/>
      <c r="E161" s="116"/>
      <c r="F161" s="116"/>
      <c r="G161" s="116"/>
      <c r="H161" s="116"/>
      <c r="I161" s="116"/>
      <c r="J161" s="116"/>
      <c r="K161" s="116"/>
      <c r="L161" s="117"/>
      <c r="M161" s="85"/>
      <c r="N161" s="115" t="s">
        <v>365</v>
      </c>
      <c r="O161" s="31">
        <f t="shared" si="12"/>
        <v>448</v>
      </c>
      <c r="P161" s="69">
        <v>451</v>
      </c>
      <c r="Q161" s="32">
        <f t="shared" si="10"/>
        <v>3</v>
      </c>
      <c r="R161" s="45" t="s">
        <v>354</v>
      </c>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c r="CO161" s="116"/>
    </row>
    <row r="162" spans="1:93" s="120" customFormat="1" ht="30" customHeight="1" x14ac:dyDescent="0.3">
      <c r="A162" s="84"/>
      <c r="B162" s="116"/>
      <c r="C162" s="116"/>
      <c r="D162" s="116"/>
      <c r="E162" s="116"/>
      <c r="F162" s="116"/>
      <c r="G162" s="116"/>
      <c r="H162" s="116"/>
      <c r="I162" s="116"/>
      <c r="J162" s="116"/>
      <c r="K162" s="116"/>
      <c r="L162" s="117"/>
      <c r="M162" s="85"/>
      <c r="N162" s="115" t="s">
        <v>366</v>
      </c>
      <c r="O162" s="31">
        <f t="shared" si="12"/>
        <v>451</v>
      </c>
      <c r="P162" s="69">
        <v>454</v>
      </c>
      <c r="Q162" s="32">
        <f t="shared" si="10"/>
        <v>3</v>
      </c>
      <c r="R162" s="45" t="s">
        <v>355</v>
      </c>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116"/>
      <c r="BF162" s="11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c r="CA162" s="116"/>
      <c r="CB162" s="116"/>
      <c r="CC162" s="116"/>
      <c r="CD162" s="116"/>
      <c r="CE162" s="116"/>
      <c r="CF162" s="116"/>
      <c r="CG162" s="116"/>
      <c r="CH162" s="116"/>
      <c r="CI162" s="116"/>
      <c r="CJ162" s="116"/>
      <c r="CK162" s="116"/>
      <c r="CL162" s="116"/>
      <c r="CM162" s="116"/>
      <c r="CN162" s="116"/>
      <c r="CO162" s="116"/>
    </row>
    <row r="163" spans="1:93" s="120" customFormat="1" ht="30" customHeight="1" x14ac:dyDescent="0.3">
      <c r="A163" s="84"/>
      <c r="B163" s="116"/>
      <c r="C163" s="116"/>
      <c r="D163" s="116"/>
      <c r="E163" s="116"/>
      <c r="F163" s="116"/>
      <c r="G163" s="116"/>
      <c r="H163" s="116"/>
      <c r="I163" s="116"/>
      <c r="J163" s="116"/>
      <c r="K163" s="116"/>
      <c r="L163" s="117"/>
      <c r="M163" s="85"/>
      <c r="N163" s="115" t="s">
        <v>367</v>
      </c>
      <c r="O163" s="31">
        <f t="shared" si="12"/>
        <v>454</v>
      </c>
      <c r="P163" s="69">
        <v>457</v>
      </c>
      <c r="Q163" s="32">
        <f t="shared" si="10"/>
        <v>3</v>
      </c>
      <c r="R163" s="45" t="s">
        <v>356</v>
      </c>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c r="CM163" s="116"/>
      <c r="CN163" s="116"/>
      <c r="CO163" s="116"/>
    </row>
    <row r="164" spans="1:93" s="120" customFormat="1" ht="30" customHeight="1" x14ac:dyDescent="0.3">
      <c r="A164" s="84"/>
      <c r="B164" s="116"/>
      <c r="C164" s="116"/>
      <c r="D164" s="116"/>
      <c r="E164" s="116"/>
      <c r="F164" s="116"/>
      <c r="G164" s="116"/>
      <c r="H164" s="116"/>
      <c r="I164" s="116"/>
      <c r="J164" s="116"/>
      <c r="K164" s="116"/>
      <c r="L164" s="117"/>
      <c r="M164" s="85"/>
      <c r="N164" s="115" t="s">
        <v>368</v>
      </c>
      <c r="O164" s="31">
        <f t="shared" si="12"/>
        <v>457</v>
      </c>
      <c r="P164" s="64">
        <v>460</v>
      </c>
      <c r="Q164" s="32">
        <f t="shared" si="10"/>
        <v>3</v>
      </c>
      <c r="R164" s="45" t="s">
        <v>357</v>
      </c>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c r="CO164" s="116"/>
    </row>
    <row r="165" spans="1:93" s="30" customFormat="1" ht="30" customHeight="1" x14ac:dyDescent="0.3">
      <c r="A165" s="84"/>
      <c r="B165" s="116"/>
      <c r="C165" s="116"/>
      <c r="D165" s="116"/>
      <c r="E165" s="116"/>
      <c r="F165" s="116"/>
      <c r="G165" s="116"/>
      <c r="H165" s="116"/>
      <c r="I165" s="116"/>
      <c r="J165" s="116"/>
      <c r="K165" s="116"/>
      <c r="L165" s="117"/>
      <c r="M165" s="85"/>
      <c r="N165" s="115" t="s">
        <v>377</v>
      </c>
      <c r="O165" s="31">
        <f t="shared" si="12"/>
        <v>460</v>
      </c>
      <c r="P165" s="69">
        <v>463</v>
      </c>
      <c r="Q165" s="32">
        <f t="shared" si="10"/>
        <v>3</v>
      </c>
      <c r="R165" s="45" t="s">
        <v>369</v>
      </c>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c r="CB165" s="33"/>
      <c r="CC165" s="33"/>
      <c r="CD165" s="33"/>
      <c r="CE165" s="33"/>
      <c r="CF165" s="33"/>
      <c r="CG165" s="33"/>
      <c r="CH165" s="33"/>
      <c r="CI165" s="33"/>
      <c r="CJ165" s="33"/>
      <c r="CK165" s="33"/>
      <c r="CL165" s="33"/>
      <c r="CM165" s="33"/>
      <c r="CN165" s="33"/>
      <c r="CO165" s="33"/>
    </row>
    <row r="166" spans="1:93" s="30" customFormat="1" ht="30" customHeight="1" x14ac:dyDescent="0.3">
      <c r="A166" s="84"/>
      <c r="B166" s="116"/>
      <c r="C166" s="116"/>
      <c r="D166" s="116"/>
      <c r="E166" s="116"/>
      <c r="F166" s="116"/>
      <c r="G166" s="116"/>
      <c r="H166" s="116"/>
      <c r="I166" s="116"/>
      <c r="J166" s="116"/>
      <c r="K166" s="116"/>
      <c r="L166" s="117"/>
      <c r="M166" s="85"/>
      <c r="N166" s="115" t="s">
        <v>378</v>
      </c>
      <c r="O166" s="31">
        <f t="shared" si="12"/>
        <v>463</v>
      </c>
      <c r="P166" s="69">
        <v>466</v>
      </c>
      <c r="Q166" s="32">
        <f t="shared" si="10"/>
        <v>3</v>
      </c>
      <c r="R166" s="45" t="s">
        <v>370</v>
      </c>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c r="CB166" s="33"/>
      <c r="CC166" s="33"/>
      <c r="CD166" s="33"/>
      <c r="CE166" s="33"/>
      <c r="CF166" s="33"/>
      <c r="CG166" s="33"/>
      <c r="CH166" s="33"/>
      <c r="CI166" s="33"/>
      <c r="CJ166" s="33"/>
      <c r="CK166" s="33"/>
      <c r="CL166" s="33"/>
      <c r="CM166" s="33"/>
      <c r="CN166" s="33"/>
      <c r="CO166" s="33"/>
    </row>
    <row r="167" spans="1:93" s="30" customFormat="1" ht="30" customHeight="1" x14ac:dyDescent="0.3">
      <c r="A167" s="84"/>
      <c r="B167" s="116"/>
      <c r="C167" s="116"/>
      <c r="D167" s="116"/>
      <c r="E167" s="116"/>
      <c r="F167" s="116"/>
      <c r="G167" s="116"/>
      <c r="H167" s="116"/>
      <c r="I167" s="116"/>
      <c r="J167" s="116"/>
      <c r="K167" s="116"/>
      <c r="L167" s="117"/>
      <c r="M167" s="85"/>
      <c r="N167" s="115" t="s">
        <v>378</v>
      </c>
      <c r="O167" s="31">
        <f t="shared" si="12"/>
        <v>466</v>
      </c>
      <c r="P167" s="69">
        <v>469</v>
      </c>
      <c r="Q167" s="32">
        <f t="shared" si="10"/>
        <v>3</v>
      </c>
      <c r="R167" s="45" t="s">
        <v>371</v>
      </c>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c r="CB167" s="33"/>
      <c r="CC167" s="33"/>
      <c r="CD167" s="33"/>
      <c r="CE167" s="33"/>
      <c r="CF167" s="33"/>
      <c r="CG167" s="33"/>
      <c r="CH167" s="33"/>
      <c r="CI167" s="33"/>
      <c r="CJ167" s="33"/>
      <c r="CK167" s="33"/>
      <c r="CL167" s="33"/>
      <c r="CM167" s="33"/>
      <c r="CN167" s="33"/>
      <c r="CO167" s="33"/>
    </row>
    <row r="168" spans="1:93" s="30" customFormat="1" ht="30" customHeight="1" x14ac:dyDescent="0.3">
      <c r="A168" s="84"/>
      <c r="B168" s="116"/>
      <c r="C168" s="116"/>
      <c r="D168" s="116"/>
      <c r="E168" s="116"/>
      <c r="F168" s="116"/>
      <c r="G168" s="116"/>
      <c r="H168" s="116"/>
      <c r="I168" s="116"/>
      <c r="J168" s="116"/>
      <c r="K168" s="116"/>
      <c r="L168" s="117"/>
      <c r="M168" s="85"/>
      <c r="N168" s="115" t="s">
        <v>379</v>
      </c>
      <c r="O168" s="31">
        <f t="shared" si="12"/>
        <v>469</v>
      </c>
      <c r="P168" s="69">
        <v>472</v>
      </c>
      <c r="Q168" s="32">
        <f t="shared" si="10"/>
        <v>3</v>
      </c>
      <c r="R168" s="45" t="s">
        <v>372</v>
      </c>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c r="CB168" s="33"/>
      <c r="CC168" s="33"/>
      <c r="CD168" s="33"/>
      <c r="CE168" s="33"/>
      <c r="CF168" s="33"/>
      <c r="CG168" s="33"/>
      <c r="CH168" s="33"/>
      <c r="CI168" s="33"/>
      <c r="CJ168" s="33"/>
      <c r="CK168" s="33"/>
      <c r="CL168" s="33"/>
      <c r="CM168" s="33"/>
      <c r="CN168" s="33"/>
      <c r="CO168" s="33"/>
    </row>
    <row r="169" spans="1:93" s="120" customFormat="1" ht="30" customHeight="1" x14ac:dyDescent="0.3">
      <c r="A169" s="84"/>
      <c r="B169" s="116"/>
      <c r="C169" s="116"/>
      <c r="D169" s="116"/>
      <c r="E169" s="116"/>
      <c r="F169" s="116"/>
      <c r="G169" s="116"/>
      <c r="H169" s="116"/>
      <c r="I169" s="116"/>
      <c r="J169" s="116"/>
      <c r="K169" s="116"/>
      <c r="L169" s="117"/>
      <c r="M169" s="85"/>
      <c r="N169" s="115" t="s">
        <v>380</v>
      </c>
      <c r="O169" s="31">
        <f t="shared" si="12"/>
        <v>472</v>
      </c>
      <c r="P169" s="69">
        <v>475</v>
      </c>
      <c r="Q169" s="32">
        <f t="shared" si="10"/>
        <v>3</v>
      </c>
      <c r="R169" s="45" t="s">
        <v>373</v>
      </c>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row>
    <row r="170" spans="1:93" s="120" customFormat="1" ht="30" customHeight="1" x14ac:dyDescent="0.3">
      <c r="A170" s="84"/>
      <c r="B170" s="116"/>
      <c r="C170" s="116"/>
      <c r="D170" s="116"/>
      <c r="E170" s="116"/>
      <c r="F170" s="116"/>
      <c r="G170" s="116"/>
      <c r="H170" s="116"/>
      <c r="I170" s="116"/>
      <c r="J170" s="116"/>
      <c r="K170" s="116"/>
      <c r="L170" s="117"/>
      <c r="M170" s="85"/>
      <c r="N170" s="115" t="s">
        <v>381</v>
      </c>
      <c r="O170" s="31">
        <f t="shared" si="12"/>
        <v>475</v>
      </c>
      <c r="P170" s="69">
        <v>477</v>
      </c>
      <c r="Q170" s="32">
        <f t="shared" si="10"/>
        <v>2</v>
      </c>
      <c r="R170" s="45" t="s">
        <v>374</v>
      </c>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row>
    <row r="171" spans="1:93" s="120" customFormat="1" ht="30" customHeight="1" x14ac:dyDescent="0.3">
      <c r="A171" s="84"/>
      <c r="B171" s="116"/>
      <c r="C171" s="116"/>
      <c r="D171" s="116"/>
      <c r="E171" s="116"/>
      <c r="F171" s="116"/>
      <c r="G171" s="116"/>
      <c r="H171" s="116"/>
      <c r="I171" s="116"/>
      <c r="J171" s="116"/>
      <c r="K171" s="116"/>
      <c r="L171" s="117"/>
      <c r="M171" s="85"/>
      <c r="N171" s="115" t="s">
        <v>382</v>
      </c>
      <c r="O171" s="31">
        <f t="shared" si="12"/>
        <v>477</v>
      </c>
      <c r="P171" s="69">
        <v>479</v>
      </c>
      <c r="Q171" s="32">
        <f t="shared" si="10"/>
        <v>2</v>
      </c>
      <c r="R171" s="45" t="s">
        <v>375</v>
      </c>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row>
    <row r="172" spans="1:93" s="30" customFormat="1" ht="99.75" customHeight="1" x14ac:dyDescent="0.3">
      <c r="A172" s="18">
        <v>479</v>
      </c>
      <c r="B172" s="18">
        <v>502.8</v>
      </c>
      <c r="C172" s="141" t="s">
        <v>404</v>
      </c>
      <c r="D172" s="141"/>
      <c r="E172" s="141"/>
      <c r="F172" s="141"/>
      <c r="G172" s="141"/>
      <c r="H172" s="141" t="s">
        <v>395</v>
      </c>
      <c r="I172" s="141"/>
      <c r="J172" s="141"/>
      <c r="K172" s="141"/>
      <c r="L172" s="141"/>
      <c r="M172" s="142" t="s">
        <v>403</v>
      </c>
      <c r="N172" s="143"/>
      <c r="O172" s="39"/>
      <c r="P172" s="40"/>
      <c r="Q172" s="41"/>
      <c r="R172" s="43"/>
      <c r="S172" s="31"/>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59"/>
      <c r="BD172" s="64"/>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c r="CB172" s="33"/>
      <c r="CC172" s="33"/>
      <c r="CD172" s="33"/>
      <c r="CE172" s="33"/>
      <c r="CF172" s="33"/>
      <c r="CG172" s="33"/>
      <c r="CH172" s="33"/>
      <c r="CI172" s="33"/>
      <c r="CJ172" s="33"/>
      <c r="CK172" s="33"/>
      <c r="CL172" s="33"/>
      <c r="CM172" s="33"/>
      <c r="CN172" s="33"/>
      <c r="CO172" s="33"/>
    </row>
    <row r="173" spans="1:93" s="120" customFormat="1" ht="30" customHeight="1" x14ac:dyDescent="0.3">
      <c r="A173" s="84"/>
      <c r="B173" s="116"/>
      <c r="C173" s="116"/>
      <c r="D173" s="116"/>
      <c r="E173" s="116"/>
      <c r="F173" s="116"/>
      <c r="G173" s="116"/>
      <c r="H173" s="116"/>
      <c r="I173" s="116"/>
      <c r="J173" s="116"/>
      <c r="K173" s="116"/>
      <c r="L173" s="117"/>
      <c r="M173" s="85"/>
      <c r="N173" s="115" t="s">
        <v>391</v>
      </c>
      <c r="O173" s="31">
        <f>P171</f>
        <v>479</v>
      </c>
      <c r="P173" s="64">
        <v>482</v>
      </c>
      <c r="Q173" s="32">
        <f t="shared" si="10"/>
        <v>3</v>
      </c>
      <c r="R173" s="45" t="s">
        <v>376</v>
      </c>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row>
    <row r="174" spans="1:93" s="28" customFormat="1" ht="30" customHeight="1" x14ac:dyDescent="0.3">
      <c r="A174" s="84"/>
      <c r="B174" s="66"/>
      <c r="C174" s="66"/>
      <c r="D174" s="66"/>
      <c r="E174" s="66"/>
      <c r="F174" s="66"/>
      <c r="G174" s="66"/>
      <c r="H174" s="66"/>
      <c r="I174" s="66"/>
      <c r="J174" s="66"/>
      <c r="K174" s="66"/>
      <c r="L174" s="67"/>
      <c r="M174" s="85"/>
      <c r="N174" s="63" t="s">
        <v>392</v>
      </c>
      <c r="O174" s="31">
        <f>P173</f>
        <v>482</v>
      </c>
      <c r="P174" s="69">
        <v>485</v>
      </c>
      <c r="Q174" s="32">
        <f>P174-O174</f>
        <v>3</v>
      </c>
      <c r="R174" s="45" t="s">
        <v>383</v>
      </c>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c r="CB174" s="33"/>
      <c r="CC174" s="33"/>
      <c r="CD174" s="33"/>
      <c r="CE174" s="33"/>
      <c r="CF174" s="33"/>
      <c r="CG174" s="33"/>
      <c r="CH174" s="33"/>
      <c r="CI174" s="33"/>
      <c r="CJ174" s="33"/>
      <c r="CK174" s="33"/>
      <c r="CL174" s="33"/>
      <c r="CM174" s="33"/>
      <c r="CN174" s="33"/>
      <c r="CO174" s="33"/>
    </row>
    <row r="175" spans="1:93" s="28" customFormat="1" ht="30" customHeight="1" x14ac:dyDescent="0.3">
      <c r="A175" s="84"/>
      <c r="B175" s="66"/>
      <c r="C175" s="66"/>
      <c r="D175" s="66"/>
      <c r="E175" s="66"/>
      <c r="F175" s="66"/>
      <c r="G175" s="66"/>
      <c r="H175" s="66"/>
      <c r="I175" s="66"/>
      <c r="J175" s="66"/>
      <c r="K175" s="66"/>
      <c r="L175" s="67"/>
      <c r="M175" s="85"/>
      <c r="N175" s="63" t="s">
        <v>393</v>
      </c>
      <c r="O175" s="31">
        <f t="shared" ref="O175:O181" si="13">P174</f>
        <v>485</v>
      </c>
      <c r="P175" s="69">
        <v>488</v>
      </c>
      <c r="Q175" s="32">
        <f>P175-O175</f>
        <v>3</v>
      </c>
      <c r="R175" s="45" t="s">
        <v>384</v>
      </c>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c r="CE175" s="33"/>
      <c r="CF175" s="33"/>
      <c r="CG175" s="33"/>
      <c r="CH175" s="33"/>
      <c r="CI175" s="33"/>
      <c r="CJ175" s="33"/>
      <c r="CK175" s="33"/>
      <c r="CL175" s="33"/>
      <c r="CM175" s="33"/>
      <c r="CN175" s="33"/>
      <c r="CO175" s="33"/>
    </row>
    <row r="176" spans="1:93" s="28" customFormat="1" ht="30" customHeight="1" x14ac:dyDescent="0.3">
      <c r="A176" s="84"/>
      <c r="B176" s="66"/>
      <c r="C176" s="66"/>
      <c r="D176" s="66"/>
      <c r="E176" s="66"/>
      <c r="F176" s="66"/>
      <c r="G176" s="66"/>
      <c r="H176" s="66"/>
      <c r="I176" s="66"/>
      <c r="J176" s="66"/>
      <c r="K176" s="66"/>
      <c r="L176" s="67"/>
      <c r="M176" s="85"/>
      <c r="N176" s="63" t="s">
        <v>394</v>
      </c>
      <c r="O176" s="31">
        <f t="shared" si="13"/>
        <v>488</v>
      </c>
      <c r="P176" s="69">
        <v>491</v>
      </c>
      <c r="Q176" s="32">
        <f>P176-O176</f>
        <v>3</v>
      </c>
      <c r="R176" s="45" t="s">
        <v>385</v>
      </c>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c r="CE176" s="33"/>
      <c r="CF176" s="33"/>
      <c r="CG176" s="33"/>
      <c r="CH176" s="33"/>
      <c r="CI176" s="33"/>
      <c r="CJ176" s="33"/>
      <c r="CK176" s="33"/>
      <c r="CL176" s="33"/>
      <c r="CM176" s="33"/>
      <c r="CN176" s="33"/>
      <c r="CO176" s="33"/>
    </row>
    <row r="177" spans="1:93" s="28" customFormat="1" ht="30" customHeight="1" x14ac:dyDescent="0.3">
      <c r="A177" s="84"/>
      <c r="B177" s="66"/>
      <c r="C177" s="66"/>
      <c r="D177" s="66"/>
      <c r="E177" s="66"/>
      <c r="F177" s="66"/>
      <c r="G177" s="66"/>
      <c r="H177" s="66"/>
      <c r="I177" s="66"/>
      <c r="J177" s="66"/>
      <c r="K177" s="66"/>
      <c r="L177" s="67"/>
      <c r="M177" s="85"/>
      <c r="N177" s="63" t="s">
        <v>396</v>
      </c>
      <c r="O177" s="31">
        <f t="shared" si="13"/>
        <v>491</v>
      </c>
      <c r="P177" s="69">
        <v>494</v>
      </c>
      <c r="Q177" s="32">
        <f>P177-O177</f>
        <v>3</v>
      </c>
      <c r="R177" s="45" t="s">
        <v>386</v>
      </c>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c r="CB177" s="33"/>
      <c r="CC177" s="33"/>
      <c r="CD177" s="33"/>
      <c r="CE177" s="33"/>
      <c r="CF177" s="33"/>
      <c r="CG177" s="33"/>
      <c r="CH177" s="33"/>
      <c r="CI177" s="33"/>
      <c r="CJ177" s="33"/>
      <c r="CK177" s="33"/>
      <c r="CL177" s="33"/>
      <c r="CM177" s="33"/>
      <c r="CN177" s="33"/>
      <c r="CO177" s="33"/>
    </row>
    <row r="178" spans="1:93" s="19" customFormat="1" ht="30" customHeight="1" x14ac:dyDescent="0.3">
      <c r="A178" s="84"/>
      <c r="B178" s="66"/>
      <c r="C178" s="66"/>
      <c r="D178" s="66"/>
      <c r="E178" s="66"/>
      <c r="F178" s="66"/>
      <c r="G178" s="66"/>
      <c r="H178" s="66"/>
      <c r="I178" s="66"/>
      <c r="J178" s="66"/>
      <c r="K178" s="66"/>
      <c r="L178" s="67"/>
      <c r="M178" s="85"/>
      <c r="N178" s="63" t="s">
        <v>397</v>
      </c>
      <c r="O178" s="31">
        <f t="shared" si="13"/>
        <v>494</v>
      </c>
      <c r="P178" s="69">
        <v>497</v>
      </c>
      <c r="Q178" s="32">
        <f>P178-O178</f>
        <v>3</v>
      </c>
      <c r="R178" s="45" t="s">
        <v>387</v>
      </c>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row>
    <row r="179" spans="1:93" s="99" customFormat="1" ht="30" customHeight="1" x14ac:dyDescent="0.3">
      <c r="A179" s="98"/>
      <c r="C179" s="114" t="s">
        <v>164</v>
      </c>
      <c r="L179" s="100"/>
      <c r="M179" s="101"/>
      <c r="N179" s="102"/>
      <c r="O179" s="103"/>
      <c r="P179" s="104"/>
      <c r="Q179" s="105"/>
      <c r="R179" s="127" t="s">
        <v>388</v>
      </c>
      <c r="S179" s="107"/>
      <c r="T179" s="107"/>
      <c r="U179" s="107"/>
      <c r="V179" s="107"/>
      <c r="W179" s="107"/>
      <c r="X179" s="107"/>
      <c r="Y179" s="107"/>
      <c r="Z179" s="107"/>
      <c r="AA179" s="107"/>
      <c r="AB179" s="107"/>
      <c r="AC179" s="107"/>
      <c r="AD179" s="107"/>
      <c r="AE179" s="107"/>
      <c r="AF179" s="107"/>
      <c r="AG179" s="107"/>
      <c r="AH179" s="107"/>
      <c r="AI179" s="107"/>
      <c r="AJ179" s="107"/>
      <c r="AK179" s="107"/>
      <c r="AL179" s="107"/>
      <c r="AM179" s="107"/>
      <c r="AN179" s="107"/>
      <c r="AO179" s="107"/>
      <c r="AP179" s="107"/>
      <c r="AQ179" s="107"/>
      <c r="AR179" s="107"/>
      <c r="AS179" s="107"/>
      <c r="AT179" s="107"/>
      <c r="AU179" s="107"/>
      <c r="AV179" s="107"/>
      <c r="AW179" s="107"/>
      <c r="AX179" s="107"/>
      <c r="AY179" s="107"/>
      <c r="AZ179" s="107"/>
      <c r="BA179" s="107"/>
      <c r="BB179" s="107"/>
      <c r="BC179" s="107"/>
      <c r="BD179" s="107"/>
    </row>
    <row r="180" spans="1:93" s="19" customFormat="1" ht="30" customHeight="1" x14ac:dyDescent="0.3">
      <c r="A180" s="84"/>
      <c r="B180" s="66"/>
      <c r="C180" s="66"/>
      <c r="D180" s="66"/>
      <c r="E180" s="66"/>
      <c r="F180" s="66"/>
      <c r="G180" s="66"/>
      <c r="H180" s="66"/>
      <c r="I180" s="66"/>
      <c r="J180" s="66"/>
      <c r="K180" s="66"/>
      <c r="L180" s="67"/>
      <c r="M180" s="85"/>
      <c r="N180" s="63" t="s">
        <v>398</v>
      </c>
      <c r="O180" s="31">
        <v>497</v>
      </c>
      <c r="P180" s="69">
        <v>500</v>
      </c>
      <c r="Q180" s="32">
        <f>P180-O180</f>
        <v>3</v>
      </c>
      <c r="R180" s="45" t="s">
        <v>389</v>
      </c>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row>
    <row r="181" spans="1:93" s="19" customFormat="1" ht="30" customHeight="1" x14ac:dyDescent="0.3">
      <c r="A181" s="84"/>
      <c r="B181" s="66"/>
      <c r="C181" s="66"/>
      <c r="D181" s="66"/>
      <c r="E181" s="66"/>
      <c r="F181" s="66"/>
      <c r="G181" s="66"/>
      <c r="H181" s="66"/>
      <c r="I181" s="66"/>
      <c r="J181" s="66"/>
      <c r="K181" s="66"/>
      <c r="L181" s="67"/>
      <c r="M181" s="85"/>
      <c r="N181" s="63" t="s">
        <v>400</v>
      </c>
      <c r="O181" s="31">
        <f t="shared" si="13"/>
        <v>500</v>
      </c>
      <c r="P181" s="64">
        <v>502.8</v>
      </c>
      <c r="Q181" s="32">
        <f>P181-O181</f>
        <v>2.8000000000000114</v>
      </c>
      <c r="R181" s="45" t="s">
        <v>390</v>
      </c>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row>
    <row r="182" spans="1:93" s="30" customFormat="1" ht="99.75" customHeight="1" x14ac:dyDescent="0.3">
      <c r="A182" s="18">
        <v>502.8</v>
      </c>
      <c r="B182" s="18">
        <v>522.79999999999995</v>
      </c>
      <c r="C182" s="141" t="s">
        <v>405</v>
      </c>
      <c r="D182" s="141"/>
      <c r="E182" s="141"/>
      <c r="F182" s="141"/>
      <c r="G182" s="141"/>
      <c r="H182" s="141" t="s">
        <v>300</v>
      </c>
      <c r="I182" s="141"/>
      <c r="J182" s="141"/>
      <c r="K182" s="141"/>
      <c r="L182" s="141"/>
      <c r="M182" s="142" t="s">
        <v>347</v>
      </c>
      <c r="N182" s="143"/>
      <c r="O182" s="39"/>
      <c r="P182" s="40"/>
      <c r="Q182" s="41"/>
      <c r="R182" s="43"/>
      <c r="S182" s="31"/>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59"/>
      <c r="BD182" s="64"/>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c r="CB182" s="33"/>
      <c r="CC182" s="33"/>
      <c r="CD182" s="33"/>
      <c r="CE182" s="33"/>
      <c r="CF182" s="33"/>
      <c r="CG182" s="33"/>
      <c r="CH182" s="33"/>
      <c r="CI182" s="33"/>
      <c r="CJ182" s="33"/>
      <c r="CK182" s="33"/>
      <c r="CL182" s="33"/>
      <c r="CM182" s="33"/>
      <c r="CN182" s="33"/>
      <c r="CO182" s="33"/>
    </row>
    <row r="183" spans="1:93" s="120" customFormat="1" ht="30" customHeight="1" x14ac:dyDescent="0.3">
      <c r="A183" s="84"/>
      <c r="B183" s="116"/>
      <c r="C183" s="116"/>
      <c r="D183" s="116"/>
      <c r="E183" s="116"/>
      <c r="F183" s="116"/>
      <c r="G183" s="116"/>
      <c r="H183" s="116"/>
      <c r="I183" s="116"/>
      <c r="J183" s="116"/>
      <c r="K183" s="116"/>
      <c r="L183" s="117"/>
      <c r="M183" s="118"/>
      <c r="N183" s="115"/>
      <c r="O183" s="31">
        <f>P181</f>
        <v>502.8</v>
      </c>
      <c r="P183" s="69"/>
      <c r="Q183" s="32">
        <f t="shared" ref="Q183" si="14">P183-O183</f>
        <v>-502.8</v>
      </c>
      <c r="R183" s="45" t="s">
        <v>399</v>
      </c>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row>
    <row r="184" spans="1:93" s="139" customFormat="1" ht="99.75" customHeight="1" thickBot="1" x14ac:dyDescent="0.35">
      <c r="A184" s="129">
        <v>522.79999999999995</v>
      </c>
      <c r="B184" s="129">
        <v>595</v>
      </c>
      <c r="C184" s="144" t="s">
        <v>406</v>
      </c>
      <c r="D184" s="144"/>
      <c r="E184" s="144"/>
      <c r="F184" s="144"/>
      <c r="G184" s="144"/>
      <c r="H184" s="144" t="s">
        <v>401</v>
      </c>
      <c r="I184" s="144"/>
      <c r="J184" s="144"/>
      <c r="K184" s="144"/>
      <c r="L184" s="144"/>
      <c r="M184" s="145" t="s">
        <v>402</v>
      </c>
      <c r="N184" s="146"/>
      <c r="O184" s="130"/>
      <c r="P184" s="131"/>
      <c r="Q184" s="132"/>
      <c r="R184" s="133"/>
      <c r="S184" s="134"/>
      <c r="T184" s="135"/>
      <c r="U184" s="135"/>
      <c r="V184" s="135"/>
      <c r="W184" s="135"/>
      <c r="X184" s="135"/>
      <c r="Y184" s="135"/>
      <c r="Z184" s="135"/>
      <c r="AA184" s="135"/>
      <c r="AB184" s="135"/>
      <c r="AC184" s="135"/>
      <c r="AD184" s="135"/>
      <c r="AE184" s="135"/>
      <c r="AF184" s="135"/>
      <c r="AG184" s="135"/>
      <c r="AH184" s="135"/>
      <c r="AI184" s="135"/>
      <c r="AJ184" s="135"/>
      <c r="AK184" s="135"/>
      <c r="AL184" s="135"/>
      <c r="AM184" s="135"/>
      <c r="AN184" s="135"/>
      <c r="AO184" s="135"/>
      <c r="AP184" s="135"/>
      <c r="AQ184" s="135"/>
      <c r="AR184" s="135"/>
      <c r="AS184" s="135"/>
      <c r="AT184" s="135"/>
      <c r="AU184" s="135"/>
      <c r="AV184" s="135"/>
      <c r="AW184" s="135"/>
      <c r="AX184" s="135"/>
      <c r="AY184" s="135"/>
      <c r="AZ184" s="135"/>
      <c r="BA184" s="135"/>
      <c r="BB184" s="135"/>
      <c r="BC184" s="136"/>
      <c r="BD184" s="137"/>
      <c r="BE184" s="138"/>
      <c r="BF184" s="138"/>
      <c r="BG184" s="138"/>
      <c r="BH184" s="138"/>
      <c r="BI184" s="138"/>
      <c r="BJ184" s="138"/>
      <c r="BK184" s="138"/>
      <c r="BL184" s="138"/>
      <c r="BM184" s="138"/>
      <c r="BN184" s="138"/>
      <c r="BO184" s="138"/>
      <c r="BP184" s="138"/>
      <c r="BQ184" s="138"/>
      <c r="BR184" s="138"/>
      <c r="BS184" s="138"/>
      <c r="BT184" s="138"/>
      <c r="BU184" s="138"/>
      <c r="BV184" s="138"/>
      <c r="BW184" s="138"/>
      <c r="BX184" s="138"/>
      <c r="BY184" s="138"/>
      <c r="BZ184" s="138"/>
      <c r="CA184" s="138"/>
      <c r="CB184" s="138"/>
      <c r="CC184" s="138"/>
      <c r="CD184" s="138"/>
      <c r="CE184" s="138"/>
      <c r="CF184" s="138"/>
      <c r="CG184" s="138"/>
      <c r="CH184" s="138"/>
      <c r="CI184" s="138"/>
      <c r="CJ184" s="138"/>
      <c r="CK184" s="138"/>
      <c r="CL184" s="138"/>
      <c r="CM184" s="138"/>
      <c r="CN184" s="138"/>
      <c r="CO184" s="138"/>
    </row>
    <row r="185" spans="1:93" s="116" customFormat="1" ht="30" customHeight="1" x14ac:dyDescent="0.3">
      <c r="O185" s="36"/>
      <c r="P185" s="33"/>
      <c r="Q185" s="37"/>
      <c r="R185" s="49"/>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row>
    <row r="186" spans="1:93" s="116" customFormat="1" ht="30" customHeight="1" x14ac:dyDescent="0.3">
      <c r="O186" s="36"/>
      <c r="P186" s="33"/>
      <c r="Q186" s="37"/>
      <c r="R186" s="49"/>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row>
    <row r="187" spans="1:93" s="116" customFormat="1" ht="30" customHeight="1" x14ac:dyDescent="0.3">
      <c r="O187" s="36"/>
      <c r="P187" s="33"/>
      <c r="Q187" s="37"/>
      <c r="R187" s="49"/>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row>
    <row r="188" spans="1:93" s="116" customFormat="1" ht="30" customHeight="1" x14ac:dyDescent="0.3">
      <c r="O188" s="36"/>
      <c r="P188" s="33"/>
      <c r="Q188" s="37"/>
      <c r="R188" s="49"/>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row>
    <row r="189" spans="1:93" s="116" customFormat="1" ht="30" customHeight="1" x14ac:dyDescent="0.3">
      <c r="O189" s="36"/>
      <c r="P189" s="140"/>
      <c r="Q189" s="37"/>
      <c r="R189" s="49"/>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row>
    <row r="190" spans="1:93" s="33" customFormat="1" ht="64.5" customHeight="1" x14ac:dyDescent="0.3">
      <c r="A190" s="159"/>
      <c r="B190" s="159"/>
      <c r="C190" s="148"/>
      <c r="D190" s="148"/>
      <c r="E190" s="148"/>
      <c r="F190" s="148"/>
      <c r="G190" s="148"/>
      <c r="H190" s="148"/>
      <c r="I190" s="148"/>
      <c r="J190" s="148"/>
      <c r="K190" s="148"/>
      <c r="L190" s="148"/>
      <c r="M190" s="148"/>
      <c r="N190" s="148"/>
      <c r="O190" s="36"/>
      <c r="P190" s="36"/>
      <c r="Q190" s="37"/>
      <c r="R190" s="49"/>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row>
    <row r="191" spans="1:93" s="33" customFormat="1" ht="30" customHeight="1" x14ac:dyDescent="0.3">
      <c r="A191" s="159"/>
      <c r="B191" s="159"/>
      <c r="C191" s="148"/>
      <c r="D191" s="148"/>
      <c r="E191" s="148"/>
      <c r="F191" s="148"/>
      <c r="G191" s="148"/>
      <c r="H191" s="148"/>
      <c r="I191" s="148"/>
      <c r="J191" s="148"/>
      <c r="K191" s="148"/>
      <c r="L191" s="148"/>
      <c r="M191" s="148"/>
      <c r="N191" s="148"/>
      <c r="O191" s="36"/>
      <c r="P191" s="36"/>
      <c r="Q191" s="37"/>
      <c r="R191" s="49"/>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row>
    <row r="192" spans="1:93" s="33" customFormat="1" ht="30" customHeight="1" x14ac:dyDescent="0.3">
      <c r="A192" s="159"/>
      <c r="B192" s="159"/>
      <c r="C192" s="148"/>
      <c r="D192" s="148"/>
      <c r="E192" s="148"/>
      <c r="F192" s="148"/>
      <c r="G192" s="148"/>
      <c r="H192" s="148"/>
      <c r="I192" s="148"/>
      <c r="J192" s="148"/>
      <c r="K192" s="148"/>
      <c r="L192" s="148"/>
      <c r="M192" s="148"/>
      <c r="N192" s="148"/>
      <c r="O192" s="36"/>
      <c r="P192" s="36"/>
      <c r="Q192" s="37"/>
      <c r="R192" s="49"/>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row>
    <row r="193" spans="1:56" s="33" customFormat="1" ht="30" customHeight="1" x14ac:dyDescent="0.3">
      <c r="A193" s="159"/>
      <c r="B193" s="159"/>
      <c r="C193" s="148"/>
      <c r="D193" s="148"/>
      <c r="E193" s="148"/>
      <c r="F193" s="148"/>
      <c r="G193" s="148"/>
      <c r="H193" s="148"/>
      <c r="I193" s="148"/>
      <c r="J193" s="148"/>
      <c r="K193" s="148"/>
      <c r="L193" s="148"/>
      <c r="M193" s="148"/>
      <c r="N193" s="148"/>
      <c r="O193" s="36"/>
      <c r="P193" s="36"/>
      <c r="Q193" s="37"/>
      <c r="R193" s="49"/>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row>
    <row r="194" spans="1:56" s="33" customFormat="1" ht="30" customHeight="1" x14ac:dyDescent="0.3">
      <c r="A194" s="159"/>
      <c r="B194" s="159"/>
      <c r="C194" s="148"/>
      <c r="D194" s="148"/>
      <c r="E194" s="148"/>
      <c r="F194" s="148"/>
      <c r="G194" s="148"/>
      <c r="H194" s="148"/>
      <c r="I194" s="148"/>
      <c r="J194" s="148"/>
      <c r="K194" s="148"/>
      <c r="L194" s="148"/>
      <c r="M194" s="148"/>
      <c r="N194" s="148"/>
      <c r="O194" s="36"/>
      <c r="P194" s="36"/>
      <c r="Q194" s="37"/>
      <c r="R194" s="49"/>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row>
    <row r="195" spans="1:56" s="33" customFormat="1" ht="99.75" customHeight="1" x14ac:dyDescent="0.3">
      <c r="A195" s="119"/>
      <c r="B195" s="119"/>
      <c r="C195" s="148"/>
      <c r="D195" s="148"/>
      <c r="E195" s="148"/>
      <c r="F195" s="148"/>
      <c r="G195" s="148"/>
      <c r="H195" s="148"/>
      <c r="I195" s="148"/>
      <c r="J195" s="148"/>
      <c r="K195" s="148"/>
      <c r="L195" s="148"/>
      <c r="M195" s="148"/>
      <c r="N195" s="148"/>
      <c r="O195" s="36"/>
      <c r="P195" s="36"/>
      <c r="Q195" s="37"/>
      <c r="R195" s="49"/>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row>
    <row r="196" spans="1:56" s="33" customFormat="1" ht="131.25" customHeight="1" x14ac:dyDescent="0.3">
      <c r="A196" s="119"/>
      <c r="B196" s="119"/>
      <c r="C196" s="158"/>
      <c r="D196" s="158"/>
      <c r="E196" s="158"/>
      <c r="F196" s="158"/>
      <c r="G196" s="158"/>
      <c r="H196" s="148"/>
      <c r="I196" s="148"/>
      <c r="J196" s="148"/>
      <c r="K196" s="148"/>
      <c r="L196" s="148"/>
      <c r="M196" s="148"/>
      <c r="N196" s="148"/>
      <c r="O196" s="36"/>
      <c r="P196" s="36"/>
      <c r="Q196" s="37"/>
      <c r="R196" s="49"/>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row>
    <row r="197" spans="1:56" s="33" customFormat="1" ht="30" customHeight="1" x14ac:dyDescent="0.3">
      <c r="A197" s="116"/>
      <c r="B197" s="116"/>
      <c r="C197" s="116"/>
      <c r="D197" s="116"/>
      <c r="E197" s="116"/>
      <c r="F197" s="116"/>
      <c r="G197" s="116"/>
      <c r="H197" s="116"/>
      <c r="I197" s="116"/>
      <c r="J197" s="116"/>
      <c r="K197" s="116"/>
      <c r="L197" s="116"/>
      <c r="M197" s="116"/>
      <c r="N197" s="116"/>
      <c r="O197" s="36"/>
      <c r="Q197" s="37"/>
      <c r="R197" s="49"/>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row>
    <row r="198" spans="1:56" s="116" customFormat="1" ht="30" customHeight="1" x14ac:dyDescent="0.3">
      <c r="O198" s="36">
        <f>P181</f>
        <v>502.8</v>
      </c>
      <c r="P198" s="33"/>
      <c r="Q198" s="37">
        <f t="shared" ref="Q198" si="15">P198-O198</f>
        <v>-502.8</v>
      </c>
      <c r="R198" s="49"/>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row>
    <row r="199" spans="1:56" s="116" customFormat="1" ht="30" customHeight="1" x14ac:dyDescent="0.3">
      <c r="C199" s="48"/>
      <c r="O199" s="36"/>
      <c r="P199" s="36"/>
      <c r="Q199" s="37"/>
      <c r="R199" s="49"/>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row>
    <row r="200" spans="1:56" s="116" customFormat="1" ht="30" customHeight="1" x14ac:dyDescent="0.3">
      <c r="O200" s="36">
        <f t="shared" ref="O200:O202" si="16">P199</f>
        <v>0</v>
      </c>
      <c r="P200" s="33"/>
      <c r="Q200" s="37">
        <f t="shared" ref="Q200:Q202" si="17">P200-O200</f>
        <v>0</v>
      </c>
      <c r="R200" s="49"/>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row>
    <row r="201" spans="1:56" s="116" customFormat="1" ht="30" customHeight="1" x14ac:dyDescent="0.3">
      <c r="O201" s="36">
        <f t="shared" si="16"/>
        <v>0</v>
      </c>
      <c r="P201" s="33"/>
      <c r="Q201" s="37">
        <f t="shared" si="17"/>
        <v>0</v>
      </c>
      <c r="R201" s="49"/>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row>
    <row r="202" spans="1:56" s="116" customFormat="1" ht="30" customHeight="1" x14ac:dyDescent="0.3">
      <c r="O202" s="36">
        <f t="shared" si="16"/>
        <v>0</v>
      </c>
      <c r="P202" s="33"/>
      <c r="Q202" s="37">
        <f t="shared" si="17"/>
        <v>0</v>
      </c>
      <c r="R202" s="49"/>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row>
    <row r="203" spans="1:56" s="33" customFormat="1" ht="75" customHeight="1" x14ac:dyDescent="0.3">
      <c r="A203" s="119"/>
      <c r="B203" s="119"/>
      <c r="C203" s="148"/>
      <c r="D203" s="148"/>
      <c r="E203" s="148"/>
      <c r="F203" s="148"/>
      <c r="G203" s="148"/>
      <c r="H203" s="148"/>
      <c r="I203" s="148"/>
      <c r="J203" s="148"/>
      <c r="K203" s="148"/>
      <c r="L203" s="148"/>
      <c r="M203" s="148"/>
      <c r="N203" s="148"/>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row>
    <row r="204" spans="1:56" s="33" customFormat="1" ht="168.75" customHeight="1" x14ac:dyDescent="0.3">
      <c r="A204" s="119"/>
      <c r="B204" s="119"/>
      <c r="C204" s="148"/>
      <c r="D204" s="148"/>
      <c r="E204" s="148"/>
      <c r="F204" s="148"/>
      <c r="G204" s="148"/>
      <c r="H204" s="148"/>
      <c r="I204" s="148"/>
      <c r="J204" s="148"/>
      <c r="K204" s="148"/>
      <c r="L204" s="148"/>
      <c r="M204" s="148"/>
      <c r="N204" s="148"/>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row>
    <row r="205" spans="1:56" s="116" customFormat="1" ht="30" customHeight="1" x14ac:dyDescent="0.3">
      <c r="O205" s="36">
        <f t="shared" ref="O205:O214" si="18">P204</f>
        <v>0</v>
      </c>
      <c r="P205" s="33"/>
      <c r="Q205" s="37">
        <f t="shared" ref="Q205:Q214" si="19">P205-O205</f>
        <v>0</v>
      </c>
      <c r="R205" s="49"/>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row>
    <row r="206" spans="1:56" s="116" customFormat="1" ht="30" customHeight="1" x14ac:dyDescent="0.3">
      <c r="O206" s="36">
        <f t="shared" si="18"/>
        <v>0</v>
      </c>
      <c r="P206" s="33"/>
      <c r="Q206" s="37">
        <f t="shared" si="19"/>
        <v>0</v>
      </c>
      <c r="R206" s="49"/>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row>
    <row r="207" spans="1:56" s="116" customFormat="1" ht="30" customHeight="1" x14ac:dyDescent="0.3">
      <c r="O207" s="36">
        <f t="shared" si="18"/>
        <v>0</v>
      </c>
      <c r="P207" s="33"/>
      <c r="Q207" s="37">
        <f t="shared" si="19"/>
        <v>0</v>
      </c>
      <c r="R207" s="49"/>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row>
    <row r="208" spans="1:56" s="116" customFormat="1" ht="30" customHeight="1" x14ac:dyDescent="0.3">
      <c r="O208" s="36">
        <f t="shared" si="18"/>
        <v>0</v>
      </c>
      <c r="P208" s="33"/>
      <c r="Q208" s="37">
        <f t="shared" si="19"/>
        <v>0</v>
      </c>
      <c r="R208" s="49"/>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row>
    <row r="209" spans="1:56" s="116" customFormat="1" ht="30" customHeight="1" x14ac:dyDescent="0.3">
      <c r="O209" s="36">
        <f t="shared" si="18"/>
        <v>0</v>
      </c>
      <c r="P209" s="33"/>
      <c r="Q209" s="37">
        <f t="shared" si="19"/>
        <v>0</v>
      </c>
      <c r="R209" s="49"/>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row>
    <row r="210" spans="1:56" s="116" customFormat="1" ht="30" customHeight="1" x14ac:dyDescent="0.3">
      <c r="O210" s="36">
        <f t="shared" si="18"/>
        <v>0</v>
      </c>
      <c r="P210" s="33"/>
      <c r="Q210" s="37">
        <f t="shared" si="19"/>
        <v>0</v>
      </c>
      <c r="R210" s="49"/>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row>
    <row r="211" spans="1:56" s="116" customFormat="1" ht="30" customHeight="1" x14ac:dyDescent="0.3">
      <c r="O211" s="36">
        <f t="shared" si="18"/>
        <v>0</v>
      </c>
      <c r="P211" s="33"/>
      <c r="Q211" s="37">
        <f t="shared" si="19"/>
        <v>0</v>
      </c>
      <c r="R211" s="49"/>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row>
    <row r="212" spans="1:56" s="116" customFormat="1" ht="30" customHeight="1" x14ac:dyDescent="0.3">
      <c r="O212" s="36">
        <f t="shared" si="18"/>
        <v>0</v>
      </c>
      <c r="P212" s="33"/>
      <c r="Q212" s="37">
        <f t="shared" si="19"/>
        <v>0</v>
      </c>
      <c r="R212" s="49"/>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row>
    <row r="213" spans="1:56" s="119" customFormat="1" ht="30" customHeight="1" x14ac:dyDescent="0.3">
      <c r="A213" s="116"/>
      <c r="B213" s="116"/>
      <c r="C213" s="116"/>
      <c r="D213" s="116"/>
      <c r="E213" s="116"/>
      <c r="F213" s="116"/>
      <c r="G213" s="116"/>
      <c r="H213" s="116"/>
      <c r="I213" s="116"/>
      <c r="J213" s="116"/>
      <c r="K213" s="116"/>
      <c r="L213" s="116"/>
      <c r="M213" s="148"/>
      <c r="N213" s="148"/>
      <c r="O213" s="36">
        <f t="shared" si="18"/>
        <v>0</v>
      </c>
      <c r="P213" s="33"/>
      <c r="Q213" s="37">
        <f t="shared" si="19"/>
        <v>0</v>
      </c>
      <c r="R213" s="49"/>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row>
    <row r="214" spans="1:56" s="116" customFormat="1" ht="30" customHeight="1" x14ac:dyDescent="0.3">
      <c r="M214" s="148"/>
      <c r="N214" s="148"/>
      <c r="O214" s="36">
        <f t="shared" si="18"/>
        <v>0</v>
      </c>
      <c r="P214" s="33"/>
      <c r="Q214" s="37">
        <f t="shared" si="19"/>
        <v>0</v>
      </c>
      <c r="R214" s="49"/>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row>
    <row r="215" spans="1:56" s="33" customFormat="1" ht="75" customHeight="1" x14ac:dyDescent="0.3">
      <c r="A215" s="119"/>
      <c r="B215" s="119"/>
      <c r="C215" s="158"/>
      <c r="D215" s="158"/>
      <c r="E215" s="158"/>
      <c r="F215" s="158"/>
      <c r="G215" s="158"/>
      <c r="H215" s="148"/>
      <c r="I215" s="148"/>
      <c r="J215" s="148"/>
      <c r="K215" s="148"/>
      <c r="L215" s="148"/>
      <c r="M215" s="148"/>
      <c r="N215" s="148"/>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row>
    <row r="216" spans="1:56" s="119" customFormat="1" ht="30" customHeight="1" x14ac:dyDescent="0.3">
      <c r="A216" s="116"/>
      <c r="B216" s="116"/>
      <c r="C216" s="116"/>
      <c r="D216" s="116"/>
      <c r="E216" s="116"/>
      <c r="F216" s="116"/>
      <c r="G216" s="116"/>
      <c r="H216" s="116"/>
      <c r="I216" s="116"/>
      <c r="J216" s="116"/>
      <c r="K216" s="116"/>
      <c r="L216" s="116"/>
      <c r="M216" s="148"/>
      <c r="N216" s="148"/>
      <c r="O216" s="36">
        <f t="shared" ref="O216:O223" si="20">P215</f>
        <v>0</v>
      </c>
      <c r="P216" s="33"/>
      <c r="Q216" s="37">
        <f t="shared" ref="Q216:Q223" si="21">P216-O216</f>
        <v>0</v>
      </c>
      <c r="R216" s="49"/>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row>
    <row r="217" spans="1:56" s="116" customFormat="1" ht="30" customHeight="1" x14ac:dyDescent="0.3">
      <c r="M217" s="148"/>
      <c r="N217" s="148"/>
      <c r="O217" s="36">
        <f t="shared" si="20"/>
        <v>0</v>
      </c>
      <c r="P217" s="33"/>
      <c r="Q217" s="37">
        <f t="shared" si="21"/>
        <v>0</v>
      </c>
      <c r="R217" s="49"/>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row>
    <row r="218" spans="1:56" s="116" customFormat="1" ht="30" customHeight="1" x14ac:dyDescent="0.3">
      <c r="M218" s="148"/>
      <c r="N218" s="148"/>
      <c r="O218" s="36">
        <f t="shared" si="20"/>
        <v>0</v>
      </c>
      <c r="P218" s="33"/>
      <c r="Q218" s="37">
        <f t="shared" si="21"/>
        <v>0</v>
      </c>
      <c r="R218" s="49"/>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row>
    <row r="219" spans="1:56" s="119" customFormat="1" ht="30" customHeight="1" x14ac:dyDescent="0.3">
      <c r="A219" s="116"/>
      <c r="B219" s="116"/>
      <c r="C219" s="116"/>
      <c r="D219" s="116"/>
      <c r="E219" s="116"/>
      <c r="F219" s="116"/>
      <c r="G219" s="116"/>
      <c r="H219" s="116"/>
      <c r="I219" s="116"/>
      <c r="J219" s="116"/>
      <c r="K219" s="116"/>
      <c r="L219" s="116"/>
      <c r="M219" s="148"/>
      <c r="N219" s="148"/>
      <c r="O219" s="36">
        <f t="shared" si="20"/>
        <v>0</v>
      </c>
      <c r="P219" s="33"/>
      <c r="Q219" s="37">
        <f t="shared" si="21"/>
        <v>0</v>
      </c>
      <c r="R219" s="49"/>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row>
    <row r="220" spans="1:56" s="119" customFormat="1" ht="30" customHeight="1" x14ac:dyDescent="0.3">
      <c r="A220" s="116"/>
      <c r="B220" s="116"/>
      <c r="C220" s="116"/>
      <c r="D220" s="116"/>
      <c r="E220" s="116"/>
      <c r="F220" s="116"/>
      <c r="G220" s="116"/>
      <c r="H220" s="116"/>
      <c r="I220" s="116"/>
      <c r="J220" s="116"/>
      <c r="K220" s="116"/>
      <c r="L220" s="116"/>
      <c r="M220" s="148"/>
      <c r="N220" s="148"/>
      <c r="O220" s="36">
        <f t="shared" si="20"/>
        <v>0</v>
      </c>
      <c r="P220" s="33"/>
      <c r="Q220" s="37">
        <f t="shared" si="21"/>
        <v>0</v>
      </c>
      <c r="R220" s="49"/>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row>
    <row r="221" spans="1:56" s="116" customFormat="1" ht="30" customHeight="1" x14ac:dyDescent="0.3">
      <c r="M221" s="148"/>
      <c r="N221" s="148"/>
      <c r="O221" s="36">
        <f t="shared" si="20"/>
        <v>0</v>
      </c>
      <c r="P221" s="33"/>
      <c r="Q221" s="37">
        <f t="shared" si="21"/>
        <v>0</v>
      </c>
      <c r="R221" s="49"/>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row>
    <row r="222" spans="1:56" s="116" customFormat="1" ht="30" customHeight="1" x14ac:dyDescent="0.3">
      <c r="F222" s="48"/>
      <c r="O222" s="36">
        <f t="shared" si="20"/>
        <v>0</v>
      </c>
      <c r="P222" s="33"/>
      <c r="Q222" s="37">
        <f t="shared" si="21"/>
        <v>0</v>
      </c>
      <c r="R222" s="49"/>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row>
    <row r="223" spans="1:56" s="116" customFormat="1" ht="30" customHeight="1" x14ac:dyDescent="0.3">
      <c r="F223" s="48"/>
      <c r="O223" s="36">
        <f t="shared" si="20"/>
        <v>0</v>
      </c>
      <c r="P223" s="33"/>
      <c r="Q223" s="37">
        <f t="shared" si="21"/>
        <v>0</v>
      </c>
      <c r="R223" s="49"/>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row>
    <row r="224" spans="1:56" s="33" customFormat="1" ht="75" customHeight="1" x14ac:dyDescent="0.3">
      <c r="A224" s="119"/>
      <c r="B224" s="119"/>
      <c r="C224" s="158"/>
      <c r="D224" s="158"/>
      <c r="E224" s="158"/>
      <c r="F224" s="158"/>
      <c r="G224" s="158"/>
      <c r="H224" s="148"/>
      <c r="I224" s="148"/>
      <c r="J224" s="148"/>
      <c r="K224" s="148"/>
      <c r="L224" s="148"/>
      <c r="M224" s="148"/>
      <c r="N224" s="148"/>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row>
    <row r="225" spans="1:57" s="119" customFormat="1" ht="30" customHeight="1" x14ac:dyDescent="0.3">
      <c r="A225" s="116"/>
      <c r="B225" s="116"/>
      <c r="C225" s="116"/>
      <c r="D225" s="116"/>
      <c r="E225" s="116"/>
      <c r="F225" s="116"/>
      <c r="G225" s="116"/>
      <c r="H225" s="116"/>
      <c r="I225" s="116"/>
      <c r="J225" s="116"/>
      <c r="K225" s="116"/>
      <c r="L225" s="116"/>
      <c r="M225" s="148"/>
      <c r="N225" s="148"/>
      <c r="O225" s="36">
        <f t="shared" ref="O225:O227" si="22">P224</f>
        <v>0</v>
      </c>
      <c r="P225" s="33"/>
      <c r="Q225" s="37">
        <f t="shared" ref="Q225:Q227" si="23">P225-O225</f>
        <v>0</v>
      </c>
      <c r="R225" s="49"/>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row>
    <row r="226" spans="1:57" s="116" customFormat="1" ht="30" customHeight="1" x14ac:dyDescent="0.3">
      <c r="M226" s="148"/>
      <c r="N226" s="148"/>
      <c r="O226" s="36">
        <f t="shared" si="22"/>
        <v>0</v>
      </c>
      <c r="P226" s="33"/>
      <c r="Q226" s="37">
        <f t="shared" si="23"/>
        <v>0</v>
      </c>
      <c r="R226" s="49"/>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row>
    <row r="227" spans="1:57" s="116" customFormat="1" ht="30" customHeight="1" x14ac:dyDescent="0.3">
      <c r="M227" s="148"/>
      <c r="N227" s="148"/>
      <c r="O227" s="36">
        <f t="shared" si="22"/>
        <v>0</v>
      </c>
      <c r="P227" s="33"/>
      <c r="Q227" s="37">
        <f t="shared" si="23"/>
        <v>0</v>
      </c>
      <c r="R227" s="49"/>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row>
    <row r="228" spans="1:57" s="119" customFormat="1" ht="30" customHeight="1" x14ac:dyDescent="0.3">
      <c r="A228" s="116"/>
      <c r="B228" s="116"/>
      <c r="C228" s="116"/>
      <c r="D228" s="116"/>
      <c r="E228" s="116"/>
      <c r="F228" s="116"/>
      <c r="G228" s="116"/>
      <c r="H228" s="116"/>
      <c r="I228" s="116"/>
      <c r="J228" s="116"/>
      <c r="K228" s="116"/>
      <c r="L228" s="116"/>
      <c r="M228" s="148"/>
      <c r="N228" s="148"/>
      <c r="O228" s="36"/>
      <c r="P228" s="36"/>
      <c r="Q228" s="37"/>
      <c r="R228" s="49"/>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row>
    <row r="229" spans="1:57" s="119" customFormat="1" ht="30" customHeight="1" x14ac:dyDescent="0.3">
      <c r="A229" s="116"/>
      <c r="B229" s="116"/>
      <c r="C229" s="116"/>
      <c r="D229" s="116"/>
      <c r="E229" s="116"/>
      <c r="F229" s="116"/>
      <c r="G229" s="116"/>
      <c r="H229" s="116"/>
      <c r="I229" s="116"/>
      <c r="J229" s="116"/>
      <c r="K229" s="116"/>
      <c r="L229" s="116"/>
      <c r="M229" s="148"/>
      <c r="N229" s="148"/>
      <c r="O229" s="36">
        <f t="shared" ref="O229" si="24">P228</f>
        <v>0</v>
      </c>
      <c r="P229" s="33"/>
      <c r="Q229" s="37">
        <f t="shared" ref="Q229" si="25">P229-O229</f>
        <v>0</v>
      </c>
      <c r="R229" s="49"/>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row>
    <row r="230" spans="1:57" s="116" customFormat="1" ht="274.5" customHeight="1" x14ac:dyDescent="0.3">
      <c r="A230" s="119"/>
      <c r="B230" s="119"/>
      <c r="C230" s="148"/>
      <c r="D230" s="148"/>
      <c r="E230" s="148"/>
      <c r="F230" s="148"/>
      <c r="G230" s="148"/>
      <c r="H230" s="148"/>
      <c r="I230" s="148"/>
      <c r="J230" s="148"/>
      <c r="K230" s="148"/>
      <c r="L230" s="148"/>
      <c r="M230" s="161"/>
      <c r="N230" s="161"/>
      <c r="O230" s="36"/>
      <c r="P230" s="119"/>
      <c r="Q230" s="37"/>
      <c r="R230" s="4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row>
    <row r="231" spans="1:57" s="119" customFormat="1" ht="30" customHeight="1" x14ac:dyDescent="0.3">
      <c r="A231" s="116"/>
      <c r="B231" s="116"/>
      <c r="C231" s="116"/>
      <c r="D231" s="116"/>
      <c r="E231" s="116"/>
      <c r="F231" s="116"/>
      <c r="G231" s="116"/>
      <c r="H231" s="116"/>
      <c r="I231" s="116"/>
      <c r="J231" s="116"/>
      <c r="K231" s="116"/>
      <c r="L231" s="116"/>
      <c r="M231" s="148"/>
      <c r="N231" s="148"/>
      <c r="O231" s="36">
        <f t="shared" ref="O231:O253" si="26">P230</f>
        <v>0</v>
      </c>
      <c r="P231" s="33"/>
      <c r="Q231" s="37">
        <f t="shared" ref="Q231:Q253" si="27">P231-O231</f>
        <v>0</v>
      </c>
      <c r="R231" s="49"/>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row>
    <row r="232" spans="1:57" s="119" customFormat="1" ht="30" customHeight="1" x14ac:dyDescent="0.3">
      <c r="A232" s="116"/>
      <c r="B232" s="116"/>
      <c r="C232" s="116"/>
      <c r="D232" s="116"/>
      <c r="E232" s="116"/>
      <c r="F232" s="116"/>
      <c r="G232" s="116"/>
      <c r="H232" s="116"/>
      <c r="I232" s="116"/>
      <c r="J232" s="116"/>
      <c r="K232" s="116"/>
      <c r="L232" s="116"/>
      <c r="M232" s="148"/>
      <c r="N232" s="148"/>
      <c r="O232" s="36">
        <f t="shared" si="26"/>
        <v>0</v>
      </c>
      <c r="P232" s="33"/>
      <c r="Q232" s="37">
        <f t="shared" si="27"/>
        <v>0</v>
      </c>
      <c r="R232" s="49"/>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row>
    <row r="233" spans="1:57" s="116" customFormat="1" ht="30" customHeight="1" x14ac:dyDescent="0.3">
      <c r="M233" s="148"/>
      <c r="N233" s="148"/>
      <c r="O233" s="36">
        <f t="shared" si="26"/>
        <v>0</v>
      </c>
      <c r="P233" s="33"/>
      <c r="Q233" s="37">
        <f t="shared" si="27"/>
        <v>0</v>
      </c>
      <c r="R233" s="49"/>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row>
    <row r="234" spans="1:57" s="116" customFormat="1" ht="30" customHeight="1" x14ac:dyDescent="0.3">
      <c r="M234" s="148"/>
      <c r="N234" s="148"/>
      <c r="O234" s="36">
        <f t="shared" si="26"/>
        <v>0</v>
      </c>
      <c r="P234" s="33"/>
      <c r="Q234" s="37">
        <f t="shared" si="27"/>
        <v>0</v>
      </c>
      <c r="R234" s="49"/>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row>
    <row r="235" spans="1:57" s="119" customFormat="1" ht="30" customHeight="1" x14ac:dyDescent="0.3">
      <c r="A235" s="116"/>
      <c r="B235" s="116"/>
      <c r="C235" s="116"/>
      <c r="D235" s="116"/>
      <c r="E235" s="116"/>
      <c r="F235" s="116"/>
      <c r="G235" s="116"/>
      <c r="H235" s="116"/>
      <c r="I235" s="116"/>
      <c r="J235" s="116"/>
      <c r="K235" s="116"/>
      <c r="L235" s="116"/>
      <c r="M235" s="148"/>
      <c r="N235" s="148"/>
      <c r="O235" s="36">
        <f t="shared" si="26"/>
        <v>0</v>
      </c>
      <c r="P235" s="33"/>
      <c r="Q235" s="37">
        <f t="shared" si="27"/>
        <v>0</v>
      </c>
      <c r="R235" s="49"/>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row>
    <row r="236" spans="1:57" s="119" customFormat="1" ht="30" customHeight="1" x14ac:dyDescent="0.3">
      <c r="A236" s="116"/>
      <c r="B236" s="116"/>
      <c r="C236" s="116"/>
      <c r="D236" s="116"/>
      <c r="E236" s="116"/>
      <c r="F236" s="116"/>
      <c r="G236" s="116"/>
      <c r="H236" s="116"/>
      <c r="I236" s="116"/>
      <c r="J236" s="116"/>
      <c r="K236" s="116"/>
      <c r="L236" s="116"/>
      <c r="M236" s="148"/>
      <c r="N236" s="148"/>
      <c r="O236" s="36">
        <f t="shared" si="26"/>
        <v>0</v>
      </c>
      <c r="P236" s="33"/>
      <c r="Q236" s="37">
        <f t="shared" si="27"/>
        <v>0</v>
      </c>
      <c r="R236" s="49"/>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row>
    <row r="237" spans="1:57" s="119" customFormat="1" ht="30" customHeight="1" x14ac:dyDescent="0.3">
      <c r="A237" s="116"/>
      <c r="B237" s="116"/>
      <c r="C237" s="116"/>
      <c r="D237" s="116"/>
      <c r="E237" s="116"/>
      <c r="F237" s="116"/>
      <c r="G237" s="116"/>
      <c r="H237" s="116"/>
      <c r="I237" s="116"/>
      <c r="J237" s="116"/>
      <c r="K237" s="116"/>
      <c r="L237" s="116"/>
      <c r="M237" s="148"/>
      <c r="N237" s="148"/>
      <c r="O237" s="36">
        <f t="shared" si="26"/>
        <v>0</v>
      </c>
      <c r="P237" s="33"/>
      <c r="Q237" s="37">
        <f t="shared" si="27"/>
        <v>0</v>
      </c>
      <c r="R237" s="49"/>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row>
    <row r="238" spans="1:57" s="116" customFormat="1" ht="30" customHeight="1" x14ac:dyDescent="0.3">
      <c r="M238" s="148"/>
      <c r="N238" s="148"/>
      <c r="O238" s="36">
        <f t="shared" si="26"/>
        <v>0</v>
      </c>
      <c r="P238" s="33"/>
      <c r="Q238" s="37">
        <f t="shared" si="27"/>
        <v>0</v>
      </c>
      <c r="R238" s="49"/>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row>
    <row r="239" spans="1:57" s="116" customFormat="1" ht="30" customHeight="1" x14ac:dyDescent="0.3">
      <c r="A239" s="33"/>
      <c r="B239" s="33"/>
      <c r="C239" s="33"/>
      <c r="D239" s="33"/>
      <c r="E239" s="33"/>
      <c r="F239" s="33"/>
      <c r="G239" s="33"/>
      <c r="H239" s="33"/>
      <c r="I239" s="33"/>
      <c r="J239" s="33"/>
      <c r="K239" s="33"/>
      <c r="L239" s="33"/>
      <c r="M239" s="148"/>
      <c r="N239" s="148"/>
      <c r="O239" s="36">
        <f t="shared" si="26"/>
        <v>0</v>
      </c>
      <c r="P239" s="33"/>
      <c r="Q239" s="37">
        <f t="shared" si="27"/>
        <v>0</v>
      </c>
      <c r="R239" s="49"/>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row>
    <row r="240" spans="1:57" s="119" customFormat="1" ht="30" customHeight="1" x14ac:dyDescent="0.3">
      <c r="A240" s="33"/>
      <c r="B240" s="33"/>
      <c r="C240" s="33"/>
      <c r="D240" s="33"/>
      <c r="E240" s="33"/>
      <c r="F240" s="33"/>
      <c r="G240" s="33"/>
      <c r="H240" s="33"/>
      <c r="I240" s="33"/>
      <c r="J240" s="33"/>
      <c r="K240" s="33"/>
      <c r="L240" s="33"/>
      <c r="M240" s="148"/>
      <c r="N240" s="148"/>
      <c r="O240" s="36">
        <f t="shared" si="26"/>
        <v>0</v>
      </c>
      <c r="P240" s="33"/>
      <c r="Q240" s="37">
        <f t="shared" si="27"/>
        <v>0</v>
      </c>
      <c r="R240" s="49"/>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row>
    <row r="241" spans="1:57" s="119" customFormat="1" ht="30" customHeight="1" x14ac:dyDescent="0.3">
      <c r="A241" s="33"/>
      <c r="B241" s="33"/>
      <c r="C241" s="33"/>
      <c r="D241" s="33"/>
      <c r="E241" s="33"/>
      <c r="F241" s="33"/>
      <c r="G241" s="33"/>
      <c r="H241" s="33"/>
      <c r="I241" s="33"/>
      <c r="J241" s="33"/>
      <c r="K241" s="33"/>
      <c r="L241" s="33"/>
      <c r="M241" s="148"/>
      <c r="N241" s="148"/>
      <c r="O241" s="36">
        <f t="shared" si="26"/>
        <v>0</v>
      </c>
      <c r="P241" s="33"/>
      <c r="Q241" s="37">
        <f t="shared" si="27"/>
        <v>0</v>
      </c>
      <c r="R241" s="49"/>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row>
    <row r="242" spans="1:57" s="116" customFormat="1" ht="30" customHeight="1" x14ac:dyDescent="0.3">
      <c r="A242" s="33"/>
      <c r="B242" s="33"/>
      <c r="C242" s="33"/>
      <c r="D242" s="33"/>
      <c r="E242" s="33"/>
      <c r="F242" s="33"/>
      <c r="G242" s="33"/>
      <c r="H242" s="33"/>
      <c r="I242" s="33"/>
      <c r="J242" s="33"/>
      <c r="K242" s="33"/>
      <c r="L242" s="33"/>
      <c r="M242" s="148"/>
      <c r="N242" s="148"/>
      <c r="O242" s="36">
        <f t="shared" si="26"/>
        <v>0</v>
      </c>
      <c r="P242" s="33"/>
      <c r="Q242" s="37">
        <f t="shared" si="27"/>
        <v>0</v>
      </c>
      <c r="R242" s="49"/>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row>
    <row r="243" spans="1:57" s="116" customFormat="1" ht="30" customHeight="1" x14ac:dyDescent="0.3">
      <c r="A243" s="33"/>
      <c r="B243" s="33"/>
      <c r="C243" s="33"/>
      <c r="D243" s="33"/>
      <c r="E243" s="33"/>
      <c r="F243" s="48"/>
      <c r="G243" s="33"/>
      <c r="H243" s="33"/>
      <c r="I243" s="33"/>
      <c r="J243" s="33"/>
      <c r="K243" s="33"/>
      <c r="L243" s="33"/>
      <c r="O243" s="36">
        <f t="shared" si="26"/>
        <v>0</v>
      </c>
      <c r="P243" s="33"/>
      <c r="Q243" s="37">
        <f t="shared" si="27"/>
        <v>0</v>
      </c>
      <c r="R243" s="49"/>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row>
    <row r="244" spans="1:57" s="116" customFormat="1" ht="30" customHeight="1" x14ac:dyDescent="0.3">
      <c r="A244" s="33"/>
      <c r="B244" s="33"/>
      <c r="C244" s="33"/>
      <c r="D244" s="33"/>
      <c r="E244" s="33"/>
      <c r="F244" s="48"/>
      <c r="G244" s="33"/>
      <c r="H244" s="33"/>
      <c r="I244" s="33"/>
      <c r="J244" s="33"/>
      <c r="K244" s="33"/>
      <c r="L244" s="33"/>
      <c r="O244" s="36">
        <f t="shared" si="26"/>
        <v>0</v>
      </c>
      <c r="P244" s="33"/>
      <c r="Q244" s="37">
        <f t="shared" si="27"/>
        <v>0</v>
      </c>
      <c r="R244" s="49"/>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row>
    <row r="245" spans="1:57" s="119" customFormat="1" ht="30" customHeight="1" x14ac:dyDescent="0.3">
      <c r="A245" s="33"/>
      <c r="B245" s="33"/>
      <c r="C245" s="33"/>
      <c r="D245" s="33"/>
      <c r="E245" s="33"/>
      <c r="F245" s="33"/>
      <c r="G245" s="33"/>
      <c r="H245" s="33"/>
      <c r="I245" s="33"/>
      <c r="J245" s="33"/>
      <c r="K245" s="33"/>
      <c r="L245" s="33"/>
      <c r="M245" s="148"/>
      <c r="N245" s="148"/>
      <c r="O245" s="36">
        <f t="shared" si="26"/>
        <v>0</v>
      </c>
      <c r="P245" s="33"/>
      <c r="Q245" s="37">
        <f t="shared" si="27"/>
        <v>0</v>
      </c>
      <c r="R245" s="49"/>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row>
    <row r="246" spans="1:57" s="116" customFormat="1" ht="30" customHeight="1" x14ac:dyDescent="0.3">
      <c r="A246" s="33"/>
      <c r="B246" s="33"/>
      <c r="C246" s="33"/>
      <c r="D246" s="33"/>
      <c r="E246" s="33"/>
      <c r="F246" s="33"/>
      <c r="G246" s="33"/>
      <c r="H246" s="33"/>
      <c r="I246" s="33"/>
      <c r="J246" s="33"/>
      <c r="K246" s="33"/>
      <c r="L246" s="33"/>
      <c r="M246" s="148"/>
      <c r="N246" s="148"/>
      <c r="O246" s="36">
        <f t="shared" si="26"/>
        <v>0</v>
      </c>
      <c r="P246" s="33"/>
      <c r="Q246" s="37">
        <f t="shared" si="27"/>
        <v>0</v>
      </c>
      <c r="R246" s="49"/>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row>
    <row r="247" spans="1:57" s="116" customFormat="1" ht="30" customHeight="1" x14ac:dyDescent="0.3">
      <c r="A247" s="33"/>
      <c r="B247" s="33"/>
      <c r="C247" s="33"/>
      <c r="D247" s="33"/>
      <c r="E247" s="33"/>
      <c r="F247" s="33"/>
      <c r="G247" s="33"/>
      <c r="H247" s="33"/>
      <c r="I247" s="33"/>
      <c r="J247" s="33"/>
      <c r="K247" s="33"/>
      <c r="L247" s="33"/>
      <c r="M247" s="148"/>
      <c r="N247" s="148"/>
      <c r="O247" s="36">
        <f t="shared" si="26"/>
        <v>0</v>
      </c>
      <c r="P247" s="33"/>
      <c r="Q247" s="37">
        <f t="shared" si="27"/>
        <v>0</v>
      </c>
      <c r="R247" s="49"/>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row>
    <row r="248" spans="1:57" s="119" customFormat="1" ht="30" customHeight="1" x14ac:dyDescent="0.3">
      <c r="A248" s="33"/>
      <c r="B248" s="33"/>
      <c r="C248" s="33"/>
      <c r="D248" s="33"/>
      <c r="E248" s="33"/>
      <c r="F248" s="33"/>
      <c r="G248" s="33"/>
      <c r="H248" s="33"/>
      <c r="I248" s="33"/>
      <c r="J248" s="33"/>
      <c r="K248" s="33"/>
      <c r="L248" s="33"/>
      <c r="M248" s="148"/>
      <c r="N248" s="148"/>
      <c r="O248" s="36">
        <f t="shared" si="26"/>
        <v>0</v>
      </c>
      <c r="P248" s="33"/>
      <c r="Q248" s="37">
        <f t="shared" si="27"/>
        <v>0</v>
      </c>
      <c r="R248" s="49"/>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row>
    <row r="249" spans="1:57" s="119" customFormat="1" ht="30" customHeight="1" x14ac:dyDescent="0.3">
      <c r="A249" s="33"/>
      <c r="B249" s="33"/>
      <c r="C249" s="33"/>
      <c r="D249" s="33"/>
      <c r="E249" s="33"/>
      <c r="F249" s="33"/>
      <c r="G249" s="33"/>
      <c r="H249" s="33"/>
      <c r="I249" s="33"/>
      <c r="J249" s="33"/>
      <c r="K249" s="33"/>
      <c r="L249" s="33"/>
      <c r="M249" s="148"/>
      <c r="N249" s="148"/>
      <c r="O249" s="36">
        <f t="shared" si="26"/>
        <v>0</v>
      </c>
      <c r="P249" s="33"/>
      <c r="Q249" s="37">
        <f t="shared" si="27"/>
        <v>0</v>
      </c>
      <c r="R249" s="49"/>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row>
    <row r="250" spans="1:57" s="119" customFormat="1" ht="30" customHeight="1" x14ac:dyDescent="0.3">
      <c r="A250" s="33"/>
      <c r="B250" s="33"/>
      <c r="C250" s="33"/>
      <c r="D250" s="33"/>
      <c r="E250" s="33"/>
      <c r="F250" s="33"/>
      <c r="G250" s="33"/>
      <c r="H250" s="33"/>
      <c r="I250" s="33"/>
      <c r="J250" s="33"/>
      <c r="K250" s="33"/>
      <c r="L250" s="33"/>
      <c r="M250" s="148"/>
      <c r="N250" s="148"/>
      <c r="O250" s="36">
        <f t="shared" si="26"/>
        <v>0</v>
      </c>
      <c r="P250" s="33"/>
      <c r="Q250" s="37">
        <f t="shared" si="27"/>
        <v>0</v>
      </c>
      <c r="R250" s="49"/>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row>
    <row r="251" spans="1:57" s="116" customFormat="1" ht="30" customHeight="1" x14ac:dyDescent="0.3">
      <c r="A251" s="33"/>
      <c r="B251" s="33"/>
      <c r="C251" s="33"/>
      <c r="D251" s="33"/>
      <c r="E251" s="33"/>
      <c r="F251" s="33"/>
      <c r="G251" s="33"/>
      <c r="H251" s="33"/>
      <c r="I251" s="33"/>
      <c r="J251" s="33"/>
      <c r="K251" s="33"/>
      <c r="L251" s="33"/>
      <c r="M251" s="148"/>
      <c r="N251" s="148"/>
      <c r="O251" s="36">
        <f t="shared" si="26"/>
        <v>0</v>
      </c>
      <c r="P251" s="33"/>
      <c r="Q251" s="37">
        <f t="shared" si="27"/>
        <v>0</v>
      </c>
      <c r="R251" s="49"/>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row>
    <row r="252" spans="1:57" s="116" customFormat="1" ht="30" customHeight="1" x14ac:dyDescent="0.3">
      <c r="A252" s="33"/>
      <c r="B252" s="33"/>
      <c r="C252" s="33"/>
      <c r="D252" s="33"/>
      <c r="E252" s="33"/>
      <c r="F252" s="33"/>
      <c r="G252" s="33"/>
      <c r="H252" s="33"/>
      <c r="I252" s="33"/>
      <c r="J252" s="33"/>
      <c r="K252" s="33"/>
      <c r="L252" s="33"/>
      <c r="M252" s="148"/>
      <c r="N252" s="148"/>
      <c r="O252" s="36">
        <f t="shared" si="26"/>
        <v>0</v>
      </c>
      <c r="P252" s="33"/>
      <c r="Q252" s="37">
        <f t="shared" si="27"/>
        <v>0</v>
      </c>
      <c r="R252" s="49"/>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row>
    <row r="253" spans="1:57" s="119" customFormat="1" ht="30" customHeight="1" x14ac:dyDescent="0.3">
      <c r="A253" s="33"/>
      <c r="B253" s="33"/>
      <c r="C253" s="33"/>
      <c r="D253" s="33"/>
      <c r="E253" s="33"/>
      <c r="F253" s="33"/>
      <c r="G253" s="33"/>
      <c r="H253" s="33"/>
      <c r="I253" s="33"/>
      <c r="J253" s="33"/>
      <c r="K253" s="33"/>
      <c r="L253" s="33"/>
      <c r="M253" s="148"/>
      <c r="N253" s="148"/>
      <c r="O253" s="36">
        <f t="shared" si="26"/>
        <v>0</v>
      </c>
      <c r="P253" s="33"/>
      <c r="Q253" s="37">
        <f t="shared" si="27"/>
        <v>0</v>
      </c>
      <c r="R253" s="49"/>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row>
    <row r="254" spans="1:57" s="119" customFormat="1" ht="30" customHeight="1" x14ac:dyDescent="0.3">
      <c r="A254" s="33"/>
      <c r="B254" s="33"/>
      <c r="C254" s="33"/>
      <c r="D254" s="33"/>
      <c r="E254" s="33"/>
      <c r="F254" s="116"/>
      <c r="G254" s="33"/>
      <c r="H254" s="33"/>
      <c r="I254" s="33"/>
      <c r="J254" s="33"/>
      <c r="K254" s="33"/>
      <c r="L254" s="33"/>
      <c r="M254" s="148"/>
      <c r="N254" s="148"/>
      <c r="O254" s="36"/>
      <c r="P254" s="36"/>
      <c r="Q254" s="37"/>
      <c r="R254" s="49"/>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row>
    <row r="255" spans="1:57" s="116" customFormat="1" ht="30" customHeight="1" x14ac:dyDescent="0.3">
      <c r="A255" s="33"/>
      <c r="B255" s="33"/>
      <c r="C255" s="33"/>
      <c r="D255" s="33"/>
      <c r="E255" s="33"/>
      <c r="F255" s="33"/>
      <c r="G255" s="33"/>
      <c r="H255" s="33"/>
      <c r="I255" s="33"/>
      <c r="J255" s="33"/>
      <c r="K255" s="33"/>
      <c r="L255" s="33"/>
      <c r="M255" s="148"/>
      <c r="N255" s="148"/>
      <c r="O255" s="36">
        <f t="shared" ref="O255:O276" si="28">P254</f>
        <v>0</v>
      </c>
      <c r="P255" s="33"/>
      <c r="Q255" s="37">
        <f t="shared" ref="Q255:Q276" si="29">P255-O255</f>
        <v>0</v>
      </c>
      <c r="R255" s="49"/>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row>
    <row r="256" spans="1:57" s="116" customFormat="1" ht="30" customHeight="1" x14ac:dyDescent="0.3">
      <c r="A256" s="33"/>
      <c r="B256" s="33"/>
      <c r="C256" s="33"/>
      <c r="D256" s="33"/>
      <c r="E256" s="33"/>
      <c r="F256" s="48"/>
      <c r="G256" s="33"/>
      <c r="H256" s="33"/>
      <c r="I256" s="33"/>
      <c r="J256" s="33"/>
      <c r="K256" s="33"/>
      <c r="L256" s="33"/>
      <c r="O256" s="36">
        <f t="shared" si="28"/>
        <v>0</v>
      </c>
      <c r="P256" s="33"/>
      <c r="Q256" s="37">
        <f t="shared" si="29"/>
        <v>0</v>
      </c>
      <c r="R256" s="49"/>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row>
    <row r="257" spans="1:57" s="116" customFormat="1" ht="30" customHeight="1" x14ac:dyDescent="0.3">
      <c r="A257" s="33"/>
      <c r="B257" s="33"/>
      <c r="C257" s="33"/>
      <c r="D257" s="33"/>
      <c r="E257" s="33"/>
      <c r="F257" s="48"/>
      <c r="G257" s="33"/>
      <c r="H257" s="33"/>
      <c r="I257" s="33"/>
      <c r="J257" s="33"/>
      <c r="K257" s="33"/>
      <c r="L257" s="33"/>
      <c r="O257" s="36">
        <f t="shared" si="28"/>
        <v>0</v>
      </c>
      <c r="P257" s="33"/>
      <c r="Q257" s="37">
        <f t="shared" si="29"/>
        <v>0</v>
      </c>
      <c r="R257" s="49"/>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row>
    <row r="258" spans="1:57" s="119" customFormat="1" ht="30" customHeight="1" x14ac:dyDescent="0.3">
      <c r="A258" s="33"/>
      <c r="B258" s="33"/>
      <c r="C258" s="33"/>
      <c r="D258" s="33"/>
      <c r="E258" s="33"/>
      <c r="F258" s="33"/>
      <c r="G258" s="33"/>
      <c r="H258" s="33"/>
      <c r="I258" s="33"/>
      <c r="J258" s="33"/>
      <c r="K258" s="33"/>
      <c r="L258" s="33"/>
      <c r="M258" s="148"/>
      <c r="N258" s="148"/>
      <c r="O258" s="36">
        <f t="shared" si="28"/>
        <v>0</v>
      </c>
      <c r="P258" s="33"/>
      <c r="Q258" s="37">
        <f t="shared" si="29"/>
        <v>0</v>
      </c>
      <c r="R258" s="49"/>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row>
    <row r="259" spans="1:57" s="119" customFormat="1" ht="30" customHeight="1" x14ac:dyDescent="0.3">
      <c r="A259" s="33"/>
      <c r="B259" s="33"/>
      <c r="C259" s="33"/>
      <c r="D259" s="33"/>
      <c r="E259" s="33"/>
      <c r="F259" s="33"/>
      <c r="G259" s="33"/>
      <c r="H259" s="33"/>
      <c r="I259" s="33"/>
      <c r="J259" s="33"/>
      <c r="K259" s="33"/>
      <c r="L259" s="33"/>
      <c r="M259" s="148"/>
      <c r="N259" s="148"/>
      <c r="O259" s="36">
        <f t="shared" si="28"/>
        <v>0</v>
      </c>
      <c r="P259" s="33"/>
      <c r="Q259" s="37">
        <f t="shared" si="29"/>
        <v>0</v>
      </c>
      <c r="R259" s="49"/>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row>
    <row r="260" spans="1:57" s="119" customFormat="1" ht="30" customHeight="1" x14ac:dyDescent="0.3">
      <c r="A260" s="33"/>
      <c r="B260" s="33"/>
      <c r="C260" s="33"/>
      <c r="D260" s="33"/>
      <c r="E260" s="33"/>
      <c r="F260" s="33"/>
      <c r="G260" s="33"/>
      <c r="H260" s="33"/>
      <c r="I260" s="33"/>
      <c r="J260" s="33"/>
      <c r="K260" s="33"/>
      <c r="L260" s="33"/>
      <c r="M260" s="148"/>
      <c r="N260" s="148"/>
      <c r="O260" s="36">
        <f t="shared" si="28"/>
        <v>0</v>
      </c>
      <c r="P260" s="33"/>
      <c r="Q260" s="37">
        <f t="shared" si="29"/>
        <v>0</v>
      </c>
      <c r="R260" s="49"/>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row>
    <row r="261" spans="1:57" s="116" customFormat="1" ht="30" customHeight="1" x14ac:dyDescent="0.3">
      <c r="A261" s="33"/>
      <c r="B261" s="33"/>
      <c r="C261" s="33"/>
      <c r="D261" s="33"/>
      <c r="E261" s="33"/>
      <c r="F261" s="33"/>
      <c r="G261" s="33"/>
      <c r="H261" s="33"/>
      <c r="I261" s="33"/>
      <c r="J261" s="33"/>
      <c r="K261" s="33"/>
      <c r="L261" s="33"/>
      <c r="M261" s="148"/>
      <c r="N261" s="148"/>
      <c r="O261" s="36">
        <f t="shared" si="28"/>
        <v>0</v>
      </c>
      <c r="P261" s="33"/>
      <c r="Q261" s="37">
        <f t="shared" si="29"/>
        <v>0</v>
      </c>
      <c r="R261" s="49"/>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row>
    <row r="262" spans="1:57" s="116" customFormat="1" ht="30" customHeight="1" x14ac:dyDescent="0.3">
      <c r="A262" s="33"/>
      <c r="B262" s="33"/>
      <c r="C262" s="33"/>
      <c r="D262" s="33"/>
      <c r="E262" s="33"/>
      <c r="F262" s="33"/>
      <c r="G262" s="33"/>
      <c r="H262" s="33"/>
      <c r="I262" s="33"/>
      <c r="J262" s="33"/>
      <c r="K262" s="33"/>
      <c r="L262" s="33"/>
      <c r="M262" s="148"/>
      <c r="N262" s="148"/>
      <c r="O262" s="36">
        <f t="shared" si="28"/>
        <v>0</v>
      </c>
      <c r="P262" s="33"/>
      <c r="Q262" s="37">
        <f t="shared" si="29"/>
        <v>0</v>
      </c>
      <c r="R262" s="49"/>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row>
    <row r="263" spans="1:57" s="119" customFormat="1" ht="30" customHeight="1" x14ac:dyDescent="0.3">
      <c r="A263" s="33"/>
      <c r="B263" s="33"/>
      <c r="C263" s="33"/>
      <c r="D263" s="33"/>
      <c r="E263" s="33"/>
      <c r="F263" s="33"/>
      <c r="G263" s="33"/>
      <c r="H263" s="33"/>
      <c r="I263" s="33"/>
      <c r="J263" s="33"/>
      <c r="K263" s="33"/>
      <c r="L263" s="33"/>
      <c r="M263" s="148"/>
      <c r="N263" s="148"/>
      <c r="O263" s="36">
        <f t="shared" si="28"/>
        <v>0</v>
      </c>
      <c r="P263" s="33"/>
      <c r="Q263" s="37">
        <f t="shared" si="29"/>
        <v>0</v>
      </c>
      <c r="R263" s="49"/>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row>
    <row r="264" spans="1:57" s="119" customFormat="1" ht="30" customHeight="1" x14ac:dyDescent="0.3">
      <c r="A264" s="33"/>
      <c r="B264" s="33"/>
      <c r="C264" s="33"/>
      <c r="D264" s="33"/>
      <c r="E264" s="33"/>
      <c r="F264" s="33"/>
      <c r="G264" s="33"/>
      <c r="H264" s="33"/>
      <c r="I264" s="33"/>
      <c r="J264" s="33"/>
      <c r="K264" s="33"/>
      <c r="L264" s="33"/>
      <c r="M264" s="148"/>
      <c r="N264" s="148"/>
      <c r="O264" s="36">
        <f t="shared" si="28"/>
        <v>0</v>
      </c>
      <c r="P264" s="33"/>
      <c r="Q264" s="37">
        <f t="shared" si="29"/>
        <v>0</v>
      </c>
      <c r="R264" s="49"/>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row>
    <row r="265" spans="1:57" s="116" customFormat="1" ht="30" customHeight="1" x14ac:dyDescent="0.3">
      <c r="A265" s="33"/>
      <c r="B265" s="33"/>
      <c r="C265" s="33"/>
      <c r="D265" s="33"/>
      <c r="E265" s="33"/>
      <c r="F265" s="33"/>
      <c r="G265" s="33"/>
      <c r="H265" s="33"/>
      <c r="I265" s="33"/>
      <c r="J265" s="33"/>
      <c r="K265" s="33"/>
      <c r="L265" s="33"/>
      <c r="M265" s="148"/>
      <c r="N265" s="148"/>
      <c r="O265" s="36">
        <f t="shared" si="28"/>
        <v>0</v>
      </c>
      <c r="P265" s="33"/>
      <c r="Q265" s="37">
        <f t="shared" si="29"/>
        <v>0</v>
      </c>
      <c r="R265" s="49"/>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row>
    <row r="266" spans="1:57" s="116" customFormat="1" ht="30" customHeight="1" x14ac:dyDescent="0.3">
      <c r="A266" s="33"/>
      <c r="B266" s="33"/>
      <c r="C266" s="33"/>
      <c r="D266" s="33"/>
      <c r="E266" s="33"/>
      <c r="F266" s="48"/>
      <c r="G266" s="33"/>
      <c r="H266" s="33"/>
      <c r="I266" s="33"/>
      <c r="J266" s="33"/>
      <c r="K266" s="33"/>
      <c r="L266" s="33"/>
      <c r="N266" s="128"/>
      <c r="O266" s="36">
        <f t="shared" si="28"/>
        <v>0</v>
      </c>
      <c r="P266" s="33"/>
      <c r="Q266" s="37">
        <f t="shared" si="29"/>
        <v>0</v>
      </c>
      <c r="R266" s="49"/>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row>
    <row r="267" spans="1:57" s="116" customFormat="1" ht="30" customHeight="1" x14ac:dyDescent="0.3">
      <c r="A267" s="33"/>
      <c r="B267" s="33"/>
      <c r="C267" s="33"/>
      <c r="D267" s="33"/>
      <c r="E267" s="33"/>
      <c r="F267" s="48"/>
      <c r="G267" s="33"/>
      <c r="H267" s="33"/>
      <c r="I267" s="33"/>
      <c r="J267" s="33"/>
      <c r="K267" s="33"/>
      <c r="L267" s="33"/>
      <c r="O267" s="36">
        <f t="shared" si="28"/>
        <v>0</v>
      </c>
      <c r="P267" s="33"/>
      <c r="Q267" s="37">
        <f t="shared" si="29"/>
        <v>0</v>
      </c>
      <c r="R267" s="49"/>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row>
    <row r="268" spans="1:57" s="119" customFormat="1" ht="30" customHeight="1" x14ac:dyDescent="0.3">
      <c r="A268" s="33"/>
      <c r="B268" s="33"/>
      <c r="C268" s="33"/>
      <c r="D268" s="33"/>
      <c r="E268" s="33"/>
      <c r="F268" s="33"/>
      <c r="G268" s="33"/>
      <c r="H268" s="33"/>
      <c r="I268" s="33"/>
      <c r="J268" s="33"/>
      <c r="K268" s="33"/>
      <c r="L268" s="33"/>
      <c r="M268" s="148"/>
      <c r="N268" s="148"/>
      <c r="O268" s="36">
        <f t="shared" si="28"/>
        <v>0</v>
      </c>
      <c r="P268" s="33"/>
      <c r="Q268" s="37">
        <f t="shared" si="29"/>
        <v>0</v>
      </c>
      <c r="R268" s="49"/>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row>
    <row r="269" spans="1:57" s="119" customFormat="1" ht="30" customHeight="1" x14ac:dyDescent="0.3">
      <c r="A269" s="33"/>
      <c r="B269" s="33"/>
      <c r="C269" s="33"/>
      <c r="D269" s="33"/>
      <c r="E269" s="33"/>
      <c r="F269" s="33"/>
      <c r="G269" s="33"/>
      <c r="H269" s="33"/>
      <c r="I269" s="33"/>
      <c r="J269" s="33"/>
      <c r="K269" s="33"/>
      <c r="L269" s="33"/>
      <c r="M269" s="148"/>
      <c r="N269" s="148"/>
      <c r="O269" s="36">
        <f t="shared" si="28"/>
        <v>0</v>
      </c>
      <c r="P269" s="33"/>
      <c r="Q269" s="37">
        <f t="shared" si="29"/>
        <v>0</v>
      </c>
      <c r="R269" s="49"/>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row>
    <row r="270" spans="1:57" s="119" customFormat="1" ht="30" customHeight="1" x14ac:dyDescent="0.3">
      <c r="A270" s="33"/>
      <c r="B270" s="33"/>
      <c r="C270" s="33"/>
      <c r="D270" s="33"/>
      <c r="E270" s="33"/>
      <c r="F270" s="33"/>
      <c r="G270" s="33"/>
      <c r="H270" s="33"/>
      <c r="I270" s="33"/>
      <c r="J270" s="33"/>
      <c r="K270" s="33"/>
      <c r="L270" s="33"/>
      <c r="M270" s="148"/>
      <c r="N270" s="148"/>
      <c r="O270" s="36">
        <f t="shared" si="28"/>
        <v>0</v>
      </c>
      <c r="P270" s="33"/>
      <c r="Q270" s="37">
        <f t="shared" si="29"/>
        <v>0</v>
      </c>
      <c r="R270" s="49"/>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row>
    <row r="271" spans="1:57" s="116" customFormat="1" ht="30" customHeight="1" x14ac:dyDescent="0.3">
      <c r="A271" s="33"/>
      <c r="B271" s="33"/>
      <c r="C271" s="33"/>
      <c r="D271" s="33"/>
      <c r="E271" s="33"/>
      <c r="F271" s="33"/>
      <c r="G271" s="33"/>
      <c r="H271" s="33"/>
      <c r="I271" s="33"/>
      <c r="J271" s="33"/>
      <c r="K271" s="33"/>
      <c r="L271" s="33"/>
      <c r="M271" s="148"/>
      <c r="N271" s="148"/>
      <c r="O271" s="36">
        <f t="shared" si="28"/>
        <v>0</v>
      </c>
      <c r="P271" s="33"/>
      <c r="Q271" s="37">
        <f t="shared" si="29"/>
        <v>0</v>
      </c>
      <c r="R271" s="49"/>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row>
    <row r="272" spans="1:57" s="116" customFormat="1" ht="30" customHeight="1" x14ac:dyDescent="0.3">
      <c r="A272" s="33"/>
      <c r="B272" s="33"/>
      <c r="C272" s="33"/>
      <c r="D272" s="33"/>
      <c r="E272" s="33"/>
      <c r="F272" s="33"/>
      <c r="G272" s="33"/>
      <c r="H272" s="33"/>
      <c r="I272" s="33"/>
      <c r="J272" s="33"/>
      <c r="K272" s="33"/>
      <c r="L272" s="33"/>
      <c r="M272" s="148"/>
      <c r="N272" s="148"/>
      <c r="O272" s="36">
        <f t="shared" si="28"/>
        <v>0</v>
      </c>
      <c r="P272" s="33"/>
      <c r="Q272" s="37">
        <f t="shared" si="29"/>
        <v>0</v>
      </c>
      <c r="R272" s="49"/>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row>
    <row r="273" spans="1:57" s="119" customFormat="1" ht="30" customHeight="1" x14ac:dyDescent="0.3">
      <c r="A273" s="33"/>
      <c r="B273" s="33"/>
      <c r="C273" s="33"/>
      <c r="D273" s="33"/>
      <c r="E273" s="33"/>
      <c r="F273" s="33"/>
      <c r="G273" s="33"/>
      <c r="H273" s="33"/>
      <c r="I273" s="33"/>
      <c r="J273" s="33"/>
      <c r="K273" s="33"/>
      <c r="L273" s="33"/>
      <c r="M273" s="148"/>
      <c r="N273" s="148"/>
      <c r="O273" s="36">
        <f t="shared" si="28"/>
        <v>0</v>
      </c>
      <c r="P273" s="33"/>
      <c r="Q273" s="37">
        <f t="shared" si="29"/>
        <v>0</v>
      </c>
      <c r="R273" s="49"/>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row>
    <row r="274" spans="1:57" s="119" customFormat="1" ht="30" customHeight="1" x14ac:dyDescent="0.3">
      <c r="A274" s="33"/>
      <c r="B274" s="33"/>
      <c r="C274" s="33"/>
      <c r="D274" s="33"/>
      <c r="E274" s="33"/>
      <c r="F274" s="33"/>
      <c r="G274" s="33"/>
      <c r="H274" s="33"/>
      <c r="I274" s="33"/>
      <c r="J274" s="33"/>
      <c r="K274" s="33"/>
      <c r="L274" s="33"/>
      <c r="M274" s="148"/>
      <c r="N274" s="148"/>
      <c r="O274" s="36">
        <f t="shared" si="28"/>
        <v>0</v>
      </c>
      <c r="P274" s="33"/>
      <c r="Q274" s="37">
        <f t="shared" si="29"/>
        <v>0</v>
      </c>
      <c r="R274" s="49"/>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row>
    <row r="275" spans="1:57" s="116" customFormat="1" ht="30" customHeight="1" x14ac:dyDescent="0.3">
      <c r="A275" s="33"/>
      <c r="B275" s="33"/>
      <c r="C275" s="33"/>
      <c r="D275" s="33"/>
      <c r="E275" s="33"/>
      <c r="F275" s="33"/>
      <c r="G275" s="33"/>
      <c r="H275" s="33"/>
      <c r="I275" s="33"/>
      <c r="J275" s="33"/>
      <c r="K275" s="33"/>
      <c r="L275" s="33"/>
      <c r="M275" s="148"/>
      <c r="N275" s="148"/>
      <c r="O275" s="36">
        <f t="shared" si="28"/>
        <v>0</v>
      </c>
      <c r="P275" s="33"/>
      <c r="Q275" s="37">
        <f t="shared" si="29"/>
        <v>0</v>
      </c>
      <c r="R275" s="49"/>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row>
    <row r="276" spans="1:57" s="116" customFormat="1" ht="30" customHeight="1" x14ac:dyDescent="0.3">
      <c r="A276" s="33"/>
      <c r="B276" s="33"/>
      <c r="C276" s="33"/>
      <c r="D276" s="33"/>
      <c r="E276" s="33"/>
      <c r="F276" s="48"/>
      <c r="G276" s="33"/>
      <c r="H276" s="33"/>
      <c r="I276" s="33"/>
      <c r="J276" s="33"/>
      <c r="K276" s="33"/>
      <c r="L276" s="33"/>
      <c r="M276" s="148"/>
      <c r="N276" s="148"/>
      <c r="O276" s="36">
        <f t="shared" si="28"/>
        <v>0</v>
      </c>
      <c r="P276" s="33"/>
      <c r="Q276" s="37">
        <f t="shared" si="29"/>
        <v>0</v>
      </c>
      <c r="R276" s="49"/>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row>
    <row r="277" spans="1:57" s="116" customFormat="1" ht="207" customHeight="1" x14ac:dyDescent="0.3">
      <c r="A277" s="119"/>
      <c r="B277" s="119"/>
      <c r="C277" s="148"/>
      <c r="D277" s="148"/>
      <c r="E277" s="148"/>
      <c r="F277" s="148"/>
      <c r="G277" s="148"/>
      <c r="H277" s="148"/>
      <c r="I277" s="148"/>
      <c r="J277" s="148"/>
      <c r="K277" s="148"/>
      <c r="L277" s="148"/>
      <c r="M277" s="161"/>
      <c r="N277" s="161"/>
      <c r="O277" s="36"/>
      <c r="P277" s="119"/>
      <c r="Q277" s="37"/>
      <c r="R277" s="4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row>
    <row r="278" spans="1:57" s="116" customFormat="1" ht="30" customHeight="1" x14ac:dyDescent="0.3">
      <c r="A278" s="119"/>
      <c r="B278" s="119"/>
      <c r="C278" s="148"/>
      <c r="D278" s="148"/>
      <c r="E278" s="148"/>
      <c r="F278" s="148"/>
      <c r="G278" s="148"/>
      <c r="H278" s="148"/>
      <c r="I278" s="148"/>
      <c r="J278" s="148"/>
      <c r="K278" s="148"/>
      <c r="L278" s="148"/>
      <c r="M278" s="148"/>
      <c r="N278" s="148"/>
      <c r="O278" s="36">
        <f t="shared" ref="O278:O279" si="30">P277</f>
        <v>0</v>
      </c>
      <c r="P278" s="33"/>
      <c r="Q278" s="37">
        <f t="shared" ref="Q278:Q279" si="31">P278-O278</f>
        <v>0</v>
      </c>
      <c r="R278" s="49"/>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row>
    <row r="279" spans="1:57" s="119" customFormat="1" ht="30" customHeight="1" x14ac:dyDescent="0.3">
      <c r="C279" s="148"/>
      <c r="D279" s="148"/>
      <c r="E279" s="148"/>
      <c r="F279" s="148"/>
      <c r="G279" s="148"/>
      <c r="H279" s="148"/>
      <c r="I279" s="148"/>
      <c r="J279" s="148"/>
      <c r="K279" s="148"/>
      <c r="L279" s="148"/>
      <c r="M279" s="148"/>
      <c r="N279" s="148"/>
      <c r="O279" s="36">
        <f t="shared" si="30"/>
        <v>0</v>
      </c>
      <c r="P279" s="33"/>
      <c r="Q279" s="37">
        <f t="shared" si="31"/>
        <v>0</v>
      </c>
      <c r="R279" s="49"/>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row>
    <row r="280" spans="1:57" s="119" customFormat="1" ht="30" customHeight="1" x14ac:dyDescent="0.3">
      <c r="C280" s="148"/>
      <c r="D280" s="148"/>
      <c r="E280" s="148"/>
      <c r="F280" s="148"/>
      <c r="G280" s="148"/>
      <c r="H280" s="148"/>
      <c r="I280" s="148"/>
      <c r="J280" s="148"/>
      <c r="K280" s="148"/>
      <c r="L280" s="148"/>
      <c r="M280" s="148"/>
      <c r="N280" s="148"/>
      <c r="O280" s="36"/>
      <c r="P280" s="36"/>
      <c r="Q280" s="37"/>
      <c r="R280" s="49"/>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row>
    <row r="281" spans="1:57" s="116" customFormat="1" ht="30" customHeight="1" x14ac:dyDescent="0.3">
      <c r="A281" s="119"/>
      <c r="B281" s="119"/>
      <c r="C281" s="148"/>
      <c r="D281" s="148"/>
      <c r="E281" s="148"/>
      <c r="F281" s="148"/>
      <c r="G281" s="148"/>
      <c r="H281" s="148"/>
      <c r="I281" s="148"/>
      <c r="J281" s="148"/>
      <c r="K281" s="148"/>
      <c r="L281" s="148"/>
      <c r="M281" s="148"/>
      <c r="N281" s="148"/>
      <c r="O281" s="36"/>
      <c r="P281" s="33"/>
      <c r="Q281" s="37"/>
      <c r="R281" s="49"/>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row>
    <row r="282" spans="1:57" s="119" customFormat="1" ht="30" customHeight="1" x14ac:dyDescent="0.3">
      <c r="C282" s="148"/>
      <c r="D282" s="148"/>
      <c r="E282" s="148"/>
      <c r="F282" s="148"/>
      <c r="G282" s="148"/>
      <c r="H282" s="148"/>
      <c r="I282" s="148"/>
      <c r="J282" s="148"/>
      <c r="K282" s="148"/>
      <c r="L282" s="148"/>
      <c r="M282" s="148"/>
      <c r="N282" s="148"/>
      <c r="O282" s="36"/>
      <c r="P282" s="36"/>
      <c r="Q282" s="37"/>
      <c r="R282" s="49"/>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row>
    <row r="283" spans="1:57" s="119" customFormat="1" ht="30" customHeight="1" x14ac:dyDescent="0.3">
      <c r="C283" s="148"/>
      <c r="D283" s="148"/>
      <c r="E283" s="148"/>
      <c r="F283" s="148"/>
      <c r="G283" s="148"/>
      <c r="H283" s="148"/>
      <c r="I283" s="148"/>
      <c r="J283" s="148"/>
      <c r="K283" s="148"/>
      <c r="L283" s="148"/>
      <c r="M283" s="148"/>
      <c r="N283" s="148"/>
      <c r="O283" s="36"/>
      <c r="P283" s="36"/>
      <c r="Q283" s="37"/>
      <c r="R283" s="49"/>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row>
    <row r="284" spans="1:57" s="119" customFormat="1" ht="30" customHeight="1" x14ac:dyDescent="0.3">
      <c r="C284" s="148"/>
      <c r="D284" s="148"/>
      <c r="E284" s="148"/>
      <c r="F284" s="148"/>
      <c r="G284" s="148"/>
      <c r="H284" s="148"/>
      <c r="I284" s="148"/>
      <c r="J284" s="148"/>
      <c r="K284" s="148"/>
      <c r="L284" s="148"/>
      <c r="M284" s="148"/>
      <c r="N284" s="148"/>
      <c r="O284" s="36"/>
      <c r="P284" s="36"/>
      <c r="Q284" s="37"/>
      <c r="R284" s="49"/>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row>
    <row r="285" spans="1:57" s="119" customFormat="1" ht="30" customHeight="1" x14ac:dyDescent="0.3">
      <c r="C285" s="148"/>
      <c r="D285" s="148"/>
      <c r="E285" s="148"/>
      <c r="F285" s="148"/>
      <c r="G285" s="148"/>
      <c r="H285" s="148"/>
      <c r="I285" s="148"/>
      <c r="J285" s="148"/>
      <c r="K285" s="148"/>
      <c r="L285" s="148"/>
      <c r="M285" s="148"/>
      <c r="N285" s="148"/>
      <c r="O285" s="36"/>
      <c r="P285" s="36"/>
      <c r="Q285" s="37"/>
      <c r="R285" s="49"/>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row>
    <row r="286" spans="1:57" s="119" customFormat="1" ht="30" customHeight="1" x14ac:dyDescent="0.3">
      <c r="C286" s="148"/>
      <c r="D286" s="148"/>
      <c r="E286" s="148"/>
      <c r="F286" s="148"/>
      <c r="G286" s="148"/>
      <c r="H286" s="148"/>
      <c r="I286" s="148"/>
      <c r="J286" s="148"/>
      <c r="K286" s="148"/>
      <c r="L286" s="148"/>
      <c r="M286" s="148"/>
      <c r="N286" s="148"/>
      <c r="O286" s="36"/>
      <c r="P286" s="36"/>
      <c r="Q286" s="37"/>
      <c r="R286" s="49"/>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row>
    <row r="287" spans="1:57" s="119" customFormat="1" ht="30" customHeight="1" x14ac:dyDescent="0.3">
      <c r="C287" s="148"/>
      <c r="D287" s="148"/>
      <c r="E287" s="148"/>
      <c r="F287" s="148"/>
      <c r="G287" s="148"/>
      <c r="H287" s="148"/>
      <c r="I287" s="148"/>
      <c r="J287" s="148"/>
      <c r="K287" s="148"/>
      <c r="L287" s="148"/>
      <c r="M287" s="148"/>
      <c r="N287" s="148"/>
      <c r="O287" s="36"/>
      <c r="P287" s="36"/>
      <c r="Q287" s="37"/>
      <c r="R287" s="49"/>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row>
    <row r="288" spans="1:57" s="119" customFormat="1" ht="30" customHeight="1" x14ac:dyDescent="0.3">
      <c r="C288" s="148"/>
      <c r="D288" s="148"/>
      <c r="E288" s="148"/>
      <c r="F288" s="148"/>
      <c r="G288" s="148"/>
      <c r="H288" s="148"/>
      <c r="I288" s="148"/>
      <c r="J288" s="148"/>
      <c r="K288" s="148"/>
      <c r="L288" s="148"/>
      <c r="M288" s="148"/>
      <c r="N288" s="148"/>
      <c r="O288" s="36"/>
      <c r="P288" s="36"/>
      <c r="Q288" s="37"/>
      <c r="R288" s="49"/>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row>
    <row r="289" spans="3:57" s="119" customFormat="1" ht="30" customHeight="1" x14ac:dyDescent="0.3">
      <c r="C289" s="148"/>
      <c r="D289" s="148"/>
      <c r="E289" s="148"/>
      <c r="F289" s="148"/>
      <c r="G289" s="148"/>
      <c r="H289" s="148"/>
      <c r="I289" s="148"/>
      <c r="J289" s="148"/>
      <c r="K289" s="148"/>
      <c r="L289" s="148"/>
      <c r="M289" s="148"/>
      <c r="N289" s="148"/>
      <c r="O289" s="36"/>
      <c r="P289" s="36"/>
      <c r="Q289" s="37"/>
      <c r="R289" s="49"/>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row>
    <row r="290" spans="3:57" s="119" customFormat="1" ht="30" customHeight="1" x14ac:dyDescent="0.3">
      <c r="C290" s="148"/>
      <c r="D290" s="148"/>
      <c r="E290" s="148"/>
      <c r="F290" s="148"/>
      <c r="G290" s="148"/>
      <c r="H290" s="148"/>
      <c r="I290" s="148"/>
      <c r="J290" s="148"/>
      <c r="K290" s="148"/>
      <c r="L290" s="148"/>
      <c r="M290" s="148"/>
      <c r="N290" s="148"/>
      <c r="O290" s="36"/>
      <c r="P290" s="36"/>
      <c r="Q290" s="37"/>
      <c r="R290" s="49"/>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row>
    <row r="291" spans="3:57" s="119" customFormat="1" ht="30" customHeight="1" x14ac:dyDescent="0.3">
      <c r="C291" s="148"/>
      <c r="D291" s="148"/>
      <c r="E291" s="148"/>
      <c r="F291" s="148"/>
      <c r="G291" s="148"/>
      <c r="H291" s="148"/>
      <c r="I291" s="148"/>
      <c r="J291" s="148"/>
      <c r="K291" s="148"/>
      <c r="L291" s="148"/>
      <c r="M291" s="148"/>
      <c r="N291" s="148"/>
      <c r="O291" s="36"/>
      <c r="P291" s="36"/>
      <c r="Q291" s="37"/>
      <c r="R291" s="49"/>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row>
    <row r="292" spans="3:57" s="119" customFormat="1" ht="30" customHeight="1" x14ac:dyDescent="0.3">
      <c r="C292" s="148"/>
      <c r="D292" s="148"/>
      <c r="E292" s="148"/>
      <c r="F292" s="148"/>
      <c r="G292" s="148"/>
      <c r="H292" s="148"/>
      <c r="I292" s="148"/>
      <c r="J292" s="148"/>
      <c r="K292" s="148"/>
      <c r="L292" s="148"/>
      <c r="M292" s="148"/>
      <c r="N292" s="148"/>
      <c r="O292" s="36"/>
      <c r="P292" s="36"/>
      <c r="Q292" s="37"/>
      <c r="R292" s="49"/>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row>
    <row r="293" spans="3:57" s="119" customFormat="1" ht="30" customHeight="1" x14ac:dyDescent="0.3">
      <c r="C293" s="148"/>
      <c r="D293" s="148"/>
      <c r="E293" s="148"/>
      <c r="F293" s="148"/>
      <c r="G293" s="148"/>
      <c r="H293" s="148"/>
      <c r="I293" s="148"/>
      <c r="J293" s="148"/>
      <c r="K293" s="148"/>
      <c r="L293" s="148"/>
      <c r="M293" s="148"/>
      <c r="N293" s="148"/>
      <c r="O293" s="36"/>
      <c r="P293" s="36"/>
      <c r="Q293" s="37"/>
      <c r="R293" s="49"/>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row>
    <row r="294" spans="3:57" s="119" customFormat="1" ht="93" customHeight="1" x14ac:dyDescent="0.3">
      <c r="C294" s="148"/>
      <c r="D294" s="148"/>
      <c r="E294" s="148"/>
      <c r="F294" s="148"/>
      <c r="G294" s="148"/>
      <c r="H294" s="148"/>
      <c r="I294" s="148"/>
      <c r="J294" s="148"/>
      <c r="K294" s="148"/>
      <c r="L294" s="148"/>
      <c r="M294" s="149"/>
      <c r="N294" s="149"/>
      <c r="O294" s="36"/>
      <c r="Q294" s="37"/>
      <c r="R294" s="49"/>
    </row>
    <row r="295" spans="3:57" s="119" customFormat="1" ht="30" customHeight="1" x14ac:dyDescent="0.3">
      <c r="C295" s="148"/>
      <c r="D295" s="148"/>
      <c r="E295" s="148"/>
      <c r="F295" s="148"/>
      <c r="G295" s="148"/>
      <c r="H295" s="148"/>
      <c r="I295" s="148"/>
      <c r="J295" s="148"/>
      <c r="K295" s="148"/>
      <c r="L295" s="148"/>
      <c r="M295" s="148"/>
      <c r="N295" s="148"/>
      <c r="O295" s="36"/>
      <c r="P295" s="36"/>
      <c r="Q295" s="37"/>
      <c r="R295" s="49"/>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row>
    <row r="296" spans="3:57" s="119" customFormat="1" ht="30" customHeight="1" x14ac:dyDescent="0.3">
      <c r="C296" s="148"/>
      <c r="D296" s="148"/>
      <c r="E296" s="148"/>
      <c r="F296" s="148"/>
      <c r="G296" s="148"/>
      <c r="H296" s="148"/>
      <c r="I296" s="148"/>
      <c r="J296" s="148"/>
      <c r="K296" s="148"/>
      <c r="L296" s="148"/>
      <c r="M296" s="148"/>
      <c r="N296" s="148"/>
      <c r="O296" s="36"/>
      <c r="P296" s="36"/>
      <c r="Q296" s="37"/>
      <c r="R296" s="49"/>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row>
    <row r="297" spans="3:57" s="119" customFormat="1" ht="30" customHeight="1" x14ac:dyDescent="0.3">
      <c r="C297" s="148"/>
      <c r="D297" s="148"/>
      <c r="E297" s="148"/>
      <c r="F297" s="148"/>
      <c r="G297" s="148"/>
      <c r="H297" s="148"/>
      <c r="I297" s="148"/>
      <c r="J297" s="148"/>
      <c r="K297" s="148"/>
      <c r="L297" s="148"/>
      <c r="M297" s="148"/>
      <c r="N297" s="148"/>
      <c r="O297" s="36"/>
      <c r="P297" s="36"/>
      <c r="Q297" s="37"/>
      <c r="R297" s="49"/>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row>
    <row r="298" spans="3:57" s="119" customFormat="1" ht="48" customHeight="1" x14ac:dyDescent="0.3">
      <c r="C298" s="148"/>
      <c r="D298" s="148"/>
      <c r="E298" s="148"/>
      <c r="F298" s="148"/>
      <c r="G298" s="148"/>
      <c r="H298" s="148"/>
      <c r="I298" s="148"/>
      <c r="J298" s="148"/>
      <c r="K298" s="148"/>
      <c r="L298" s="148"/>
      <c r="M298" s="116"/>
      <c r="N298" s="116"/>
      <c r="O298" s="36"/>
      <c r="P298" s="36"/>
      <c r="Q298" s="37"/>
      <c r="R298" s="49"/>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row>
    <row r="299" spans="3:57" s="119" customFormat="1" ht="90" customHeight="1" x14ac:dyDescent="0.3">
      <c r="C299" s="148"/>
      <c r="D299" s="148"/>
      <c r="E299" s="148"/>
      <c r="F299" s="148"/>
      <c r="G299" s="148"/>
      <c r="H299" s="148"/>
      <c r="I299" s="148"/>
      <c r="J299" s="148"/>
      <c r="K299" s="148"/>
      <c r="L299" s="148"/>
      <c r="M299" s="148"/>
      <c r="N299" s="148"/>
      <c r="O299" s="36"/>
      <c r="P299" s="36"/>
      <c r="Q299" s="37"/>
      <c r="R299" s="49"/>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row>
    <row r="300" spans="3:57" s="119" customFormat="1" ht="90" customHeight="1" x14ac:dyDescent="0.3">
      <c r="C300" s="148"/>
      <c r="D300" s="148"/>
      <c r="E300" s="148"/>
      <c r="F300" s="148"/>
      <c r="G300" s="148"/>
      <c r="H300" s="148"/>
      <c r="I300" s="148"/>
      <c r="J300" s="148"/>
      <c r="K300" s="148"/>
      <c r="L300" s="148"/>
      <c r="M300" s="148"/>
      <c r="N300" s="148"/>
      <c r="O300" s="36"/>
      <c r="P300" s="36"/>
      <c r="Q300" s="37"/>
      <c r="R300" s="49"/>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row>
    <row r="301" spans="3:57" s="119" customFormat="1" ht="30" customHeight="1" x14ac:dyDescent="0.3">
      <c r="C301" s="148"/>
      <c r="D301" s="148"/>
      <c r="E301" s="148"/>
      <c r="F301" s="148"/>
      <c r="G301" s="148"/>
      <c r="H301" s="148"/>
      <c r="I301" s="148"/>
      <c r="J301" s="148"/>
      <c r="K301" s="148"/>
      <c r="L301" s="148"/>
      <c r="M301" s="148"/>
      <c r="N301" s="148"/>
      <c r="O301" s="36"/>
      <c r="P301" s="36"/>
      <c r="Q301" s="37"/>
      <c r="R301" s="49"/>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row>
    <row r="302" spans="3:57" s="119" customFormat="1" ht="48" customHeight="1" x14ac:dyDescent="0.3">
      <c r="C302" s="148"/>
      <c r="D302" s="148"/>
      <c r="E302" s="148"/>
      <c r="F302" s="148"/>
      <c r="G302" s="148"/>
      <c r="H302" s="148"/>
      <c r="I302" s="148"/>
      <c r="J302" s="148"/>
      <c r="K302" s="148"/>
      <c r="L302" s="148"/>
      <c r="M302" s="116"/>
      <c r="N302" s="116"/>
      <c r="O302" s="36"/>
      <c r="P302" s="36"/>
      <c r="Q302" s="37"/>
      <c r="R302" s="49"/>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row>
    <row r="303" spans="3:57" s="119" customFormat="1" ht="90" customHeight="1" x14ac:dyDescent="0.3">
      <c r="C303" s="148"/>
      <c r="D303" s="148"/>
      <c r="E303" s="148"/>
      <c r="F303" s="148"/>
      <c r="G303" s="148"/>
      <c r="H303" s="148"/>
      <c r="I303" s="148"/>
      <c r="J303" s="148"/>
      <c r="K303" s="148"/>
      <c r="L303" s="148"/>
      <c r="M303" s="148"/>
      <c r="N303" s="148"/>
      <c r="O303" s="36"/>
      <c r="P303" s="36"/>
      <c r="Q303" s="37"/>
      <c r="R303" s="49"/>
    </row>
    <row r="304" spans="3:57" s="119" customFormat="1" ht="90" customHeight="1" x14ac:dyDescent="0.3">
      <c r="C304" s="148"/>
      <c r="D304" s="148"/>
      <c r="E304" s="148"/>
      <c r="F304" s="148"/>
      <c r="G304" s="148"/>
      <c r="H304" s="148"/>
      <c r="I304" s="148"/>
      <c r="J304" s="148"/>
      <c r="K304" s="148"/>
      <c r="L304" s="148"/>
      <c r="M304" s="148"/>
      <c r="N304" s="148"/>
      <c r="O304" s="36"/>
      <c r="P304" s="36"/>
      <c r="Q304" s="37"/>
      <c r="R304" s="49"/>
    </row>
    <row r="305" spans="3:57" s="119" customFormat="1" ht="90" customHeight="1" x14ac:dyDescent="0.3">
      <c r="C305" s="148"/>
      <c r="D305" s="148"/>
      <c r="E305" s="148"/>
      <c r="F305" s="148"/>
      <c r="G305" s="148"/>
      <c r="H305" s="148"/>
      <c r="I305" s="148"/>
      <c r="J305" s="148"/>
      <c r="K305" s="148"/>
      <c r="L305" s="148"/>
      <c r="M305" s="148"/>
      <c r="N305" s="148"/>
      <c r="O305" s="36"/>
      <c r="P305" s="36"/>
      <c r="Q305" s="37"/>
      <c r="R305" s="49"/>
    </row>
    <row r="306" spans="3:57" s="119" customFormat="1" ht="70.5" customHeight="1" x14ac:dyDescent="0.3">
      <c r="C306" s="148"/>
      <c r="D306" s="148"/>
      <c r="E306" s="148"/>
      <c r="F306" s="148"/>
      <c r="G306" s="148"/>
      <c r="H306" s="148"/>
      <c r="I306" s="148"/>
      <c r="J306" s="148"/>
      <c r="K306" s="148"/>
      <c r="L306" s="148"/>
      <c r="M306" s="148"/>
      <c r="N306" s="148"/>
      <c r="O306" s="36"/>
      <c r="P306" s="36"/>
      <c r="Q306" s="37"/>
      <c r="R306" s="49"/>
    </row>
    <row r="307" spans="3:57" s="119" customFormat="1" ht="30" customHeight="1" x14ac:dyDescent="0.3">
      <c r="C307" s="148"/>
      <c r="D307" s="148"/>
      <c r="E307" s="148"/>
      <c r="F307" s="148"/>
      <c r="G307" s="148"/>
      <c r="H307" s="148"/>
      <c r="I307" s="148"/>
      <c r="J307" s="148"/>
      <c r="K307" s="148"/>
      <c r="L307" s="148"/>
      <c r="M307" s="148"/>
      <c r="N307" s="148"/>
      <c r="O307" s="36"/>
      <c r="P307" s="36"/>
      <c r="Q307" s="37"/>
      <c r="R307" s="49"/>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row>
    <row r="308" spans="3:57" s="119" customFormat="1" ht="90" customHeight="1" x14ac:dyDescent="0.3">
      <c r="C308" s="148"/>
      <c r="D308" s="148"/>
      <c r="E308" s="148"/>
      <c r="F308" s="148"/>
      <c r="G308" s="148"/>
      <c r="H308" s="148"/>
      <c r="I308" s="148"/>
      <c r="J308" s="148"/>
      <c r="K308" s="148"/>
      <c r="L308" s="148"/>
      <c r="M308" s="148"/>
      <c r="N308" s="148"/>
      <c r="O308" s="36"/>
      <c r="P308" s="36"/>
      <c r="Q308" s="37"/>
      <c r="R308" s="49"/>
    </row>
    <row r="309" spans="3:57" s="119" customFormat="1" ht="30" customHeight="1" x14ac:dyDescent="0.3">
      <c r="C309" s="148"/>
      <c r="D309" s="148"/>
      <c r="E309" s="148"/>
      <c r="F309" s="148"/>
      <c r="G309" s="148"/>
      <c r="H309" s="148"/>
      <c r="I309" s="148"/>
      <c r="J309" s="148"/>
      <c r="K309" s="148"/>
      <c r="L309" s="148"/>
      <c r="M309" s="148"/>
      <c r="N309" s="148"/>
      <c r="O309" s="36"/>
      <c r="P309" s="36"/>
      <c r="Q309" s="37"/>
      <c r="R309" s="49"/>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row>
    <row r="310" spans="3:57" s="119" customFormat="1" ht="30" customHeight="1" x14ac:dyDescent="0.3">
      <c r="C310" s="148"/>
      <c r="D310" s="148"/>
      <c r="E310" s="148"/>
      <c r="F310" s="148"/>
      <c r="G310" s="148"/>
      <c r="H310" s="148"/>
      <c r="I310" s="148"/>
      <c r="J310" s="148"/>
      <c r="K310" s="148"/>
      <c r="L310" s="148"/>
      <c r="M310" s="148"/>
      <c r="N310" s="148"/>
      <c r="O310" s="36"/>
      <c r="P310" s="36"/>
      <c r="Q310" s="37"/>
      <c r="R310" s="49"/>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row>
    <row r="311" spans="3:57" s="119" customFormat="1" ht="30" customHeight="1" x14ac:dyDescent="0.3">
      <c r="C311" s="116"/>
      <c r="D311" s="116"/>
      <c r="E311" s="116"/>
      <c r="F311" s="116"/>
      <c r="G311" s="116"/>
      <c r="H311" s="116"/>
      <c r="I311" s="116"/>
      <c r="J311" s="116"/>
      <c r="K311" s="116"/>
      <c r="L311" s="116"/>
      <c r="M311" s="116"/>
      <c r="N311" s="116"/>
      <c r="O311" s="36"/>
      <c r="P311" s="36"/>
      <c r="Q311" s="37"/>
      <c r="R311" s="49"/>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row>
    <row r="312" spans="3:57" s="119" customFormat="1" ht="30" customHeight="1" x14ac:dyDescent="0.3">
      <c r="C312" s="148"/>
      <c r="D312" s="148"/>
      <c r="E312" s="148"/>
      <c r="F312" s="148"/>
      <c r="G312" s="148"/>
      <c r="H312" s="148"/>
      <c r="I312" s="148"/>
      <c r="J312" s="148"/>
      <c r="K312" s="148"/>
      <c r="L312" s="148"/>
      <c r="M312" s="148"/>
      <c r="N312" s="148"/>
      <c r="O312" s="36"/>
      <c r="P312" s="36"/>
      <c r="Q312" s="37"/>
      <c r="R312" s="49"/>
      <c r="S312" s="50"/>
      <c r="T312" s="50"/>
      <c r="U312" s="50"/>
      <c r="V312" s="50"/>
      <c r="W312" s="50"/>
      <c r="X312" s="50"/>
      <c r="Y312" s="50"/>
      <c r="Z312" s="50"/>
      <c r="AA312" s="50"/>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row>
    <row r="313" spans="3:57" s="119" customFormat="1" ht="30" customHeight="1" x14ac:dyDescent="0.3">
      <c r="C313" s="148"/>
      <c r="D313" s="148"/>
      <c r="E313" s="148"/>
      <c r="F313" s="148"/>
      <c r="G313" s="148"/>
      <c r="H313" s="148"/>
      <c r="I313" s="148"/>
      <c r="J313" s="148"/>
      <c r="K313" s="148"/>
      <c r="L313" s="148"/>
      <c r="M313" s="148"/>
      <c r="N313" s="148"/>
      <c r="O313" s="36"/>
      <c r="P313" s="36"/>
      <c r="Q313" s="37"/>
      <c r="R313" s="49"/>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row>
    <row r="314" spans="3:57" s="119" customFormat="1" ht="30" customHeight="1" x14ac:dyDescent="0.3">
      <c r="C314" s="148"/>
      <c r="D314" s="148"/>
      <c r="E314" s="148"/>
      <c r="F314" s="148"/>
      <c r="G314" s="148"/>
      <c r="H314" s="148"/>
      <c r="I314" s="148"/>
      <c r="J314" s="148"/>
      <c r="K314" s="148"/>
      <c r="L314" s="148"/>
      <c r="M314" s="148"/>
      <c r="N314" s="148"/>
      <c r="O314" s="36"/>
      <c r="P314" s="36"/>
      <c r="Q314" s="37"/>
      <c r="R314" s="49"/>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row>
    <row r="315" spans="3:57" s="119" customFormat="1" ht="30" customHeight="1" x14ac:dyDescent="0.3">
      <c r="C315" s="148"/>
      <c r="D315" s="148"/>
      <c r="E315" s="148"/>
      <c r="F315" s="148"/>
      <c r="G315" s="148"/>
      <c r="H315" s="148"/>
      <c r="I315" s="148"/>
      <c r="J315" s="148"/>
      <c r="K315" s="148"/>
      <c r="L315" s="148"/>
      <c r="M315" s="148"/>
      <c r="N315" s="148"/>
      <c r="O315" s="36"/>
      <c r="P315" s="36"/>
      <c r="Q315" s="37"/>
      <c r="R315" s="49"/>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row>
    <row r="316" spans="3:57" s="119" customFormat="1" ht="30" customHeight="1" x14ac:dyDescent="0.3">
      <c r="C316" s="148"/>
      <c r="D316" s="148"/>
      <c r="E316" s="148"/>
      <c r="F316" s="148"/>
      <c r="G316" s="148"/>
      <c r="H316" s="148"/>
      <c r="I316" s="148"/>
      <c r="J316" s="148"/>
      <c r="K316" s="148"/>
      <c r="L316" s="148"/>
      <c r="M316" s="148"/>
      <c r="N316" s="148"/>
      <c r="O316" s="36"/>
      <c r="P316" s="36"/>
      <c r="Q316" s="37"/>
      <c r="R316" s="49"/>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row>
    <row r="317" spans="3:57" s="119" customFormat="1" ht="90" customHeight="1" x14ac:dyDescent="0.3">
      <c r="C317" s="148"/>
      <c r="D317" s="148"/>
      <c r="E317" s="148"/>
      <c r="F317" s="148"/>
      <c r="G317" s="148"/>
      <c r="H317" s="148"/>
      <c r="I317" s="148"/>
      <c r="J317" s="148"/>
      <c r="K317" s="148"/>
      <c r="L317" s="148"/>
      <c r="M317" s="148"/>
      <c r="N317" s="148"/>
      <c r="P317" s="36"/>
      <c r="Q317" s="37"/>
      <c r="R317" s="49"/>
    </row>
    <row r="318" spans="3:57" s="119" customFormat="1" ht="144.75" customHeight="1" x14ac:dyDescent="0.3">
      <c r="C318" s="148"/>
      <c r="D318" s="148"/>
      <c r="E318" s="148"/>
      <c r="F318" s="148"/>
      <c r="G318" s="148"/>
      <c r="H318" s="148"/>
      <c r="I318" s="148"/>
      <c r="J318" s="148"/>
      <c r="K318" s="148"/>
      <c r="L318" s="148"/>
      <c r="M318" s="148"/>
      <c r="N318" s="148"/>
      <c r="P318" s="36"/>
      <c r="Q318" s="37"/>
      <c r="R318" s="49"/>
    </row>
    <row r="319" spans="3:57" s="119" customFormat="1" ht="30" customHeight="1" x14ac:dyDescent="0.3">
      <c r="C319" s="148"/>
      <c r="D319" s="148"/>
      <c r="E319" s="148"/>
      <c r="F319" s="148"/>
      <c r="G319" s="148"/>
      <c r="H319" s="148"/>
      <c r="I319" s="148"/>
      <c r="J319" s="148"/>
      <c r="K319" s="148"/>
      <c r="L319" s="148"/>
      <c r="M319" s="148"/>
      <c r="N319" s="148"/>
      <c r="O319" s="36"/>
      <c r="P319" s="36"/>
      <c r="Q319" s="37"/>
      <c r="R319" s="49"/>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row>
    <row r="320" spans="3:57" s="119" customFormat="1" ht="30" customHeight="1" x14ac:dyDescent="0.3">
      <c r="C320" s="148"/>
      <c r="D320" s="148"/>
      <c r="E320" s="148"/>
      <c r="F320" s="148"/>
      <c r="G320" s="148"/>
      <c r="H320" s="148"/>
      <c r="I320" s="148"/>
      <c r="J320" s="148"/>
      <c r="K320" s="148"/>
      <c r="L320" s="148"/>
      <c r="M320" s="148"/>
      <c r="N320" s="148"/>
      <c r="O320" s="36"/>
      <c r="P320" s="36"/>
      <c r="Q320" s="37"/>
      <c r="R320" s="49"/>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row>
    <row r="321" spans="3:56" s="119" customFormat="1" ht="30" customHeight="1" x14ac:dyDescent="0.3">
      <c r="C321" s="148"/>
      <c r="D321" s="148"/>
      <c r="E321" s="148"/>
      <c r="F321" s="148"/>
      <c r="G321" s="148"/>
      <c r="H321" s="148"/>
      <c r="I321" s="148"/>
      <c r="J321" s="148"/>
      <c r="K321" s="148"/>
      <c r="L321" s="148"/>
      <c r="M321" s="148"/>
      <c r="N321" s="148"/>
      <c r="O321" s="36"/>
      <c r="P321" s="36"/>
      <c r="Q321" s="37"/>
      <c r="R321" s="49"/>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row>
    <row r="322" spans="3:56" s="119" customFormat="1" ht="30" customHeight="1" x14ac:dyDescent="0.3">
      <c r="C322" s="148"/>
      <c r="D322" s="148"/>
      <c r="E322" s="148"/>
      <c r="F322" s="148"/>
      <c r="G322" s="148"/>
      <c r="H322" s="148"/>
      <c r="I322" s="148"/>
      <c r="J322" s="148"/>
      <c r="K322" s="148"/>
      <c r="L322" s="148"/>
      <c r="M322" s="148"/>
      <c r="N322" s="148"/>
      <c r="O322" s="36"/>
      <c r="P322" s="36"/>
      <c r="Q322" s="37"/>
      <c r="R322" s="49"/>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row>
    <row r="323" spans="3:56" s="119" customFormat="1" ht="30" customHeight="1" x14ac:dyDescent="0.3">
      <c r="C323" s="148"/>
      <c r="D323" s="148"/>
      <c r="E323" s="148"/>
      <c r="F323" s="148"/>
      <c r="G323" s="148"/>
      <c r="H323" s="148"/>
      <c r="I323" s="148"/>
      <c r="J323" s="148"/>
      <c r="K323" s="148"/>
      <c r="L323" s="148"/>
      <c r="M323" s="148"/>
      <c r="N323" s="148"/>
      <c r="O323" s="36"/>
      <c r="P323" s="36"/>
      <c r="Q323" s="37"/>
      <c r="R323" s="49"/>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row>
    <row r="324" spans="3:56" s="119" customFormat="1" ht="90" customHeight="1" x14ac:dyDescent="0.3">
      <c r="C324" s="148"/>
      <c r="D324" s="148"/>
      <c r="E324" s="148"/>
      <c r="F324" s="148"/>
      <c r="G324" s="148"/>
      <c r="H324" s="148"/>
      <c r="I324" s="148"/>
      <c r="J324" s="148"/>
      <c r="K324" s="148"/>
      <c r="L324" s="148"/>
      <c r="M324" s="148"/>
      <c r="N324" s="148"/>
      <c r="P324" s="36"/>
      <c r="Q324" s="37"/>
      <c r="R324" s="49"/>
    </row>
    <row r="325" spans="3:56" s="119" customFormat="1" ht="90" customHeight="1" x14ac:dyDescent="0.3">
      <c r="C325" s="148"/>
      <c r="D325" s="148"/>
      <c r="E325" s="148"/>
      <c r="F325" s="148"/>
      <c r="G325" s="148"/>
      <c r="H325" s="148"/>
      <c r="I325" s="148"/>
      <c r="J325" s="148"/>
      <c r="K325" s="148"/>
      <c r="L325" s="148"/>
      <c r="M325" s="148"/>
      <c r="N325" s="148"/>
      <c r="P325" s="36"/>
      <c r="Q325" s="37"/>
      <c r="R325" s="49"/>
    </row>
    <row r="326" spans="3:56" s="119" customFormat="1" ht="90" customHeight="1" x14ac:dyDescent="0.3">
      <c r="C326" s="148"/>
      <c r="D326" s="148"/>
      <c r="E326" s="148"/>
      <c r="F326" s="148"/>
      <c r="G326" s="148"/>
      <c r="H326" s="148"/>
      <c r="I326" s="148"/>
      <c r="J326" s="148"/>
      <c r="K326" s="148"/>
      <c r="L326" s="148"/>
      <c r="M326" s="148"/>
      <c r="N326" s="148"/>
      <c r="P326" s="36"/>
      <c r="Q326" s="37"/>
      <c r="R326" s="49"/>
    </row>
    <row r="327" spans="3:56" s="119" customFormat="1" ht="90" customHeight="1" x14ac:dyDescent="0.3">
      <c r="C327" s="148"/>
      <c r="D327" s="148"/>
      <c r="E327" s="148"/>
      <c r="F327" s="148"/>
      <c r="G327" s="148"/>
      <c r="H327" s="148"/>
      <c r="I327" s="148"/>
      <c r="J327" s="148"/>
      <c r="K327" s="148"/>
      <c r="L327" s="148"/>
      <c r="M327" s="148"/>
      <c r="N327" s="148"/>
      <c r="P327" s="36"/>
    </row>
    <row r="328" spans="3:56" s="119" customFormat="1" ht="90" customHeight="1" x14ac:dyDescent="0.3">
      <c r="C328" s="148"/>
      <c r="D328" s="148"/>
      <c r="E328" s="148"/>
      <c r="F328" s="148"/>
      <c r="G328" s="148"/>
      <c r="H328" s="148"/>
      <c r="I328" s="148"/>
      <c r="J328" s="148"/>
      <c r="K328" s="148"/>
      <c r="L328" s="148"/>
      <c r="M328" s="148"/>
      <c r="N328" s="148"/>
      <c r="P328" s="36"/>
    </row>
    <row r="329" spans="3:56" s="119" customFormat="1" ht="90" customHeight="1" x14ac:dyDescent="0.3">
      <c r="C329" s="148"/>
      <c r="D329" s="148"/>
      <c r="E329" s="148"/>
      <c r="F329" s="148"/>
      <c r="G329" s="148"/>
      <c r="H329" s="148"/>
      <c r="I329" s="148"/>
      <c r="J329" s="148"/>
      <c r="K329" s="148"/>
      <c r="L329" s="148"/>
      <c r="M329" s="148"/>
      <c r="N329" s="148"/>
      <c r="P329" s="36"/>
    </row>
    <row r="330" spans="3:56" s="119" customFormat="1" ht="90" customHeight="1" x14ac:dyDescent="0.3">
      <c r="C330" s="148"/>
      <c r="D330" s="148"/>
      <c r="E330" s="148"/>
      <c r="F330" s="148"/>
      <c r="G330" s="148"/>
      <c r="H330" s="148"/>
      <c r="I330" s="148"/>
      <c r="J330" s="148"/>
      <c r="K330" s="148"/>
      <c r="L330" s="148"/>
      <c r="M330" s="148"/>
      <c r="N330" s="148"/>
      <c r="P330" s="36"/>
    </row>
    <row r="331" spans="3:56" s="119" customFormat="1" ht="90" customHeight="1" x14ac:dyDescent="0.3">
      <c r="C331" s="148"/>
      <c r="D331" s="148"/>
      <c r="E331" s="148"/>
      <c r="F331" s="148"/>
      <c r="G331" s="148"/>
      <c r="H331" s="148"/>
      <c r="I331" s="148"/>
      <c r="J331" s="148"/>
      <c r="K331" s="148"/>
      <c r="L331" s="148"/>
      <c r="M331" s="148"/>
      <c r="N331" s="148"/>
      <c r="P331" s="36"/>
    </row>
    <row r="332" spans="3:56" s="119" customFormat="1" ht="90" customHeight="1" x14ac:dyDescent="0.3">
      <c r="C332" s="148"/>
      <c r="D332" s="148"/>
      <c r="E332" s="148"/>
      <c r="F332" s="148"/>
      <c r="G332" s="148"/>
      <c r="H332" s="148"/>
      <c r="I332" s="148"/>
      <c r="J332" s="148"/>
      <c r="K332" s="148"/>
      <c r="L332" s="148"/>
      <c r="M332" s="148"/>
      <c r="N332" s="148"/>
      <c r="P332" s="36"/>
    </row>
    <row r="333" spans="3:56" s="119" customFormat="1" ht="90" customHeight="1" x14ac:dyDescent="0.3">
      <c r="C333" s="148"/>
      <c r="D333" s="148"/>
      <c r="E333" s="148"/>
      <c r="F333" s="148"/>
      <c r="G333" s="148"/>
      <c r="H333" s="148"/>
      <c r="I333" s="148"/>
      <c r="J333" s="148"/>
      <c r="K333" s="148"/>
      <c r="L333" s="148"/>
      <c r="M333" s="148"/>
      <c r="N333" s="148"/>
      <c r="P333" s="36"/>
    </row>
    <row r="334" spans="3:56" s="119" customFormat="1" ht="90" customHeight="1" x14ac:dyDescent="0.3">
      <c r="C334" s="148"/>
      <c r="D334" s="148"/>
      <c r="E334" s="148"/>
      <c r="F334" s="148"/>
      <c r="G334" s="148"/>
      <c r="H334" s="148"/>
      <c r="I334" s="148"/>
      <c r="J334" s="148"/>
      <c r="K334" s="148"/>
      <c r="L334" s="148"/>
      <c r="M334" s="148"/>
      <c r="N334" s="148"/>
      <c r="P334" s="36"/>
    </row>
    <row r="335" spans="3:56" s="119" customFormat="1" ht="90" customHeight="1" x14ac:dyDescent="0.3">
      <c r="C335" s="148"/>
      <c r="D335" s="148"/>
      <c r="E335" s="148"/>
      <c r="F335" s="148"/>
      <c r="G335" s="148"/>
      <c r="H335" s="148"/>
      <c r="I335" s="148"/>
      <c r="J335" s="148"/>
      <c r="K335" s="148"/>
      <c r="L335" s="148"/>
      <c r="M335" s="148"/>
      <c r="N335" s="148"/>
      <c r="P335" s="36"/>
    </row>
    <row r="336" spans="3:56" s="119" customFormat="1" ht="90" customHeight="1" x14ac:dyDescent="0.3">
      <c r="C336" s="148"/>
      <c r="D336" s="148"/>
      <c r="E336" s="148"/>
      <c r="F336" s="148"/>
      <c r="G336" s="148"/>
      <c r="H336" s="148"/>
      <c r="I336" s="148"/>
      <c r="J336" s="148"/>
      <c r="K336" s="148"/>
      <c r="L336" s="148"/>
      <c r="M336" s="148"/>
      <c r="N336" s="148"/>
      <c r="P336" s="36"/>
    </row>
    <row r="337" spans="3:16" s="119" customFormat="1" ht="90" customHeight="1" x14ac:dyDescent="0.3">
      <c r="C337" s="148"/>
      <c r="D337" s="148"/>
      <c r="E337" s="148"/>
      <c r="F337" s="148"/>
      <c r="G337" s="148"/>
      <c r="H337" s="148"/>
      <c r="I337" s="148"/>
      <c r="J337" s="148"/>
      <c r="K337" s="148"/>
      <c r="L337" s="148"/>
      <c r="M337" s="148"/>
      <c r="N337" s="148"/>
      <c r="P337" s="36"/>
    </row>
    <row r="338" spans="3:16" s="119" customFormat="1" ht="90" customHeight="1" x14ac:dyDescent="0.3">
      <c r="C338" s="148"/>
      <c r="D338" s="148"/>
      <c r="E338" s="148"/>
      <c r="F338" s="148"/>
      <c r="G338" s="148"/>
      <c r="H338" s="148"/>
      <c r="I338" s="148"/>
      <c r="J338" s="148"/>
      <c r="K338" s="148"/>
      <c r="L338" s="148"/>
      <c r="M338" s="148"/>
      <c r="N338" s="148"/>
      <c r="P338" s="36"/>
    </row>
    <row r="339" spans="3:16" s="119" customFormat="1" ht="90" customHeight="1" x14ac:dyDescent="0.3">
      <c r="C339" s="148"/>
      <c r="D339" s="148"/>
      <c r="E339" s="148"/>
      <c r="F339" s="148"/>
      <c r="G339" s="148"/>
      <c r="H339" s="148"/>
      <c r="I339" s="148"/>
      <c r="J339" s="148"/>
      <c r="K339" s="148"/>
      <c r="L339" s="148"/>
      <c r="M339" s="148"/>
      <c r="N339" s="148"/>
      <c r="P339" s="36"/>
    </row>
    <row r="340" spans="3:16" s="119" customFormat="1" ht="90" customHeight="1" x14ac:dyDescent="0.3">
      <c r="C340" s="148"/>
      <c r="D340" s="148"/>
      <c r="E340" s="148"/>
      <c r="F340" s="148"/>
      <c r="G340" s="148"/>
      <c r="H340" s="148"/>
      <c r="I340" s="148"/>
      <c r="J340" s="148"/>
      <c r="K340" s="148"/>
      <c r="L340" s="148"/>
      <c r="M340" s="148"/>
      <c r="N340" s="148"/>
      <c r="P340" s="36"/>
    </row>
    <row r="341" spans="3:16" s="119" customFormat="1" ht="90" customHeight="1" x14ac:dyDescent="0.3">
      <c r="C341" s="148"/>
      <c r="D341" s="148"/>
      <c r="E341" s="148"/>
      <c r="F341" s="148"/>
      <c r="G341" s="148"/>
      <c r="H341" s="148"/>
      <c r="I341" s="148"/>
      <c r="J341" s="148"/>
      <c r="K341" s="148"/>
      <c r="L341" s="148"/>
      <c r="M341" s="148"/>
      <c r="N341" s="148"/>
      <c r="P341" s="36"/>
    </row>
    <row r="342" spans="3:16" s="119" customFormat="1" ht="90" customHeight="1" x14ac:dyDescent="0.3">
      <c r="C342" s="148"/>
      <c r="D342" s="148"/>
      <c r="E342" s="148"/>
      <c r="F342" s="148"/>
      <c r="G342" s="148"/>
      <c r="H342" s="148"/>
      <c r="I342" s="148"/>
      <c r="J342" s="148"/>
      <c r="K342" s="148"/>
      <c r="L342" s="148"/>
      <c r="M342" s="148"/>
      <c r="N342" s="148"/>
      <c r="P342" s="36"/>
    </row>
    <row r="343" spans="3:16" s="119" customFormat="1" ht="90" customHeight="1" x14ac:dyDescent="0.3">
      <c r="C343" s="148"/>
      <c r="D343" s="148"/>
      <c r="E343" s="148"/>
      <c r="F343" s="148"/>
      <c r="G343" s="148"/>
      <c r="H343" s="148"/>
      <c r="I343" s="148"/>
      <c r="J343" s="148"/>
      <c r="K343" s="148"/>
      <c r="L343" s="148"/>
      <c r="M343" s="148"/>
      <c r="N343" s="148"/>
      <c r="P343" s="36"/>
    </row>
    <row r="344" spans="3:16" s="119" customFormat="1" ht="90" customHeight="1" x14ac:dyDescent="0.3">
      <c r="C344" s="148"/>
      <c r="D344" s="148"/>
      <c r="E344" s="148"/>
      <c r="F344" s="148"/>
      <c r="G344" s="148"/>
      <c r="H344" s="148"/>
      <c r="I344" s="148"/>
      <c r="J344" s="148"/>
      <c r="K344" s="148"/>
      <c r="L344" s="148"/>
      <c r="M344" s="148"/>
      <c r="N344" s="148"/>
      <c r="P344" s="36"/>
    </row>
    <row r="345" spans="3:16" s="119" customFormat="1" ht="90" customHeight="1" x14ac:dyDescent="0.3">
      <c r="C345" s="148"/>
      <c r="D345" s="148"/>
      <c r="E345" s="148"/>
      <c r="F345" s="148"/>
      <c r="G345" s="148"/>
      <c r="H345" s="148"/>
      <c r="I345" s="148"/>
      <c r="J345" s="148"/>
      <c r="K345" s="148"/>
      <c r="L345" s="148"/>
      <c r="M345" s="148"/>
      <c r="N345" s="148"/>
      <c r="P345" s="36"/>
    </row>
    <row r="346" spans="3:16" s="119" customFormat="1" ht="90" customHeight="1" x14ac:dyDescent="0.3">
      <c r="C346" s="148"/>
      <c r="D346" s="148"/>
      <c r="E346" s="148"/>
      <c r="F346" s="148"/>
      <c r="G346" s="148"/>
      <c r="H346" s="148"/>
      <c r="I346" s="148"/>
      <c r="J346" s="148"/>
      <c r="K346" s="148"/>
      <c r="L346" s="148"/>
      <c r="M346" s="148"/>
      <c r="N346" s="148"/>
      <c r="P346" s="36"/>
    </row>
    <row r="347" spans="3:16" s="119" customFormat="1" ht="90" customHeight="1" x14ac:dyDescent="0.3">
      <c r="C347" s="148"/>
      <c r="D347" s="148"/>
      <c r="E347" s="148"/>
      <c r="F347" s="148"/>
      <c r="G347" s="148"/>
      <c r="H347" s="148"/>
      <c r="I347" s="148"/>
      <c r="J347" s="148"/>
      <c r="K347" s="148"/>
      <c r="L347" s="148"/>
      <c r="M347" s="148"/>
      <c r="N347" s="148"/>
      <c r="P347" s="36"/>
    </row>
    <row r="348" spans="3:16" s="119" customFormat="1" ht="15.6" x14ac:dyDescent="0.3">
      <c r="C348" s="159"/>
      <c r="D348" s="159"/>
      <c r="E348" s="159"/>
      <c r="F348" s="159"/>
      <c r="G348" s="159"/>
      <c r="H348" s="159"/>
      <c r="I348" s="159"/>
      <c r="J348" s="159"/>
      <c r="K348" s="159"/>
      <c r="L348" s="159"/>
      <c r="P348" s="36"/>
    </row>
    <row r="349" spans="3:16" s="50" customFormat="1" ht="15.6" x14ac:dyDescent="0.3">
      <c r="C349" s="160"/>
      <c r="D349" s="160"/>
      <c r="E349" s="160"/>
      <c r="F349" s="160"/>
      <c r="G349" s="160"/>
      <c r="H349" s="160"/>
      <c r="I349" s="160"/>
      <c r="J349" s="160"/>
      <c r="K349" s="160"/>
      <c r="L349" s="160"/>
      <c r="O349" s="119"/>
      <c r="P349" s="51"/>
    </row>
    <row r="350" spans="3:16" s="50" customFormat="1" ht="15.6" x14ac:dyDescent="0.3">
      <c r="C350" s="160"/>
      <c r="D350" s="160"/>
      <c r="E350" s="160"/>
      <c r="F350" s="160"/>
      <c r="G350" s="160"/>
      <c r="H350" s="160"/>
      <c r="I350" s="160"/>
      <c r="J350" s="160"/>
      <c r="K350" s="160"/>
      <c r="L350" s="160"/>
      <c r="O350" s="119"/>
      <c r="P350" s="51"/>
    </row>
    <row r="351" spans="3:16" s="50" customFormat="1" x14ac:dyDescent="0.3">
      <c r="C351" s="160"/>
      <c r="D351" s="160"/>
      <c r="E351" s="160"/>
      <c r="F351" s="160"/>
      <c r="G351" s="160"/>
      <c r="H351" s="160"/>
      <c r="I351" s="160"/>
      <c r="J351" s="160"/>
      <c r="K351" s="160"/>
      <c r="L351" s="160"/>
      <c r="P351" s="51"/>
    </row>
    <row r="352" spans="3:16" s="50" customFormat="1" x14ac:dyDescent="0.3">
      <c r="C352" s="160"/>
      <c r="D352" s="160"/>
      <c r="E352" s="160"/>
      <c r="F352" s="160"/>
      <c r="G352" s="160"/>
      <c r="H352" s="160"/>
      <c r="I352" s="160"/>
      <c r="J352" s="160"/>
      <c r="K352" s="160"/>
      <c r="L352" s="160"/>
      <c r="P352" s="51"/>
    </row>
    <row r="353" spans="3:16" s="50" customFormat="1" x14ac:dyDescent="0.3">
      <c r="C353" s="160"/>
      <c r="D353" s="160"/>
      <c r="E353" s="160"/>
      <c r="F353" s="160"/>
      <c r="G353" s="160"/>
      <c r="H353" s="160"/>
      <c r="I353" s="160"/>
      <c r="J353" s="160"/>
      <c r="K353" s="160"/>
      <c r="L353" s="160"/>
      <c r="P353" s="51"/>
    </row>
    <row r="354" spans="3:16" s="50" customFormat="1" x14ac:dyDescent="0.3">
      <c r="C354" s="160"/>
      <c r="D354" s="160"/>
      <c r="E354" s="160"/>
      <c r="F354" s="160"/>
      <c r="G354" s="160"/>
      <c r="H354" s="160"/>
      <c r="I354" s="160"/>
      <c r="J354" s="160"/>
      <c r="K354" s="160"/>
      <c r="L354" s="160"/>
      <c r="P354" s="51"/>
    </row>
    <row r="355" spans="3:16" s="50" customFormat="1" x14ac:dyDescent="0.3">
      <c r="C355" s="160"/>
      <c r="D355" s="160"/>
      <c r="E355" s="160"/>
      <c r="F355" s="160"/>
      <c r="G355" s="160"/>
      <c r="H355" s="160"/>
      <c r="I355" s="160"/>
      <c r="J355" s="160"/>
      <c r="K355" s="160"/>
      <c r="L355" s="160"/>
      <c r="P355" s="51"/>
    </row>
    <row r="356" spans="3:16" s="50" customFormat="1" x14ac:dyDescent="0.3">
      <c r="C356" s="160"/>
      <c r="D356" s="160"/>
      <c r="E356" s="160"/>
      <c r="F356" s="160"/>
      <c r="G356" s="160"/>
      <c r="H356" s="160"/>
      <c r="I356" s="160"/>
      <c r="J356" s="160"/>
      <c r="K356" s="160"/>
      <c r="L356" s="160"/>
      <c r="P356" s="51"/>
    </row>
    <row r="357" spans="3:16" s="50" customFormat="1" x14ac:dyDescent="0.3">
      <c r="C357" s="160"/>
      <c r="D357" s="160"/>
      <c r="E357" s="160"/>
      <c r="F357" s="160"/>
      <c r="G357" s="160"/>
      <c r="H357" s="160"/>
      <c r="I357" s="160"/>
      <c r="J357" s="160"/>
      <c r="K357" s="160"/>
      <c r="L357" s="160"/>
      <c r="P357" s="51"/>
    </row>
    <row r="358" spans="3:16" s="50" customFormat="1" x14ac:dyDescent="0.3">
      <c r="C358" s="160"/>
      <c r="D358" s="160"/>
      <c r="E358" s="160"/>
      <c r="F358" s="160"/>
      <c r="G358" s="160"/>
      <c r="H358" s="160"/>
      <c r="I358" s="160"/>
      <c r="J358" s="160"/>
      <c r="K358" s="160"/>
      <c r="L358" s="160"/>
      <c r="P358" s="51"/>
    </row>
    <row r="359" spans="3:16" s="50" customFormat="1" x14ac:dyDescent="0.3">
      <c r="C359" s="160"/>
      <c r="D359" s="160"/>
      <c r="E359" s="160"/>
      <c r="F359" s="160"/>
      <c r="G359" s="160"/>
      <c r="H359" s="160"/>
      <c r="I359" s="160"/>
      <c r="J359" s="160"/>
      <c r="K359" s="160"/>
      <c r="L359" s="160"/>
      <c r="P359" s="51"/>
    </row>
    <row r="360" spans="3:16" s="50" customFormat="1" x14ac:dyDescent="0.3">
      <c r="C360" s="160"/>
      <c r="D360" s="160"/>
      <c r="E360" s="160"/>
      <c r="F360" s="160"/>
      <c r="G360" s="160"/>
      <c r="H360" s="160"/>
      <c r="I360" s="160"/>
      <c r="J360" s="160"/>
      <c r="K360" s="160"/>
      <c r="L360" s="160"/>
      <c r="P360" s="51"/>
    </row>
    <row r="361" spans="3:16" s="50" customFormat="1" x14ac:dyDescent="0.3">
      <c r="C361" s="160"/>
      <c r="D361" s="160"/>
      <c r="E361" s="160"/>
      <c r="F361" s="160"/>
      <c r="G361" s="160"/>
      <c r="H361" s="160"/>
      <c r="I361" s="160"/>
      <c r="J361" s="160"/>
      <c r="K361" s="160"/>
      <c r="L361" s="160"/>
      <c r="P361" s="51"/>
    </row>
    <row r="362" spans="3:16" s="50" customFormat="1" x14ac:dyDescent="0.3">
      <c r="C362" s="160"/>
      <c r="D362" s="160"/>
      <c r="E362" s="160"/>
      <c r="F362" s="160"/>
      <c r="G362" s="160"/>
      <c r="H362" s="160"/>
      <c r="I362" s="160"/>
      <c r="J362" s="160"/>
      <c r="K362" s="160"/>
      <c r="L362" s="160"/>
      <c r="P362" s="51"/>
    </row>
    <row r="363" spans="3:16" s="50" customFormat="1" x14ac:dyDescent="0.3">
      <c r="C363" s="160"/>
      <c r="D363" s="160"/>
      <c r="E363" s="160"/>
      <c r="F363" s="160"/>
      <c r="G363" s="160"/>
      <c r="H363" s="160"/>
      <c r="I363" s="160"/>
      <c r="J363" s="160"/>
      <c r="K363" s="160"/>
      <c r="L363" s="160"/>
      <c r="P363" s="51"/>
    </row>
    <row r="364" spans="3:16" s="50" customFormat="1" x14ac:dyDescent="0.3">
      <c r="C364" s="160"/>
      <c r="D364" s="160"/>
      <c r="E364" s="160"/>
      <c r="F364" s="160"/>
      <c r="G364" s="160"/>
      <c r="H364" s="160"/>
      <c r="I364" s="160"/>
      <c r="J364" s="160"/>
      <c r="K364" s="160"/>
      <c r="L364" s="160"/>
      <c r="P364" s="51"/>
    </row>
    <row r="365" spans="3:16" s="50" customFormat="1" x14ac:dyDescent="0.3">
      <c r="C365" s="160"/>
      <c r="D365" s="160"/>
      <c r="E365" s="160"/>
      <c r="F365" s="160"/>
      <c r="G365" s="160"/>
      <c r="H365" s="160"/>
      <c r="I365" s="160"/>
      <c r="J365" s="160"/>
      <c r="K365" s="160"/>
      <c r="L365" s="160"/>
      <c r="P365" s="51"/>
    </row>
    <row r="366" spans="3:16" s="50" customFormat="1" x14ac:dyDescent="0.3">
      <c r="C366" s="160"/>
      <c r="D366" s="160"/>
      <c r="E366" s="160"/>
      <c r="F366" s="160"/>
      <c r="G366" s="160"/>
      <c r="H366" s="160"/>
      <c r="I366" s="160"/>
      <c r="J366" s="160"/>
      <c r="K366" s="160"/>
      <c r="L366" s="160"/>
      <c r="P366" s="51"/>
    </row>
    <row r="367" spans="3:16" s="50" customFormat="1" x14ac:dyDescent="0.3">
      <c r="C367" s="160"/>
      <c r="D367" s="160"/>
      <c r="E367" s="160"/>
      <c r="F367" s="160"/>
      <c r="G367" s="160"/>
      <c r="H367" s="160"/>
      <c r="I367" s="160"/>
      <c r="J367" s="160"/>
      <c r="K367" s="160"/>
      <c r="L367" s="160"/>
      <c r="P367" s="51"/>
    </row>
    <row r="368" spans="3:16" s="50" customFormat="1" x14ac:dyDescent="0.3">
      <c r="C368" s="160"/>
      <c r="D368" s="160"/>
      <c r="E368" s="160"/>
      <c r="F368" s="160"/>
      <c r="G368" s="160"/>
      <c r="H368" s="160"/>
      <c r="I368" s="160"/>
      <c r="J368" s="160"/>
      <c r="K368" s="160"/>
      <c r="L368" s="160"/>
      <c r="P368" s="51"/>
    </row>
    <row r="369" spans="3:16" s="50" customFormat="1" x14ac:dyDescent="0.3">
      <c r="C369" s="160"/>
      <c r="D369" s="160"/>
      <c r="E369" s="160"/>
      <c r="F369" s="160"/>
      <c r="G369" s="160"/>
      <c r="H369" s="160"/>
      <c r="I369" s="160"/>
      <c r="J369" s="160"/>
      <c r="K369" s="160"/>
      <c r="L369" s="160"/>
      <c r="P369" s="51"/>
    </row>
    <row r="370" spans="3:16" s="50" customFormat="1" x14ac:dyDescent="0.3">
      <c r="C370" s="160"/>
      <c r="D370" s="160"/>
      <c r="E370" s="160"/>
      <c r="F370" s="160"/>
      <c r="G370" s="160"/>
      <c r="H370" s="160"/>
      <c r="I370" s="160"/>
      <c r="J370" s="160"/>
      <c r="K370" s="160"/>
      <c r="L370" s="160"/>
      <c r="P370" s="51"/>
    </row>
    <row r="371" spans="3:16" s="50" customFormat="1" x14ac:dyDescent="0.3">
      <c r="C371" s="160"/>
      <c r="D371" s="160"/>
      <c r="E371" s="160"/>
      <c r="F371" s="160"/>
      <c r="G371" s="160"/>
      <c r="H371" s="160"/>
      <c r="I371" s="160"/>
      <c r="J371" s="160"/>
      <c r="K371" s="160"/>
      <c r="L371" s="160"/>
      <c r="P371" s="51"/>
    </row>
    <row r="372" spans="3:16" s="50" customFormat="1" x14ac:dyDescent="0.3">
      <c r="C372" s="160"/>
      <c r="D372" s="160"/>
      <c r="E372" s="160"/>
      <c r="F372" s="160"/>
      <c r="G372" s="160"/>
      <c r="H372" s="160"/>
      <c r="I372" s="160"/>
      <c r="J372" s="160"/>
      <c r="K372" s="160"/>
      <c r="L372" s="160"/>
    </row>
    <row r="373" spans="3:16" s="50" customFormat="1" x14ac:dyDescent="0.3">
      <c r="C373" s="160"/>
      <c r="D373" s="160"/>
      <c r="E373" s="160"/>
      <c r="F373" s="160"/>
      <c r="G373" s="160"/>
      <c r="H373" s="160"/>
      <c r="I373" s="160"/>
      <c r="J373" s="160"/>
      <c r="K373" s="160"/>
      <c r="L373" s="160"/>
    </row>
    <row r="374" spans="3:16" s="50" customFormat="1" x14ac:dyDescent="0.3">
      <c r="C374" s="160"/>
      <c r="D374" s="160"/>
      <c r="E374" s="160"/>
      <c r="F374" s="160"/>
      <c r="G374" s="160"/>
      <c r="H374" s="160"/>
      <c r="I374" s="160"/>
      <c r="J374" s="160"/>
      <c r="K374" s="160"/>
      <c r="L374" s="160"/>
    </row>
    <row r="375" spans="3:16" s="50" customFormat="1" x14ac:dyDescent="0.3">
      <c r="C375" s="160"/>
      <c r="D375" s="160"/>
      <c r="E375" s="160"/>
      <c r="F375" s="160"/>
      <c r="G375" s="160"/>
      <c r="H375" s="160"/>
      <c r="I375" s="160"/>
      <c r="J375" s="160"/>
      <c r="K375" s="160"/>
      <c r="L375" s="160"/>
    </row>
    <row r="376" spans="3:16" s="50" customFormat="1" x14ac:dyDescent="0.3">
      <c r="C376" s="160"/>
      <c r="D376" s="160"/>
      <c r="E376" s="160"/>
      <c r="F376" s="160"/>
      <c r="G376" s="160"/>
      <c r="H376" s="160"/>
      <c r="I376" s="160"/>
      <c r="J376" s="160"/>
      <c r="K376" s="160"/>
      <c r="L376" s="160"/>
    </row>
    <row r="377" spans="3:16" s="50" customFormat="1" x14ac:dyDescent="0.3">
      <c r="C377" s="160"/>
      <c r="D377" s="160"/>
      <c r="E377" s="160"/>
      <c r="F377" s="160"/>
      <c r="G377" s="160"/>
      <c r="H377" s="160"/>
      <c r="I377" s="160"/>
      <c r="J377" s="160"/>
      <c r="K377" s="160"/>
      <c r="L377" s="160"/>
    </row>
    <row r="378" spans="3:16" s="50" customFormat="1" x14ac:dyDescent="0.3">
      <c r="C378" s="160"/>
      <c r="D378" s="160"/>
      <c r="E378" s="160"/>
      <c r="F378" s="160"/>
      <c r="G378" s="160"/>
      <c r="H378" s="160"/>
      <c r="I378" s="160"/>
      <c r="J378" s="160"/>
      <c r="K378" s="160"/>
      <c r="L378" s="160"/>
    </row>
    <row r="379" spans="3:16" s="50" customFormat="1" x14ac:dyDescent="0.3">
      <c r="C379" s="160"/>
      <c r="D379" s="160"/>
      <c r="E379" s="160"/>
      <c r="F379" s="160"/>
      <c r="G379" s="160"/>
      <c r="H379" s="160"/>
      <c r="I379" s="160"/>
      <c r="J379" s="160"/>
      <c r="K379" s="160"/>
      <c r="L379" s="160"/>
    </row>
    <row r="380" spans="3:16" s="50" customFormat="1" x14ac:dyDescent="0.3">
      <c r="C380" s="160"/>
      <c r="D380" s="160"/>
      <c r="E380" s="160"/>
      <c r="F380" s="160"/>
      <c r="G380" s="160"/>
      <c r="H380" s="160"/>
      <c r="I380" s="160"/>
      <c r="J380" s="160"/>
      <c r="K380" s="160"/>
      <c r="L380" s="160"/>
    </row>
    <row r="381" spans="3:16" s="50" customFormat="1" x14ac:dyDescent="0.3">
      <c r="C381" s="160"/>
      <c r="D381" s="160"/>
      <c r="E381" s="160"/>
      <c r="F381" s="160"/>
      <c r="G381" s="160"/>
      <c r="H381" s="160"/>
      <c r="I381" s="160"/>
      <c r="J381" s="160"/>
      <c r="K381" s="160"/>
      <c r="L381" s="160"/>
    </row>
    <row r="382" spans="3:16" s="50" customFormat="1" x14ac:dyDescent="0.3">
      <c r="C382" s="160"/>
      <c r="D382" s="160"/>
      <c r="E382" s="160"/>
      <c r="F382" s="160"/>
      <c r="G382" s="160"/>
      <c r="H382" s="160"/>
      <c r="I382" s="160"/>
      <c r="J382" s="160"/>
      <c r="K382" s="160"/>
      <c r="L382" s="160"/>
    </row>
    <row r="383" spans="3:16" s="50" customFormat="1" x14ac:dyDescent="0.3">
      <c r="C383" s="160"/>
      <c r="D383" s="160"/>
      <c r="E383" s="160"/>
      <c r="F383" s="160"/>
      <c r="G383" s="160"/>
      <c r="H383" s="160"/>
      <c r="I383" s="160"/>
      <c r="J383" s="160"/>
      <c r="K383" s="160"/>
      <c r="L383" s="160"/>
    </row>
    <row r="384" spans="3:16" s="50" customFormat="1" x14ac:dyDescent="0.3">
      <c r="C384" s="160"/>
      <c r="D384" s="160"/>
      <c r="E384" s="160"/>
      <c r="F384" s="160"/>
      <c r="G384" s="160"/>
      <c r="H384" s="160"/>
      <c r="I384" s="160"/>
      <c r="J384" s="160"/>
      <c r="K384" s="160"/>
      <c r="L384" s="160"/>
    </row>
    <row r="385" spans="3:12" s="50" customFormat="1" x14ac:dyDescent="0.3">
      <c r="C385" s="160"/>
      <c r="D385" s="160"/>
      <c r="E385" s="160"/>
      <c r="F385" s="160"/>
      <c r="G385" s="160"/>
      <c r="H385" s="160"/>
      <c r="I385" s="160"/>
      <c r="J385" s="160"/>
      <c r="K385" s="160"/>
      <c r="L385" s="160"/>
    </row>
    <row r="386" spans="3:12" s="50" customFormat="1" x14ac:dyDescent="0.3">
      <c r="C386" s="160"/>
      <c r="D386" s="160"/>
      <c r="E386" s="160"/>
      <c r="F386" s="160"/>
      <c r="G386" s="160"/>
      <c r="H386" s="160"/>
      <c r="I386" s="160"/>
      <c r="J386" s="160"/>
      <c r="K386" s="160"/>
      <c r="L386" s="160"/>
    </row>
    <row r="387" spans="3:12" s="50" customFormat="1" x14ac:dyDescent="0.3">
      <c r="C387" s="160"/>
      <c r="D387" s="160"/>
      <c r="E387" s="160"/>
      <c r="F387" s="160"/>
      <c r="G387" s="160"/>
      <c r="H387" s="160"/>
      <c r="I387" s="160"/>
      <c r="J387" s="160"/>
      <c r="K387" s="160"/>
      <c r="L387" s="160"/>
    </row>
    <row r="388" spans="3:12" s="50" customFormat="1" x14ac:dyDescent="0.3">
      <c r="C388" s="160"/>
      <c r="D388" s="160"/>
      <c r="E388" s="160"/>
      <c r="F388" s="160"/>
      <c r="G388" s="160"/>
      <c r="H388" s="160"/>
      <c r="I388" s="160"/>
      <c r="J388" s="160"/>
      <c r="K388" s="160"/>
      <c r="L388" s="160"/>
    </row>
    <row r="389" spans="3:12" s="50" customFormat="1" x14ac:dyDescent="0.3">
      <c r="C389" s="160"/>
      <c r="D389" s="160"/>
      <c r="E389" s="160"/>
      <c r="F389" s="160"/>
      <c r="G389" s="160"/>
      <c r="H389" s="160"/>
      <c r="I389" s="160"/>
      <c r="J389" s="160"/>
      <c r="K389" s="160"/>
      <c r="L389" s="160"/>
    </row>
    <row r="390" spans="3:12" s="50" customFormat="1" x14ac:dyDescent="0.3">
      <c r="C390" s="160"/>
      <c r="D390" s="160"/>
      <c r="E390" s="160"/>
      <c r="F390" s="160"/>
      <c r="G390" s="160"/>
      <c r="H390" s="160"/>
      <c r="I390" s="160"/>
      <c r="J390" s="160"/>
      <c r="K390" s="160"/>
      <c r="L390" s="160"/>
    </row>
    <row r="391" spans="3:12" s="50" customFormat="1" x14ac:dyDescent="0.3">
      <c r="C391" s="160"/>
      <c r="D391" s="160"/>
      <c r="E391" s="160"/>
      <c r="F391" s="160"/>
      <c r="G391" s="160"/>
      <c r="H391" s="160"/>
      <c r="I391" s="160"/>
      <c r="J391" s="160"/>
      <c r="K391" s="160"/>
      <c r="L391" s="160"/>
    </row>
    <row r="392" spans="3:12" s="50" customFormat="1" x14ac:dyDescent="0.3">
      <c r="C392" s="160"/>
      <c r="D392" s="160"/>
      <c r="E392" s="160"/>
      <c r="F392" s="160"/>
      <c r="G392" s="160"/>
      <c r="H392" s="160"/>
      <c r="I392" s="160"/>
      <c r="J392" s="160"/>
      <c r="K392" s="160"/>
      <c r="L392" s="160"/>
    </row>
    <row r="393" spans="3:12" s="50" customFormat="1" x14ac:dyDescent="0.3">
      <c r="C393" s="160"/>
      <c r="D393" s="160"/>
      <c r="E393" s="160"/>
      <c r="F393" s="160"/>
      <c r="G393" s="160"/>
      <c r="H393" s="160"/>
      <c r="I393" s="160"/>
      <c r="J393" s="160"/>
      <c r="K393" s="160"/>
      <c r="L393" s="160"/>
    </row>
    <row r="394" spans="3:12" s="50" customFormat="1" x14ac:dyDescent="0.3">
      <c r="C394" s="160"/>
      <c r="D394" s="160"/>
      <c r="E394" s="160"/>
      <c r="F394" s="160"/>
      <c r="G394" s="160"/>
      <c r="H394" s="160"/>
      <c r="I394" s="160"/>
      <c r="J394" s="160"/>
      <c r="K394" s="160"/>
      <c r="L394" s="160"/>
    </row>
    <row r="395" spans="3:12" s="50" customFormat="1" x14ac:dyDescent="0.3">
      <c r="C395" s="160"/>
      <c r="D395" s="160"/>
      <c r="E395" s="160"/>
      <c r="F395" s="160"/>
      <c r="G395" s="160"/>
      <c r="H395" s="160"/>
      <c r="I395" s="160"/>
      <c r="J395" s="160"/>
      <c r="K395" s="160"/>
      <c r="L395" s="160"/>
    </row>
    <row r="396" spans="3:12" s="50" customFormat="1" x14ac:dyDescent="0.3">
      <c r="C396" s="160"/>
      <c r="D396" s="160"/>
      <c r="E396" s="160"/>
      <c r="F396" s="160"/>
      <c r="G396" s="160"/>
      <c r="H396" s="160"/>
      <c r="I396" s="160"/>
      <c r="J396" s="160"/>
      <c r="K396" s="160"/>
      <c r="L396" s="160"/>
    </row>
    <row r="397" spans="3:12" s="50" customFormat="1" x14ac:dyDescent="0.3">
      <c r="C397" s="160"/>
      <c r="D397" s="160"/>
      <c r="E397" s="160"/>
      <c r="F397" s="160"/>
      <c r="G397" s="160"/>
      <c r="H397" s="160"/>
      <c r="I397" s="160"/>
      <c r="J397" s="160"/>
      <c r="K397" s="160"/>
      <c r="L397" s="160"/>
    </row>
    <row r="398" spans="3:12" s="50" customFormat="1" x14ac:dyDescent="0.3">
      <c r="C398" s="160"/>
      <c r="D398" s="160"/>
      <c r="E398" s="160"/>
      <c r="F398" s="160"/>
      <c r="G398" s="160"/>
      <c r="H398" s="160"/>
      <c r="I398" s="160"/>
      <c r="J398" s="160"/>
      <c r="K398" s="160"/>
      <c r="L398" s="160"/>
    </row>
    <row r="399" spans="3:12" s="50" customFormat="1" x14ac:dyDescent="0.3">
      <c r="C399" s="160"/>
      <c r="D399" s="160"/>
      <c r="E399" s="160"/>
      <c r="F399" s="160"/>
      <c r="G399" s="160"/>
      <c r="H399" s="160"/>
      <c r="I399" s="160"/>
      <c r="J399" s="160"/>
      <c r="K399" s="160"/>
      <c r="L399" s="160"/>
    </row>
    <row r="400" spans="3:12" s="50" customFormat="1" x14ac:dyDescent="0.3">
      <c r="C400" s="160"/>
      <c r="D400" s="160"/>
      <c r="E400" s="160"/>
      <c r="F400" s="160"/>
      <c r="G400" s="160"/>
      <c r="H400" s="160"/>
      <c r="I400" s="160"/>
      <c r="J400" s="160"/>
      <c r="K400" s="160"/>
      <c r="L400" s="160"/>
    </row>
    <row r="401" spans="3:12" s="50" customFormat="1" x14ac:dyDescent="0.3">
      <c r="C401" s="160"/>
      <c r="D401" s="160"/>
      <c r="E401" s="160"/>
      <c r="F401" s="160"/>
      <c r="G401" s="160"/>
      <c r="H401" s="160"/>
      <c r="I401" s="160"/>
      <c r="J401" s="160"/>
      <c r="K401" s="160"/>
      <c r="L401" s="160"/>
    </row>
    <row r="402" spans="3:12" s="50" customFormat="1" x14ac:dyDescent="0.3">
      <c r="C402" s="160"/>
      <c r="D402" s="160"/>
      <c r="E402" s="160"/>
      <c r="F402" s="160"/>
      <c r="G402" s="160"/>
      <c r="H402" s="160"/>
      <c r="I402" s="160"/>
      <c r="J402" s="160"/>
      <c r="K402" s="160"/>
      <c r="L402" s="160"/>
    </row>
    <row r="403" spans="3:12" s="50" customFormat="1" x14ac:dyDescent="0.3">
      <c r="C403" s="160"/>
      <c r="D403" s="160"/>
      <c r="E403" s="160"/>
      <c r="F403" s="160"/>
      <c r="G403" s="160"/>
      <c r="H403" s="160"/>
      <c r="I403" s="160"/>
      <c r="J403" s="160"/>
      <c r="K403" s="160"/>
      <c r="L403" s="160"/>
    </row>
    <row r="404" spans="3:12" s="50" customFormat="1" x14ac:dyDescent="0.3">
      <c r="C404" s="160"/>
      <c r="D404" s="160"/>
      <c r="E404" s="160"/>
      <c r="F404" s="160"/>
      <c r="G404" s="160"/>
      <c r="H404" s="160"/>
      <c r="I404" s="160"/>
      <c r="J404" s="160"/>
      <c r="K404" s="160"/>
      <c r="L404" s="160"/>
    </row>
    <row r="405" spans="3:12" s="50" customFormat="1" x14ac:dyDescent="0.3">
      <c r="C405" s="160"/>
      <c r="D405" s="160"/>
      <c r="E405" s="160"/>
      <c r="F405" s="160"/>
      <c r="G405" s="160"/>
      <c r="H405" s="160"/>
      <c r="I405" s="160"/>
      <c r="J405" s="160"/>
      <c r="K405" s="160"/>
      <c r="L405" s="160"/>
    </row>
    <row r="406" spans="3:12" s="50" customFormat="1" x14ac:dyDescent="0.3">
      <c r="C406" s="160"/>
      <c r="D406" s="160"/>
      <c r="E406" s="160"/>
      <c r="F406" s="160"/>
      <c r="G406" s="160"/>
      <c r="H406" s="160"/>
      <c r="I406" s="160"/>
      <c r="J406" s="160"/>
      <c r="K406" s="160"/>
      <c r="L406" s="160"/>
    </row>
    <row r="407" spans="3:12" s="50" customFormat="1" x14ac:dyDescent="0.3">
      <c r="C407" s="160"/>
      <c r="D407" s="160"/>
      <c r="E407" s="160"/>
      <c r="F407" s="160"/>
      <c r="G407" s="160"/>
      <c r="H407" s="160"/>
      <c r="I407" s="160"/>
      <c r="J407" s="160"/>
      <c r="K407" s="160"/>
      <c r="L407" s="160"/>
    </row>
    <row r="408" spans="3:12" s="50" customFormat="1" x14ac:dyDescent="0.3">
      <c r="C408" s="160"/>
      <c r="D408" s="160"/>
      <c r="E408" s="160"/>
      <c r="F408" s="160"/>
      <c r="G408" s="160"/>
      <c r="H408" s="160"/>
      <c r="I408" s="160"/>
      <c r="J408" s="160"/>
      <c r="K408" s="160"/>
      <c r="L408" s="160"/>
    </row>
    <row r="409" spans="3:12" s="50" customFormat="1" x14ac:dyDescent="0.3">
      <c r="C409" s="160"/>
      <c r="D409" s="160"/>
      <c r="E409" s="160"/>
      <c r="F409" s="160"/>
      <c r="G409" s="160"/>
      <c r="H409" s="160"/>
      <c r="I409" s="160"/>
      <c r="J409" s="160"/>
      <c r="K409" s="160"/>
      <c r="L409" s="160"/>
    </row>
    <row r="410" spans="3:12" s="50" customFormat="1" x14ac:dyDescent="0.3">
      <c r="C410" s="160"/>
      <c r="D410" s="160"/>
      <c r="E410" s="160"/>
      <c r="F410" s="160"/>
      <c r="G410" s="160"/>
      <c r="H410" s="160"/>
      <c r="I410" s="160"/>
      <c r="J410" s="160"/>
      <c r="K410" s="160"/>
      <c r="L410" s="160"/>
    </row>
    <row r="411" spans="3:12" s="50" customFormat="1" x14ac:dyDescent="0.3">
      <c r="C411" s="160"/>
      <c r="D411" s="160"/>
      <c r="E411" s="160"/>
      <c r="F411" s="160"/>
      <c r="G411" s="160"/>
      <c r="H411" s="160"/>
      <c r="I411" s="160"/>
      <c r="J411" s="160"/>
      <c r="K411" s="160"/>
      <c r="L411" s="160"/>
    </row>
    <row r="412" spans="3:12" s="50" customFormat="1" x14ac:dyDescent="0.3">
      <c r="C412" s="160"/>
      <c r="D412" s="160"/>
      <c r="E412" s="160"/>
      <c r="F412" s="160"/>
      <c r="G412" s="160"/>
      <c r="H412" s="160"/>
      <c r="I412" s="160"/>
      <c r="J412" s="160"/>
      <c r="K412" s="160"/>
      <c r="L412" s="160"/>
    </row>
    <row r="413" spans="3:12" s="50" customFormat="1" x14ac:dyDescent="0.3">
      <c r="C413" s="160"/>
      <c r="D413" s="160"/>
      <c r="E413" s="160"/>
      <c r="F413" s="160"/>
      <c r="G413" s="160"/>
      <c r="H413" s="160"/>
      <c r="I413" s="160"/>
      <c r="J413" s="160"/>
      <c r="K413" s="160"/>
      <c r="L413" s="160"/>
    </row>
    <row r="414" spans="3:12" s="50" customFormat="1" x14ac:dyDescent="0.3">
      <c r="C414" s="160"/>
      <c r="D414" s="160"/>
      <c r="E414" s="160"/>
      <c r="F414" s="160"/>
      <c r="G414" s="160"/>
      <c r="H414" s="160"/>
      <c r="I414" s="160"/>
      <c r="J414" s="160"/>
      <c r="K414" s="160"/>
      <c r="L414" s="160"/>
    </row>
    <row r="415" spans="3:12" s="50" customFormat="1" x14ac:dyDescent="0.3">
      <c r="C415" s="160"/>
      <c r="D415" s="160"/>
      <c r="E415" s="160"/>
      <c r="F415" s="160"/>
      <c r="G415" s="160"/>
      <c r="H415" s="160"/>
      <c r="I415" s="160"/>
      <c r="J415" s="160"/>
      <c r="K415" s="160"/>
      <c r="L415" s="160"/>
    </row>
    <row r="416" spans="3:12" s="50" customFormat="1" x14ac:dyDescent="0.3">
      <c r="C416" s="160"/>
      <c r="D416" s="160"/>
      <c r="E416" s="160"/>
      <c r="F416" s="160"/>
      <c r="G416" s="160"/>
      <c r="H416" s="160"/>
      <c r="I416" s="160"/>
      <c r="J416" s="160"/>
      <c r="K416" s="160"/>
      <c r="L416" s="160"/>
    </row>
    <row r="417" spans="3:14" s="50" customFormat="1" x14ac:dyDescent="0.3">
      <c r="C417" s="160"/>
      <c r="D417" s="160"/>
      <c r="E417" s="160"/>
      <c r="F417" s="160"/>
      <c r="G417" s="160"/>
      <c r="H417" s="160"/>
      <c r="I417" s="160"/>
      <c r="J417" s="160"/>
      <c r="K417" s="160"/>
      <c r="L417" s="160"/>
    </row>
    <row r="418" spans="3:14" s="50" customFormat="1" x14ac:dyDescent="0.3">
      <c r="C418" s="160"/>
      <c r="D418" s="160"/>
      <c r="E418" s="160"/>
      <c r="F418" s="160"/>
      <c r="G418" s="160"/>
      <c r="H418" s="160"/>
      <c r="I418" s="160"/>
      <c r="J418" s="160"/>
      <c r="K418" s="160"/>
      <c r="L418" s="160"/>
    </row>
    <row r="419" spans="3:14" s="50" customFormat="1" x14ac:dyDescent="0.3">
      <c r="C419" s="160"/>
      <c r="D419" s="160"/>
      <c r="E419" s="160"/>
      <c r="F419" s="160"/>
      <c r="G419" s="160"/>
      <c r="H419" s="160"/>
      <c r="I419" s="160"/>
      <c r="J419" s="160"/>
      <c r="K419" s="160"/>
      <c r="L419" s="160"/>
    </row>
    <row r="420" spans="3:14" s="50" customFormat="1" x14ac:dyDescent="0.3">
      <c r="C420" s="160"/>
      <c r="D420" s="160"/>
      <c r="E420" s="160"/>
      <c r="F420" s="160"/>
      <c r="G420" s="160"/>
      <c r="H420" s="160"/>
      <c r="I420" s="160"/>
      <c r="J420" s="160"/>
      <c r="K420" s="160"/>
      <c r="L420" s="160"/>
    </row>
    <row r="421" spans="3:14" s="50" customFormat="1" x14ac:dyDescent="0.3">
      <c r="C421" s="160"/>
      <c r="D421" s="160"/>
      <c r="E421" s="160"/>
      <c r="F421" s="160"/>
      <c r="G421" s="160"/>
      <c r="H421" s="160"/>
      <c r="I421" s="160"/>
      <c r="J421" s="160"/>
      <c r="K421" s="160"/>
      <c r="L421" s="160"/>
    </row>
    <row r="422" spans="3:14" s="50" customFormat="1" x14ac:dyDescent="0.3">
      <c r="C422" s="160"/>
      <c r="D422" s="160"/>
      <c r="E422" s="160"/>
      <c r="F422" s="160"/>
      <c r="G422" s="160"/>
      <c r="H422" s="160"/>
      <c r="I422" s="160"/>
      <c r="J422" s="160"/>
      <c r="K422" s="160"/>
      <c r="L422" s="160"/>
    </row>
    <row r="423" spans="3:14" s="50" customFormat="1" x14ac:dyDescent="0.3">
      <c r="C423" s="160"/>
      <c r="D423" s="160"/>
      <c r="E423" s="160"/>
      <c r="F423" s="160"/>
      <c r="G423" s="160"/>
      <c r="H423" s="160"/>
      <c r="I423" s="160"/>
      <c r="J423" s="160"/>
      <c r="K423" s="160"/>
      <c r="L423" s="160"/>
    </row>
    <row r="424" spans="3:14" s="50" customFormat="1" x14ac:dyDescent="0.3">
      <c r="E424" s="160"/>
      <c r="F424" s="160"/>
      <c r="G424" s="160"/>
      <c r="H424" s="160"/>
      <c r="I424" s="160"/>
      <c r="J424" s="160"/>
      <c r="K424" s="160"/>
      <c r="L424" s="160"/>
      <c r="M424" s="160"/>
      <c r="N424" s="160"/>
    </row>
    <row r="425" spans="3:14" s="50" customFormat="1" x14ac:dyDescent="0.3">
      <c r="E425" s="160"/>
      <c r="F425" s="160"/>
      <c r="G425" s="160"/>
      <c r="H425" s="160"/>
      <c r="I425" s="160"/>
      <c r="J425" s="160"/>
      <c r="K425" s="160"/>
      <c r="L425" s="160"/>
      <c r="M425" s="160"/>
      <c r="N425" s="160"/>
    </row>
    <row r="426" spans="3:14" s="50" customFormat="1" x14ac:dyDescent="0.3">
      <c r="E426" s="160"/>
      <c r="F426" s="160"/>
      <c r="G426" s="160"/>
      <c r="H426" s="160"/>
      <c r="I426" s="160"/>
      <c r="J426" s="160"/>
      <c r="K426" s="160"/>
      <c r="L426" s="160"/>
      <c r="M426" s="160"/>
      <c r="N426" s="160"/>
    </row>
    <row r="427" spans="3:14" s="50" customFormat="1" x14ac:dyDescent="0.3">
      <c r="E427" s="160"/>
      <c r="F427" s="160"/>
      <c r="G427" s="160"/>
      <c r="H427" s="160"/>
      <c r="I427" s="160"/>
      <c r="J427" s="160"/>
      <c r="K427" s="160"/>
      <c r="L427" s="160"/>
      <c r="M427" s="160"/>
      <c r="N427" s="160"/>
    </row>
    <row r="428" spans="3:14" s="50" customFormat="1" x14ac:dyDescent="0.3">
      <c r="E428" s="160"/>
      <c r="F428" s="160"/>
      <c r="G428" s="160"/>
      <c r="H428" s="160"/>
      <c r="I428" s="160"/>
      <c r="J428" s="160"/>
      <c r="K428" s="160"/>
      <c r="L428" s="160"/>
      <c r="M428" s="160"/>
      <c r="N428" s="160"/>
    </row>
    <row r="429" spans="3:14" s="50" customFormat="1" x14ac:dyDescent="0.3">
      <c r="E429" s="160"/>
      <c r="F429" s="160"/>
      <c r="G429" s="160"/>
      <c r="H429" s="160"/>
      <c r="I429" s="160"/>
      <c r="J429" s="160"/>
      <c r="K429" s="160"/>
      <c r="L429" s="160"/>
      <c r="M429" s="160"/>
      <c r="N429" s="160"/>
    </row>
    <row r="430" spans="3:14" s="50" customFormat="1" x14ac:dyDescent="0.3">
      <c r="E430" s="160"/>
      <c r="F430" s="160"/>
      <c r="G430" s="160"/>
      <c r="H430" s="160"/>
      <c r="I430" s="160"/>
      <c r="J430" s="160"/>
      <c r="K430" s="160"/>
      <c r="L430" s="160"/>
      <c r="M430" s="160"/>
      <c r="N430" s="160"/>
    </row>
    <row r="431" spans="3:14" s="50" customFormat="1" x14ac:dyDescent="0.3">
      <c r="E431" s="160"/>
      <c r="F431" s="160"/>
      <c r="G431" s="160"/>
      <c r="H431" s="160"/>
      <c r="I431" s="160"/>
      <c r="J431" s="160"/>
      <c r="K431" s="160"/>
      <c r="L431" s="160"/>
      <c r="M431" s="160"/>
      <c r="N431" s="160"/>
    </row>
    <row r="432" spans="3:14" s="50" customFormat="1" x14ac:dyDescent="0.3">
      <c r="E432" s="160"/>
      <c r="F432" s="160"/>
      <c r="G432" s="160"/>
      <c r="H432" s="160"/>
      <c r="I432" s="160"/>
      <c r="J432" s="160"/>
      <c r="K432" s="160"/>
      <c r="L432" s="160"/>
      <c r="M432" s="160"/>
      <c r="N432" s="160"/>
    </row>
    <row r="433" spans="5:14" s="50" customFormat="1" x14ac:dyDescent="0.3">
      <c r="E433" s="160"/>
      <c r="F433" s="160"/>
      <c r="G433" s="160"/>
      <c r="H433" s="160"/>
      <c r="I433" s="160"/>
      <c r="J433" s="160"/>
      <c r="K433" s="160"/>
      <c r="L433" s="160"/>
      <c r="M433" s="160"/>
      <c r="N433" s="160"/>
    </row>
    <row r="434" spans="5:14" s="50" customFormat="1" x14ac:dyDescent="0.3">
      <c r="E434" s="160"/>
      <c r="F434" s="160"/>
      <c r="G434" s="160"/>
      <c r="H434" s="160"/>
      <c r="I434" s="160"/>
      <c r="J434" s="160"/>
      <c r="K434" s="160"/>
      <c r="L434" s="160"/>
      <c r="M434" s="160"/>
      <c r="N434" s="160"/>
    </row>
    <row r="435" spans="5:14" s="50" customFormat="1" x14ac:dyDescent="0.3">
      <c r="E435" s="160"/>
      <c r="F435" s="160"/>
      <c r="G435" s="160"/>
      <c r="H435" s="160"/>
      <c r="I435" s="160"/>
      <c r="J435" s="160"/>
      <c r="K435" s="160"/>
      <c r="L435" s="160"/>
      <c r="M435" s="160"/>
      <c r="N435" s="160"/>
    </row>
    <row r="436" spans="5:14" s="50" customFormat="1" x14ac:dyDescent="0.3">
      <c r="E436" s="160"/>
      <c r="F436" s="160"/>
      <c r="G436" s="160"/>
      <c r="H436" s="160"/>
      <c r="I436" s="160"/>
      <c r="J436" s="160"/>
      <c r="K436" s="160"/>
      <c r="L436" s="160"/>
      <c r="M436" s="160"/>
      <c r="N436" s="160"/>
    </row>
    <row r="437" spans="5:14" s="50" customFormat="1" x14ac:dyDescent="0.3">
      <c r="E437" s="160"/>
      <c r="F437" s="160"/>
      <c r="G437" s="160"/>
      <c r="H437" s="160"/>
      <c r="I437" s="160"/>
      <c r="J437" s="160"/>
      <c r="K437" s="160"/>
      <c r="L437" s="160"/>
      <c r="M437" s="160"/>
      <c r="N437" s="160"/>
    </row>
    <row r="438" spans="5:14" s="50" customFormat="1" x14ac:dyDescent="0.3">
      <c r="E438" s="160"/>
      <c r="F438" s="160"/>
      <c r="G438" s="160"/>
      <c r="H438" s="160"/>
      <c r="I438" s="160"/>
      <c r="J438" s="160"/>
      <c r="K438" s="160"/>
      <c r="L438" s="160"/>
      <c r="M438" s="160"/>
      <c r="N438" s="160"/>
    </row>
    <row r="439" spans="5:14" s="50" customFormat="1" x14ac:dyDescent="0.3">
      <c r="E439" s="160"/>
      <c r="F439" s="160"/>
      <c r="G439" s="160"/>
      <c r="H439" s="160"/>
      <c r="I439" s="160"/>
      <c r="J439" s="160"/>
      <c r="K439" s="160"/>
      <c r="L439" s="160"/>
      <c r="M439" s="160"/>
      <c r="N439" s="160"/>
    </row>
    <row r="440" spans="5:14" s="50" customFormat="1" x14ac:dyDescent="0.3">
      <c r="E440" s="160"/>
      <c r="F440" s="160"/>
      <c r="G440" s="160"/>
      <c r="H440" s="160"/>
      <c r="I440" s="160"/>
      <c r="J440" s="160"/>
      <c r="K440" s="160"/>
      <c r="L440" s="160"/>
      <c r="M440" s="160"/>
      <c r="N440" s="160"/>
    </row>
    <row r="441" spans="5:14" s="50" customFormat="1" x14ac:dyDescent="0.3">
      <c r="E441" s="160"/>
      <c r="F441" s="160"/>
      <c r="G441" s="160"/>
      <c r="H441" s="160"/>
      <c r="I441" s="160"/>
      <c r="J441" s="160"/>
      <c r="K441" s="160"/>
      <c r="L441" s="160"/>
      <c r="M441" s="160"/>
      <c r="N441" s="160"/>
    </row>
    <row r="442" spans="5:14" s="50" customFormat="1" x14ac:dyDescent="0.3">
      <c r="E442" s="160"/>
      <c r="F442" s="160"/>
      <c r="G442" s="160"/>
      <c r="H442" s="160"/>
      <c r="I442" s="160"/>
      <c r="J442" s="160"/>
      <c r="K442" s="160"/>
      <c r="L442" s="160"/>
      <c r="M442" s="160"/>
      <c r="N442" s="160"/>
    </row>
    <row r="443" spans="5:14" s="50" customFormat="1" x14ac:dyDescent="0.3">
      <c r="E443" s="160"/>
      <c r="F443" s="160"/>
      <c r="G443" s="160"/>
      <c r="H443" s="160"/>
      <c r="I443" s="160"/>
      <c r="J443" s="160"/>
      <c r="K443" s="160"/>
      <c r="L443" s="160"/>
      <c r="M443" s="160"/>
      <c r="N443" s="160"/>
    </row>
    <row r="444" spans="5:14" s="50" customFormat="1" x14ac:dyDescent="0.3">
      <c r="E444" s="160"/>
      <c r="F444" s="160"/>
      <c r="G444" s="160"/>
      <c r="H444" s="160"/>
      <c r="I444" s="160"/>
      <c r="J444" s="160"/>
      <c r="K444" s="160"/>
      <c r="L444" s="160"/>
      <c r="M444" s="160"/>
      <c r="N444" s="160"/>
    </row>
    <row r="445" spans="5:14" s="50" customFormat="1" x14ac:dyDescent="0.3">
      <c r="E445" s="160"/>
      <c r="F445" s="160"/>
      <c r="G445" s="160"/>
      <c r="H445" s="160"/>
      <c r="I445" s="160"/>
      <c r="J445" s="160"/>
      <c r="K445" s="160"/>
      <c r="L445" s="160"/>
      <c r="M445" s="160"/>
      <c r="N445" s="160"/>
    </row>
    <row r="446" spans="5:14" s="50" customFormat="1" x14ac:dyDescent="0.3">
      <c r="E446" s="160"/>
      <c r="F446" s="160"/>
      <c r="G446" s="160"/>
      <c r="H446" s="160"/>
      <c r="I446" s="160"/>
      <c r="J446" s="160"/>
      <c r="K446" s="160"/>
      <c r="L446" s="160"/>
      <c r="M446" s="160"/>
      <c r="N446" s="160"/>
    </row>
    <row r="447" spans="5:14" s="50" customFormat="1" x14ac:dyDescent="0.3">
      <c r="E447" s="160"/>
      <c r="F447" s="160"/>
      <c r="G447" s="160"/>
      <c r="H447" s="160"/>
      <c r="I447" s="160"/>
      <c r="J447" s="160"/>
      <c r="K447" s="160"/>
      <c r="L447" s="160"/>
      <c r="M447" s="160"/>
      <c r="N447" s="160"/>
    </row>
    <row r="448" spans="5:14" s="50" customFormat="1" x14ac:dyDescent="0.3">
      <c r="E448" s="160"/>
      <c r="F448" s="160"/>
      <c r="G448" s="160"/>
      <c r="H448" s="160"/>
      <c r="I448" s="160"/>
      <c r="J448" s="160"/>
      <c r="K448" s="160"/>
      <c r="L448" s="160"/>
      <c r="M448" s="160"/>
      <c r="N448" s="160"/>
    </row>
    <row r="449" spans="5:56" s="50" customFormat="1" x14ac:dyDescent="0.3">
      <c r="E449" s="160"/>
      <c r="F449" s="160"/>
      <c r="G449" s="160"/>
      <c r="H449" s="160"/>
      <c r="I449" s="160"/>
      <c r="J449" s="160"/>
      <c r="K449" s="160"/>
      <c r="L449" s="160"/>
      <c r="M449" s="160"/>
      <c r="N449" s="160"/>
    </row>
    <row r="450" spans="5:56" s="50" customFormat="1" x14ac:dyDescent="0.3">
      <c r="E450" s="160"/>
      <c r="F450" s="160"/>
      <c r="G450" s="160"/>
      <c r="H450" s="160"/>
      <c r="I450" s="160"/>
      <c r="J450" s="160"/>
      <c r="K450" s="160"/>
      <c r="L450" s="160"/>
      <c r="M450" s="160"/>
      <c r="N450" s="160"/>
      <c r="BD450" s="62"/>
    </row>
    <row r="451" spans="5:56" s="50" customFormat="1" x14ac:dyDescent="0.3">
      <c r="E451" s="160"/>
      <c r="F451" s="160"/>
      <c r="G451" s="160"/>
      <c r="H451" s="160"/>
      <c r="I451" s="160"/>
      <c r="J451" s="160"/>
      <c r="K451" s="160"/>
      <c r="L451" s="160"/>
      <c r="M451" s="160"/>
      <c r="N451" s="160"/>
      <c r="BD451" s="62"/>
    </row>
    <row r="452" spans="5:56" s="50" customFormat="1" x14ac:dyDescent="0.3">
      <c r="E452" s="160"/>
      <c r="F452" s="160"/>
      <c r="G452" s="160"/>
      <c r="H452" s="160"/>
      <c r="I452" s="160"/>
      <c r="J452" s="160"/>
      <c r="K452" s="160"/>
      <c r="L452" s="160"/>
      <c r="M452" s="160"/>
      <c r="N452" s="160"/>
      <c r="BD452" s="62"/>
    </row>
    <row r="453" spans="5:56" s="50" customFormat="1" x14ac:dyDescent="0.3">
      <c r="E453" s="160"/>
      <c r="F453" s="160"/>
      <c r="G453" s="160"/>
      <c r="H453" s="160"/>
      <c r="I453" s="160"/>
      <c r="J453" s="160"/>
      <c r="K453" s="160"/>
      <c r="L453" s="160"/>
      <c r="M453" s="160"/>
      <c r="N453" s="160"/>
      <c r="BD453" s="62"/>
    </row>
    <row r="454" spans="5:56" s="50" customFormat="1" x14ac:dyDescent="0.3">
      <c r="E454" s="160"/>
      <c r="F454" s="160"/>
      <c r="G454" s="160"/>
      <c r="H454" s="160"/>
      <c r="I454" s="160"/>
      <c r="J454" s="160"/>
      <c r="K454" s="160"/>
      <c r="L454" s="160"/>
      <c r="M454" s="160"/>
      <c r="N454" s="160"/>
      <c r="BD454" s="62"/>
    </row>
    <row r="455" spans="5:56" s="50" customFormat="1" x14ac:dyDescent="0.3">
      <c r="E455" s="160"/>
      <c r="F455" s="160"/>
      <c r="G455" s="160"/>
      <c r="H455" s="160"/>
      <c r="I455" s="160"/>
      <c r="J455" s="160"/>
      <c r="K455" s="160"/>
      <c r="L455" s="160"/>
      <c r="M455" s="160"/>
      <c r="N455" s="160"/>
      <c r="BD455" s="62"/>
    </row>
    <row r="456" spans="5:56" s="50" customFormat="1" x14ac:dyDescent="0.3">
      <c r="E456" s="160"/>
      <c r="F456" s="160"/>
      <c r="G456" s="160"/>
      <c r="H456" s="160"/>
      <c r="I456" s="160"/>
      <c r="J456" s="160"/>
      <c r="K456" s="160"/>
      <c r="L456" s="160"/>
      <c r="M456" s="160"/>
      <c r="N456" s="160"/>
      <c r="BD456" s="62"/>
    </row>
    <row r="457" spans="5:56" s="50" customFormat="1" x14ac:dyDescent="0.3">
      <c r="E457" s="160"/>
      <c r="F457" s="160"/>
      <c r="G457" s="160"/>
      <c r="H457" s="160"/>
      <c r="I457" s="160"/>
      <c r="J457" s="160"/>
      <c r="K457" s="160"/>
      <c r="L457" s="160"/>
      <c r="M457" s="160"/>
      <c r="N457" s="160"/>
      <c r="BD457" s="62"/>
    </row>
    <row r="458" spans="5:56" s="50" customFormat="1" x14ac:dyDescent="0.3">
      <c r="E458" s="160"/>
      <c r="F458" s="160"/>
      <c r="G458" s="160"/>
      <c r="H458" s="160"/>
      <c r="I458" s="160"/>
      <c r="J458" s="160"/>
      <c r="K458" s="160"/>
      <c r="L458" s="160"/>
      <c r="M458" s="160"/>
      <c r="N458" s="160"/>
      <c r="BD458" s="62"/>
    </row>
    <row r="459" spans="5:56" s="50" customFormat="1" x14ac:dyDescent="0.3">
      <c r="E459" s="160"/>
      <c r="F459" s="160"/>
      <c r="G459" s="160"/>
      <c r="H459" s="160"/>
      <c r="I459" s="160"/>
      <c r="J459" s="160"/>
      <c r="K459" s="160"/>
      <c r="L459" s="160"/>
      <c r="M459" s="160"/>
      <c r="N459" s="160"/>
      <c r="BD459" s="62"/>
    </row>
    <row r="460" spans="5:56" s="50" customFormat="1" x14ac:dyDescent="0.3">
      <c r="E460" s="160"/>
      <c r="F460" s="160"/>
      <c r="G460" s="160"/>
      <c r="H460" s="160"/>
      <c r="I460" s="160"/>
      <c r="J460" s="160"/>
      <c r="K460" s="160"/>
      <c r="L460" s="160"/>
      <c r="M460" s="160"/>
      <c r="N460" s="160"/>
      <c r="BD460" s="62"/>
    </row>
    <row r="461" spans="5:56" s="50" customFormat="1" x14ac:dyDescent="0.3">
      <c r="E461" s="160"/>
      <c r="F461" s="160"/>
      <c r="G461" s="160"/>
      <c r="H461" s="160"/>
      <c r="I461" s="160"/>
      <c r="J461" s="160"/>
      <c r="K461" s="160"/>
      <c r="L461" s="160"/>
      <c r="M461" s="160"/>
      <c r="N461" s="160"/>
      <c r="BD461" s="62"/>
    </row>
    <row r="462" spans="5:56" s="50" customFormat="1" x14ac:dyDescent="0.3">
      <c r="E462" s="160"/>
      <c r="F462" s="160"/>
      <c r="G462" s="160"/>
      <c r="H462" s="160"/>
      <c r="I462" s="160"/>
      <c r="J462" s="160"/>
      <c r="K462" s="160"/>
      <c r="L462" s="160"/>
      <c r="M462" s="160"/>
      <c r="N462" s="160"/>
      <c r="BD462" s="62"/>
    </row>
    <row r="463" spans="5:56" s="50" customFormat="1" x14ac:dyDescent="0.3">
      <c r="E463" s="160"/>
      <c r="F463" s="160"/>
      <c r="G463" s="160"/>
      <c r="H463" s="160"/>
      <c r="I463" s="160"/>
      <c r="J463" s="160"/>
      <c r="K463" s="160"/>
      <c r="L463" s="160"/>
      <c r="M463" s="160"/>
      <c r="N463" s="160"/>
      <c r="BD463" s="62"/>
    </row>
    <row r="464" spans="5:56" s="50" customFormat="1" x14ac:dyDescent="0.3">
      <c r="E464" s="160"/>
      <c r="F464" s="160"/>
      <c r="G464" s="160"/>
      <c r="H464" s="160"/>
      <c r="I464" s="160"/>
      <c r="J464" s="160"/>
      <c r="K464" s="160"/>
      <c r="L464" s="160"/>
      <c r="M464" s="160"/>
      <c r="N464" s="160"/>
      <c r="BD464" s="62"/>
    </row>
    <row r="465" spans="5:56" s="50" customFormat="1" x14ac:dyDescent="0.3">
      <c r="E465" s="160"/>
      <c r="F465" s="160"/>
      <c r="G465" s="160"/>
      <c r="H465" s="160"/>
      <c r="I465" s="160"/>
      <c r="J465" s="160"/>
      <c r="K465" s="160"/>
      <c r="L465" s="160"/>
      <c r="M465" s="160"/>
      <c r="N465" s="160"/>
      <c r="BD465" s="62"/>
    </row>
    <row r="466" spans="5:56" s="50" customFormat="1" x14ac:dyDescent="0.3">
      <c r="E466" s="160"/>
      <c r="F466" s="160"/>
      <c r="G466" s="160"/>
      <c r="H466" s="160"/>
      <c r="I466" s="160"/>
      <c r="J466" s="160"/>
      <c r="K466" s="160"/>
      <c r="L466" s="160"/>
      <c r="M466" s="160"/>
      <c r="N466" s="160"/>
      <c r="BD466" s="62"/>
    </row>
    <row r="467" spans="5:56" s="50" customFormat="1" x14ac:dyDescent="0.3">
      <c r="E467" s="160"/>
      <c r="F467" s="160"/>
      <c r="G467" s="160"/>
      <c r="H467" s="160"/>
      <c r="I467" s="160"/>
      <c r="J467" s="160"/>
      <c r="K467" s="160"/>
      <c r="L467" s="160"/>
      <c r="M467" s="160"/>
      <c r="N467" s="160"/>
      <c r="BD467" s="62"/>
    </row>
    <row r="468" spans="5:56" s="50" customFormat="1" x14ac:dyDescent="0.3">
      <c r="E468" s="160"/>
      <c r="F468" s="160"/>
      <c r="G468" s="160"/>
      <c r="H468" s="160"/>
      <c r="I468" s="160"/>
      <c r="J468" s="160"/>
      <c r="K468" s="160"/>
      <c r="L468" s="160"/>
      <c r="M468" s="160"/>
      <c r="N468" s="160"/>
      <c r="BD468" s="62"/>
    </row>
    <row r="469" spans="5:56" s="50" customFormat="1" x14ac:dyDescent="0.3">
      <c r="E469" s="160"/>
      <c r="F469" s="160"/>
      <c r="G469" s="160"/>
      <c r="H469" s="160"/>
      <c r="I469" s="160"/>
      <c r="J469" s="160"/>
      <c r="K469" s="160"/>
      <c r="L469" s="160"/>
      <c r="M469" s="160"/>
      <c r="N469" s="160"/>
      <c r="BD469" s="62"/>
    </row>
    <row r="470" spans="5:56" s="50" customFormat="1" x14ac:dyDescent="0.3">
      <c r="E470" s="160"/>
      <c r="F470" s="160"/>
      <c r="G470" s="160"/>
      <c r="H470" s="160"/>
      <c r="I470" s="160"/>
      <c r="J470" s="160"/>
      <c r="K470" s="160"/>
      <c r="L470" s="160"/>
      <c r="M470" s="160"/>
      <c r="N470" s="160"/>
      <c r="BD470" s="62"/>
    </row>
    <row r="471" spans="5:56" s="50" customFormat="1" x14ac:dyDescent="0.3">
      <c r="E471" s="160"/>
      <c r="F471" s="160"/>
      <c r="G471" s="160"/>
      <c r="H471" s="160"/>
      <c r="I471" s="160"/>
      <c r="J471" s="160"/>
      <c r="K471" s="160"/>
      <c r="L471" s="160"/>
      <c r="M471" s="160"/>
      <c r="N471" s="160"/>
      <c r="BD471" s="62"/>
    </row>
    <row r="472" spans="5:56" s="50" customFormat="1" x14ac:dyDescent="0.3">
      <c r="E472" s="160"/>
      <c r="F472" s="160"/>
      <c r="G472" s="160"/>
      <c r="H472" s="160"/>
      <c r="I472" s="160"/>
      <c r="J472" s="160"/>
      <c r="K472" s="160"/>
      <c r="L472" s="160"/>
      <c r="M472" s="160"/>
      <c r="N472" s="160"/>
      <c r="BD472" s="62"/>
    </row>
    <row r="473" spans="5:56" s="50" customFormat="1" x14ac:dyDescent="0.3">
      <c r="E473" s="160"/>
      <c r="F473" s="160"/>
      <c r="G473" s="160"/>
      <c r="H473" s="160"/>
      <c r="I473" s="160"/>
      <c r="J473" s="160"/>
      <c r="K473" s="160"/>
      <c r="L473" s="160"/>
      <c r="M473" s="160"/>
      <c r="N473" s="160"/>
      <c r="BD473" s="62"/>
    </row>
    <row r="474" spans="5:56" s="50" customFormat="1" x14ac:dyDescent="0.3">
      <c r="E474" s="160"/>
      <c r="F474" s="160"/>
      <c r="G474" s="160"/>
      <c r="H474" s="160"/>
      <c r="I474" s="160"/>
      <c r="J474" s="160"/>
      <c r="K474" s="160"/>
      <c r="L474" s="160"/>
      <c r="M474" s="160"/>
      <c r="N474" s="160"/>
      <c r="BD474" s="62"/>
    </row>
    <row r="475" spans="5:56" s="50" customFormat="1" x14ac:dyDescent="0.3">
      <c r="E475" s="160"/>
      <c r="F475" s="160"/>
      <c r="G475" s="160"/>
      <c r="H475" s="160"/>
      <c r="I475" s="160"/>
      <c r="J475" s="160"/>
      <c r="K475" s="160"/>
      <c r="L475" s="160"/>
      <c r="M475" s="160"/>
      <c r="N475" s="160"/>
      <c r="BD475" s="62"/>
    </row>
    <row r="476" spans="5:56" s="50" customFormat="1" x14ac:dyDescent="0.3">
      <c r="E476" s="160"/>
      <c r="F476" s="160"/>
      <c r="G476" s="160"/>
      <c r="H476" s="160"/>
      <c r="I476" s="160"/>
      <c r="J476" s="160"/>
      <c r="K476" s="160"/>
      <c r="L476" s="160"/>
      <c r="M476" s="160"/>
      <c r="N476" s="160"/>
      <c r="BD476" s="62"/>
    </row>
    <row r="477" spans="5:56" s="50" customFormat="1" x14ac:dyDescent="0.3">
      <c r="E477" s="160"/>
      <c r="F477" s="160"/>
      <c r="G477" s="160"/>
      <c r="H477" s="160"/>
      <c r="I477" s="160"/>
      <c r="J477" s="160"/>
      <c r="K477" s="160"/>
      <c r="L477" s="160"/>
      <c r="M477" s="160"/>
      <c r="N477" s="160"/>
      <c r="BD477" s="62"/>
    </row>
    <row r="478" spans="5:56" s="50" customFormat="1" x14ac:dyDescent="0.3">
      <c r="E478" s="160"/>
      <c r="F478" s="160"/>
      <c r="G478" s="160"/>
      <c r="H478" s="160"/>
      <c r="I478" s="160"/>
      <c r="J478" s="160"/>
      <c r="K478" s="160"/>
      <c r="L478" s="160"/>
      <c r="M478" s="160"/>
      <c r="N478" s="160"/>
      <c r="BD478" s="62"/>
    </row>
    <row r="479" spans="5:56" s="50" customFormat="1" x14ac:dyDescent="0.3">
      <c r="E479" s="160"/>
      <c r="F479" s="160"/>
      <c r="G479" s="160"/>
      <c r="H479" s="160"/>
      <c r="I479" s="160"/>
      <c r="J479" s="160"/>
      <c r="K479" s="160"/>
      <c r="L479" s="160"/>
      <c r="M479" s="160"/>
      <c r="N479" s="160"/>
      <c r="BD479" s="62"/>
    </row>
    <row r="480" spans="5:56" s="50" customFormat="1" x14ac:dyDescent="0.3">
      <c r="E480" s="160"/>
      <c r="F480" s="160"/>
      <c r="G480" s="160"/>
      <c r="H480" s="160"/>
      <c r="I480" s="160"/>
      <c r="J480" s="160"/>
      <c r="K480" s="160"/>
      <c r="L480" s="160"/>
      <c r="M480" s="160"/>
      <c r="N480" s="160"/>
      <c r="BD480" s="62"/>
    </row>
    <row r="481" spans="5:56" s="50" customFormat="1" x14ac:dyDescent="0.3">
      <c r="E481" s="160"/>
      <c r="F481" s="160"/>
      <c r="G481" s="160"/>
      <c r="H481" s="160"/>
      <c r="I481" s="160"/>
      <c r="J481" s="160"/>
      <c r="K481" s="160"/>
      <c r="L481" s="160"/>
      <c r="M481" s="160"/>
      <c r="N481" s="160"/>
      <c r="BD481" s="62"/>
    </row>
    <row r="482" spans="5:56" s="50" customFormat="1" x14ac:dyDescent="0.3">
      <c r="E482" s="160"/>
      <c r="F482" s="160"/>
      <c r="G482" s="160"/>
      <c r="H482" s="160"/>
      <c r="I482" s="160"/>
      <c r="J482" s="160"/>
      <c r="K482" s="160"/>
      <c r="L482" s="160"/>
      <c r="M482" s="160"/>
      <c r="N482" s="160"/>
      <c r="BD482" s="62"/>
    </row>
    <row r="483" spans="5:56" s="50" customFormat="1" x14ac:dyDescent="0.3">
      <c r="E483" s="160"/>
      <c r="F483" s="160"/>
      <c r="G483" s="160"/>
      <c r="H483" s="160"/>
      <c r="I483" s="160"/>
      <c r="J483" s="160"/>
      <c r="K483" s="160"/>
      <c r="L483" s="160"/>
      <c r="M483" s="160"/>
      <c r="N483" s="160"/>
      <c r="BD483" s="62"/>
    </row>
    <row r="484" spans="5:56" s="50" customFormat="1" x14ac:dyDescent="0.3">
      <c r="E484" s="160"/>
      <c r="F484" s="160"/>
      <c r="G484" s="160"/>
      <c r="H484" s="160"/>
      <c r="I484" s="160"/>
      <c r="J484" s="160"/>
      <c r="K484" s="160"/>
      <c r="L484" s="160"/>
      <c r="M484" s="160"/>
      <c r="N484" s="160"/>
      <c r="BD484" s="62"/>
    </row>
    <row r="485" spans="5:56" s="50" customFormat="1" x14ac:dyDescent="0.3">
      <c r="E485" s="160"/>
      <c r="F485" s="160"/>
      <c r="G485" s="160"/>
      <c r="H485" s="160"/>
      <c r="I485" s="160"/>
      <c r="J485" s="160"/>
      <c r="K485" s="160"/>
      <c r="L485" s="160"/>
      <c r="M485" s="160"/>
      <c r="N485" s="160"/>
      <c r="BD485" s="62"/>
    </row>
    <row r="486" spans="5:56" s="50" customFormat="1" x14ac:dyDescent="0.3">
      <c r="E486" s="160"/>
      <c r="F486" s="160"/>
      <c r="G486" s="160"/>
      <c r="H486" s="160"/>
      <c r="I486" s="160"/>
      <c r="J486" s="160"/>
      <c r="K486" s="160"/>
      <c r="L486" s="160"/>
      <c r="M486" s="160"/>
      <c r="N486" s="160"/>
      <c r="BD486" s="62"/>
    </row>
    <row r="487" spans="5:56" s="50" customFormat="1" x14ac:dyDescent="0.3">
      <c r="E487" s="160"/>
      <c r="F487" s="160"/>
      <c r="G487" s="160"/>
      <c r="H487" s="160"/>
      <c r="I487" s="160"/>
      <c r="J487" s="160"/>
      <c r="K487" s="160"/>
      <c r="L487" s="160"/>
      <c r="M487" s="160"/>
      <c r="N487" s="160"/>
      <c r="BD487" s="62"/>
    </row>
    <row r="488" spans="5:56" s="50" customFormat="1" x14ac:dyDescent="0.3">
      <c r="E488" s="160"/>
      <c r="F488" s="160"/>
      <c r="G488" s="160"/>
      <c r="H488" s="160"/>
      <c r="I488" s="160"/>
      <c r="J488" s="160"/>
      <c r="K488" s="160"/>
      <c r="L488" s="160"/>
      <c r="M488" s="160"/>
      <c r="N488" s="160"/>
      <c r="BD488" s="62"/>
    </row>
    <row r="489" spans="5:56" s="50" customFormat="1" x14ac:dyDescent="0.3">
      <c r="E489" s="160"/>
      <c r="F489" s="160"/>
      <c r="G489" s="160"/>
      <c r="H489" s="160"/>
      <c r="I489" s="160"/>
      <c r="J489" s="160"/>
      <c r="K489" s="160"/>
      <c r="L489" s="160"/>
      <c r="M489" s="160"/>
      <c r="N489" s="160"/>
      <c r="BD489" s="62"/>
    </row>
    <row r="490" spans="5:56" s="50" customFormat="1" x14ac:dyDescent="0.3">
      <c r="E490" s="160"/>
      <c r="F490" s="160"/>
      <c r="G490" s="160"/>
      <c r="H490" s="160"/>
      <c r="I490" s="160"/>
      <c r="J490" s="160"/>
      <c r="K490" s="160"/>
      <c r="L490" s="160"/>
      <c r="M490" s="160"/>
      <c r="N490" s="160"/>
      <c r="BD490" s="62"/>
    </row>
    <row r="491" spans="5:56" s="50" customFormat="1" x14ac:dyDescent="0.3">
      <c r="E491" s="160"/>
      <c r="F491" s="160"/>
      <c r="G491" s="160"/>
      <c r="H491" s="160"/>
      <c r="I491" s="160"/>
      <c r="J491" s="160"/>
      <c r="K491" s="160"/>
      <c r="L491" s="160"/>
      <c r="M491" s="160"/>
      <c r="N491" s="160"/>
      <c r="BD491" s="62"/>
    </row>
    <row r="492" spans="5:56" s="50" customFormat="1" x14ac:dyDescent="0.3">
      <c r="E492" s="160"/>
      <c r="F492" s="160"/>
      <c r="G492" s="160"/>
      <c r="H492" s="160"/>
      <c r="I492" s="160"/>
      <c r="J492" s="160"/>
      <c r="K492" s="160"/>
      <c r="L492" s="160"/>
      <c r="M492" s="160"/>
      <c r="N492" s="160"/>
      <c r="BD492" s="62"/>
    </row>
    <row r="493" spans="5:56" s="50" customFormat="1" x14ac:dyDescent="0.3">
      <c r="E493" s="160"/>
      <c r="F493" s="160"/>
      <c r="G493" s="160"/>
      <c r="H493" s="160"/>
      <c r="I493" s="160"/>
      <c r="J493" s="160"/>
      <c r="K493" s="160"/>
      <c r="L493" s="160"/>
      <c r="M493" s="160"/>
      <c r="N493" s="160"/>
      <c r="BD493" s="62"/>
    </row>
    <row r="494" spans="5:56" s="50" customFormat="1" x14ac:dyDescent="0.3">
      <c r="E494" s="160"/>
      <c r="F494" s="160"/>
      <c r="G494" s="160"/>
      <c r="H494" s="160"/>
      <c r="I494" s="160"/>
      <c r="J494" s="160"/>
      <c r="K494" s="160"/>
      <c r="L494" s="160"/>
      <c r="M494" s="160"/>
      <c r="N494" s="160"/>
      <c r="BD494" s="62"/>
    </row>
    <row r="495" spans="5:56" s="50" customFormat="1" x14ac:dyDescent="0.3">
      <c r="E495" s="160"/>
      <c r="F495" s="160"/>
      <c r="G495" s="160"/>
      <c r="H495" s="160"/>
      <c r="I495" s="160"/>
      <c r="J495" s="160"/>
      <c r="K495" s="160"/>
      <c r="L495" s="160"/>
      <c r="M495" s="160"/>
      <c r="N495" s="160"/>
      <c r="BD495" s="62"/>
    </row>
    <row r="496" spans="5:56" s="50" customFormat="1" x14ac:dyDescent="0.3">
      <c r="E496" s="160"/>
      <c r="F496" s="160"/>
      <c r="G496" s="160"/>
      <c r="H496" s="160"/>
      <c r="I496" s="160"/>
      <c r="J496" s="160"/>
      <c r="K496" s="160"/>
      <c r="L496" s="160"/>
      <c r="M496" s="160"/>
      <c r="N496" s="160"/>
      <c r="BD496" s="62"/>
    </row>
    <row r="497" spans="5:56" s="50" customFormat="1" x14ac:dyDescent="0.3">
      <c r="E497" s="160"/>
      <c r="F497" s="160"/>
      <c r="G497" s="160"/>
      <c r="H497" s="160"/>
      <c r="I497" s="160"/>
      <c r="J497" s="160"/>
      <c r="K497" s="160"/>
      <c r="L497" s="160"/>
      <c r="M497" s="160"/>
      <c r="N497" s="160"/>
      <c r="BD497" s="62"/>
    </row>
    <row r="498" spans="5:56" s="50" customFormat="1" x14ac:dyDescent="0.3">
      <c r="E498" s="160"/>
      <c r="F498" s="160"/>
      <c r="G498" s="160"/>
      <c r="H498" s="160"/>
      <c r="I498" s="160"/>
      <c r="J498" s="160"/>
      <c r="K498" s="160"/>
      <c r="L498" s="160"/>
      <c r="M498" s="160"/>
      <c r="N498" s="160"/>
      <c r="BD498" s="62"/>
    </row>
    <row r="499" spans="5:56" s="50" customFormat="1" x14ac:dyDescent="0.3">
      <c r="E499" s="160"/>
      <c r="F499" s="160"/>
      <c r="G499" s="160"/>
      <c r="H499" s="160"/>
      <c r="I499" s="160"/>
      <c r="J499" s="160"/>
      <c r="K499" s="160"/>
      <c r="L499" s="160"/>
      <c r="M499" s="160"/>
      <c r="N499" s="160"/>
      <c r="BD499" s="62"/>
    </row>
    <row r="500" spans="5:56" s="50" customFormat="1" x14ac:dyDescent="0.3">
      <c r="E500" s="160"/>
      <c r="F500" s="160"/>
      <c r="G500" s="160"/>
      <c r="H500" s="160"/>
      <c r="I500" s="160"/>
      <c r="J500" s="160"/>
      <c r="K500" s="160"/>
      <c r="L500" s="160"/>
      <c r="M500" s="160"/>
      <c r="N500" s="160"/>
      <c r="BD500" s="62"/>
    </row>
    <row r="501" spans="5:56" s="50" customFormat="1" x14ac:dyDescent="0.3">
      <c r="E501" s="160"/>
      <c r="F501" s="160"/>
      <c r="G501" s="160"/>
      <c r="H501" s="160"/>
      <c r="I501" s="160"/>
      <c r="J501" s="160"/>
      <c r="K501" s="160"/>
      <c r="L501" s="160"/>
      <c r="M501" s="160"/>
      <c r="N501" s="160"/>
      <c r="BD501" s="62"/>
    </row>
    <row r="502" spans="5:56" s="50" customFormat="1" x14ac:dyDescent="0.3">
      <c r="E502" s="160"/>
      <c r="F502" s="160"/>
      <c r="G502" s="160"/>
      <c r="H502" s="160"/>
      <c r="I502" s="160"/>
      <c r="J502" s="160"/>
      <c r="K502" s="160"/>
      <c r="L502" s="160"/>
      <c r="M502" s="160"/>
      <c r="N502" s="160"/>
      <c r="BD502" s="62"/>
    </row>
    <row r="503" spans="5:56" s="50" customFormat="1" x14ac:dyDescent="0.3">
      <c r="E503" s="160"/>
      <c r="F503" s="160"/>
      <c r="G503" s="160"/>
      <c r="H503" s="160"/>
      <c r="I503" s="160"/>
      <c r="J503" s="160"/>
      <c r="K503" s="160"/>
      <c r="L503" s="160"/>
      <c r="M503" s="160"/>
      <c r="N503" s="160"/>
      <c r="BD503" s="62"/>
    </row>
    <row r="504" spans="5:56" s="50" customFormat="1" x14ac:dyDescent="0.3">
      <c r="E504" s="160"/>
      <c r="F504" s="160"/>
      <c r="G504" s="160"/>
      <c r="H504" s="160"/>
      <c r="I504" s="160"/>
      <c r="J504" s="160"/>
      <c r="K504" s="160"/>
      <c r="L504" s="160"/>
      <c r="M504" s="160"/>
      <c r="N504" s="160"/>
      <c r="BD504" s="62"/>
    </row>
    <row r="505" spans="5:56" s="50" customFormat="1" x14ac:dyDescent="0.3">
      <c r="E505" s="160"/>
      <c r="F505" s="160"/>
      <c r="G505" s="160"/>
      <c r="H505" s="160"/>
      <c r="I505" s="160"/>
      <c r="J505" s="160"/>
      <c r="K505" s="160"/>
      <c r="L505" s="160"/>
      <c r="M505" s="160"/>
      <c r="N505" s="160"/>
      <c r="BD505" s="62"/>
    </row>
    <row r="506" spans="5:56" s="50" customFormat="1" x14ac:dyDescent="0.3">
      <c r="E506" s="160"/>
      <c r="F506" s="160"/>
      <c r="G506" s="160"/>
      <c r="H506" s="160"/>
      <c r="I506" s="160"/>
      <c r="J506" s="160"/>
      <c r="K506" s="160"/>
      <c r="L506" s="160"/>
      <c r="M506" s="160"/>
      <c r="N506" s="160"/>
      <c r="BD506" s="62"/>
    </row>
    <row r="507" spans="5:56" s="50" customFormat="1" x14ac:dyDescent="0.3">
      <c r="BD507" s="62"/>
    </row>
    <row r="508" spans="5:56" x14ac:dyDescent="0.3">
      <c r="O508" s="12"/>
    </row>
    <row r="509" spans="5:56" x14ac:dyDescent="0.3">
      <c r="O509" s="12"/>
    </row>
  </sheetData>
  <mergeCells count="675">
    <mergeCell ref="C128:G128"/>
    <mergeCell ref="H128:L128"/>
    <mergeCell ref="M128:N128"/>
    <mergeCell ref="C145:G145"/>
    <mergeCell ref="H145:L145"/>
    <mergeCell ref="M145:N145"/>
    <mergeCell ref="C147:G147"/>
    <mergeCell ref="H147:L147"/>
    <mergeCell ref="M147:N147"/>
    <mergeCell ref="C110:G110"/>
    <mergeCell ref="H110:L110"/>
    <mergeCell ref="M110:N110"/>
    <mergeCell ref="C114:G114"/>
    <mergeCell ref="H114:L114"/>
    <mergeCell ref="M114:N114"/>
    <mergeCell ref="C125:G125"/>
    <mergeCell ref="H125:L125"/>
    <mergeCell ref="M125:N125"/>
    <mergeCell ref="M240:N240"/>
    <mergeCell ref="M239:N239"/>
    <mergeCell ref="M238:N238"/>
    <mergeCell ref="M237:N237"/>
    <mergeCell ref="M236:N236"/>
    <mergeCell ref="M234:N234"/>
    <mergeCell ref="M214:N214"/>
    <mergeCell ref="M277:N277"/>
    <mergeCell ref="M281:N281"/>
    <mergeCell ref="M280:N280"/>
    <mergeCell ref="M279:N279"/>
    <mergeCell ref="M278:N278"/>
    <mergeCell ref="M242:N242"/>
    <mergeCell ref="M241:N241"/>
    <mergeCell ref="M230:N230"/>
    <mergeCell ref="M215:N215"/>
    <mergeCell ref="M245:N245"/>
    <mergeCell ref="M246:N246"/>
    <mergeCell ref="M247:N247"/>
    <mergeCell ref="M248:N248"/>
    <mergeCell ref="M249:N249"/>
    <mergeCell ref="M250:N250"/>
    <mergeCell ref="M251:N251"/>
    <mergeCell ref="M252:N252"/>
    <mergeCell ref="A190:A194"/>
    <mergeCell ref="B190:B194"/>
    <mergeCell ref="C190:G194"/>
    <mergeCell ref="H190:L194"/>
    <mergeCell ref="M190:N194"/>
    <mergeCell ref="E498:I498"/>
    <mergeCell ref="J498:N498"/>
    <mergeCell ref="E499:I499"/>
    <mergeCell ref="J499:N499"/>
    <mergeCell ref="J493:N493"/>
    <mergeCell ref="E494:I494"/>
    <mergeCell ref="J494:N494"/>
    <mergeCell ref="E489:I489"/>
    <mergeCell ref="J489:N489"/>
    <mergeCell ref="E490:I490"/>
    <mergeCell ref="J490:N490"/>
    <mergeCell ref="E491:I491"/>
    <mergeCell ref="J491:N491"/>
    <mergeCell ref="E492:I492"/>
    <mergeCell ref="J492:N492"/>
    <mergeCell ref="E493:I493"/>
    <mergeCell ref="E486:I486"/>
    <mergeCell ref="J486:N486"/>
    <mergeCell ref="E487:I487"/>
    <mergeCell ref="E500:I500"/>
    <mergeCell ref="J500:N500"/>
    <mergeCell ref="E495:I495"/>
    <mergeCell ref="J495:N495"/>
    <mergeCell ref="E496:I496"/>
    <mergeCell ref="J496:N496"/>
    <mergeCell ref="E497:I497"/>
    <mergeCell ref="J497:N497"/>
    <mergeCell ref="E505:I505"/>
    <mergeCell ref="J505:N505"/>
    <mergeCell ref="E506:I506"/>
    <mergeCell ref="J506:N506"/>
    <mergeCell ref="E501:I501"/>
    <mergeCell ref="J501:N501"/>
    <mergeCell ref="E502:I502"/>
    <mergeCell ref="J502:N502"/>
    <mergeCell ref="E503:I503"/>
    <mergeCell ref="J503:N503"/>
    <mergeCell ref="E504:I504"/>
    <mergeCell ref="J504:N504"/>
    <mergeCell ref="J487:N487"/>
    <mergeCell ref="E488:I488"/>
    <mergeCell ref="J488:N488"/>
    <mergeCell ref="E483:I483"/>
    <mergeCell ref="J483:N483"/>
    <mergeCell ref="E484:I484"/>
    <mergeCell ref="J484:N484"/>
    <mergeCell ref="E485:I485"/>
    <mergeCell ref="J485:N485"/>
    <mergeCell ref="E480:I480"/>
    <mergeCell ref="J480:N480"/>
    <mergeCell ref="E481:I481"/>
    <mergeCell ref="J481:N481"/>
    <mergeCell ref="E482:I482"/>
    <mergeCell ref="J482:N482"/>
    <mergeCell ref="E477:I477"/>
    <mergeCell ref="J477:N477"/>
    <mergeCell ref="E478:I478"/>
    <mergeCell ref="J478:N478"/>
    <mergeCell ref="E479:I479"/>
    <mergeCell ref="J479:N479"/>
    <mergeCell ref="E474:I474"/>
    <mergeCell ref="J474:N474"/>
    <mergeCell ref="E475:I475"/>
    <mergeCell ref="J475:N475"/>
    <mergeCell ref="E476:I476"/>
    <mergeCell ref="J476:N476"/>
    <mergeCell ref="E471:I471"/>
    <mergeCell ref="J471:N471"/>
    <mergeCell ref="E472:I472"/>
    <mergeCell ref="J472:N472"/>
    <mergeCell ref="E473:I473"/>
    <mergeCell ref="J473:N473"/>
    <mergeCell ref="E468:I468"/>
    <mergeCell ref="J468:N468"/>
    <mergeCell ref="E469:I469"/>
    <mergeCell ref="J469:N469"/>
    <mergeCell ref="E470:I470"/>
    <mergeCell ref="J470:N470"/>
    <mergeCell ref="E465:I465"/>
    <mergeCell ref="J465:N465"/>
    <mergeCell ref="E466:I466"/>
    <mergeCell ref="J466:N466"/>
    <mergeCell ref="E467:I467"/>
    <mergeCell ref="J467:N467"/>
    <mergeCell ref="E462:I462"/>
    <mergeCell ref="J462:N462"/>
    <mergeCell ref="E463:I463"/>
    <mergeCell ref="J463:N463"/>
    <mergeCell ref="E464:I464"/>
    <mergeCell ref="J464:N464"/>
    <mergeCell ref="E459:I459"/>
    <mergeCell ref="J459:N459"/>
    <mergeCell ref="E460:I460"/>
    <mergeCell ref="J460:N460"/>
    <mergeCell ref="E461:I461"/>
    <mergeCell ref="J461:N461"/>
    <mergeCell ref="E456:I456"/>
    <mergeCell ref="J456:N456"/>
    <mergeCell ref="E457:I457"/>
    <mergeCell ref="J457:N457"/>
    <mergeCell ref="E458:I458"/>
    <mergeCell ref="J458:N458"/>
    <mergeCell ref="E453:I453"/>
    <mergeCell ref="J453:N453"/>
    <mergeCell ref="E454:I454"/>
    <mergeCell ref="J454:N454"/>
    <mergeCell ref="E455:I455"/>
    <mergeCell ref="J455:N455"/>
    <mergeCell ref="E450:I450"/>
    <mergeCell ref="J450:N450"/>
    <mergeCell ref="E451:I451"/>
    <mergeCell ref="J451:N451"/>
    <mergeCell ref="E452:I452"/>
    <mergeCell ref="J452:N452"/>
    <mergeCell ref="E447:I447"/>
    <mergeCell ref="J447:N447"/>
    <mergeCell ref="E448:I448"/>
    <mergeCell ref="J448:N448"/>
    <mergeCell ref="E449:I449"/>
    <mergeCell ref="J449:N449"/>
    <mergeCell ref="E444:I444"/>
    <mergeCell ref="J444:N444"/>
    <mergeCell ref="E445:I445"/>
    <mergeCell ref="J445:N445"/>
    <mergeCell ref="E446:I446"/>
    <mergeCell ref="J446:N446"/>
    <mergeCell ref="E441:I441"/>
    <mergeCell ref="J441:N441"/>
    <mergeCell ref="E442:I442"/>
    <mergeCell ref="J442:N442"/>
    <mergeCell ref="E443:I443"/>
    <mergeCell ref="J443:N443"/>
    <mergeCell ref="E438:I438"/>
    <mergeCell ref="J438:N438"/>
    <mergeCell ref="E439:I439"/>
    <mergeCell ref="J439:N439"/>
    <mergeCell ref="E440:I440"/>
    <mergeCell ref="J440:N440"/>
    <mergeCell ref="E435:I435"/>
    <mergeCell ref="J435:N435"/>
    <mergeCell ref="E436:I436"/>
    <mergeCell ref="J436:N436"/>
    <mergeCell ref="E437:I437"/>
    <mergeCell ref="J437:N437"/>
    <mergeCell ref="E432:I432"/>
    <mergeCell ref="J432:N432"/>
    <mergeCell ref="E433:I433"/>
    <mergeCell ref="J433:N433"/>
    <mergeCell ref="E434:I434"/>
    <mergeCell ref="J434:N434"/>
    <mergeCell ref="E429:I429"/>
    <mergeCell ref="J429:N429"/>
    <mergeCell ref="E430:I430"/>
    <mergeCell ref="J430:N430"/>
    <mergeCell ref="E431:I431"/>
    <mergeCell ref="J431:N431"/>
    <mergeCell ref="E426:I426"/>
    <mergeCell ref="J426:N426"/>
    <mergeCell ref="E427:I427"/>
    <mergeCell ref="J427:N427"/>
    <mergeCell ref="E428:I428"/>
    <mergeCell ref="J428:N428"/>
    <mergeCell ref="C423:G423"/>
    <mergeCell ref="H423:L423"/>
    <mergeCell ref="E424:I424"/>
    <mergeCell ref="J424:N424"/>
    <mergeCell ref="E425:I425"/>
    <mergeCell ref="J425:N425"/>
    <mergeCell ref="C420:G420"/>
    <mergeCell ref="H420:L420"/>
    <mergeCell ref="C421:G421"/>
    <mergeCell ref="H421:L421"/>
    <mergeCell ref="C422:G422"/>
    <mergeCell ref="H422:L422"/>
    <mergeCell ref="C417:G417"/>
    <mergeCell ref="H417:L417"/>
    <mergeCell ref="C418:G418"/>
    <mergeCell ref="H418:L418"/>
    <mergeCell ref="C419:G419"/>
    <mergeCell ref="H419:L419"/>
    <mergeCell ref="C414:G414"/>
    <mergeCell ref="H414:L414"/>
    <mergeCell ref="C415:G415"/>
    <mergeCell ref="H415:L415"/>
    <mergeCell ref="C416:G416"/>
    <mergeCell ref="H416:L416"/>
    <mergeCell ref="C411:G411"/>
    <mergeCell ref="H411:L411"/>
    <mergeCell ref="C412:G412"/>
    <mergeCell ref="H412:L412"/>
    <mergeCell ref="C413:G413"/>
    <mergeCell ref="H413:L413"/>
    <mergeCell ref="C408:G408"/>
    <mergeCell ref="H408:L408"/>
    <mergeCell ref="C409:G409"/>
    <mergeCell ref="H409:L409"/>
    <mergeCell ref="C410:G410"/>
    <mergeCell ref="H410:L410"/>
    <mergeCell ref="C405:G405"/>
    <mergeCell ref="H405:L405"/>
    <mergeCell ref="C406:G406"/>
    <mergeCell ref="H406:L406"/>
    <mergeCell ref="C407:G407"/>
    <mergeCell ref="H407:L407"/>
    <mergeCell ref="C402:G402"/>
    <mergeCell ref="H402:L402"/>
    <mergeCell ref="C403:G403"/>
    <mergeCell ref="H403:L403"/>
    <mergeCell ref="C404:G404"/>
    <mergeCell ref="H404:L404"/>
    <mergeCell ref="C399:G399"/>
    <mergeCell ref="H399:L399"/>
    <mergeCell ref="C400:G400"/>
    <mergeCell ref="H400:L400"/>
    <mergeCell ref="C401:G401"/>
    <mergeCell ref="H401:L401"/>
    <mergeCell ref="C396:G396"/>
    <mergeCell ref="H396:L396"/>
    <mergeCell ref="C397:G397"/>
    <mergeCell ref="H397:L397"/>
    <mergeCell ref="C398:G398"/>
    <mergeCell ref="H398:L398"/>
    <mergeCell ref="C393:G393"/>
    <mergeCell ref="H393:L393"/>
    <mergeCell ref="C394:G394"/>
    <mergeCell ref="H394:L394"/>
    <mergeCell ref="C395:G395"/>
    <mergeCell ref="H395:L395"/>
    <mergeCell ref="C390:G390"/>
    <mergeCell ref="H390:L390"/>
    <mergeCell ref="C391:G391"/>
    <mergeCell ref="H391:L391"/>
    <mergeCell ref="C392:G392"/>
    <mergeCell ref="H392:L392"/>
    <mergeCell ref="C387:G387"/>
    <mergeCell ref="H387:L387"/>
    <mergeCell ref="C388:G388"/>
    <mergeCell ref="H388:L388"/>
    <mergeCell ref="C389:G389"/>
    <mergeCell ref="H389:L389"/>
    <mergeCell ref="C384:G384"/>
    <mergeCell ref="H384:L384"/>
    <mergeCell ref="C385:G385"/>
    <mergeCell ref="H385:L385"/>
    <mergeCell ref="C386:G386"/>
    <mergeCell ref="H386:L386"/>
    <mergeCell ref="C381:G381"/>
    <mergeCell ref="H381:L381"/>
    <mergeCell ref="C382:G382"/>
    <mergeCell ref="H382:L382"/>
    <mergeCell ref="C383:G383"/>
    <mergeCell ref="H383:L383"/>
    <mergeCell ref="C378:G378"/>
    <mergeCell ref="H378:L378"/>
    <mergeCell ref="C379:G379"/>
    <mergeCell ref="H379:L379"/>
    <mergeCell ref="C380:G380"/>
    <mergeCell ref="H380:L380"/>
    <mergeCell ref="C375:G375"/>
    <mergeCell ref="H375:L375"/>
    <mergeCell ref="C376:G376"/>
    <mergeCell ref="H376:L376"/>
    <mergeCell ref="C377:G377"/>
    <mergeCell ref="H377:L377"/>
    <mergeCell ref="C372:G372"/>
    <mergeCell ref="H372:L372"/>
    <mergeCell ref="C373:G373"/>
    <mergeCell ref="H373:L373"/>
    <mergeCell ref="C374:G374"/>
    <mergeCell ref="H374:L374"/>
    <mergeCell ref="C369:G369"/>
    <mergeCell ref="H369:L369"/>
    <mergeCell ref="C370:G370"/>
    <mergeCell ref="H370:L370"/>
    <mergeCell ref="C371:G371"/>
    <mergeCell ref="H371:L371"/>
    <mergeCell ref="C366:G366"/>
    <mergeCell ref="H366:L366"/>
    <mergeCell ref="C367:G367"/>
    <mergeCell ref="H367:L367"/>
    <mergeCell ref="C368:G368"/>
    <mergeCell ref="H368:L368"/>
    <mergeCell ref="C363:G363"/>
    <mergeCell ref="H363:L363"/>
    <mergeCell ref="C364:G364"/>
    <mergeCell ref="H364:L364"/>
    <mergeCell ref="C365:G365"/>
    <mergeCell ref="H365:L365"/>
    <mergeCell ref="C360:G360"/>
    <mergeCell ref="H360:L360"/>
    <mergeCell ref="C361:G361"/>
    <mergeCell ref="H361:L361"/>
    <mergeCell ref="C362:G362"/>
    <mergeCell ref="H362:L362"/>
    <mergeCell ref="C357:G357"/>
    <mergeCell ref="H357:L357"/>
    <mergeCell ref="C358:G358"/>
    <mergeCell ref="H358:L358"/>
    <mergeCell ref="C359:G359"/>
    <mergeCell ref="H359:L359"/>
    <mergeCell ref="C354:G354"/>
    <mergeCell ref="H354:L354"/>
    <mergeCell ref="C355:G355"/>
    <mergeCell ref="H355:L355"/>
    <mergeCell ref="C356:G356"/>
    <mergeCell ref="H356:L356"/>
    <mergeCell ref="C351:G351"/>
    <mergeCell ref="H351:L351"/>
    <mergeCell ref="C352:G352"/>
    <mergeCell ref="H352:L352"/>
    <mergeCell ref="C353:G353"/>
    <mergeCell ref="H353:L353"/>
    <mergeCell ref="C348:G348"/>
    <mergeCell ref="H348:L348"/>
    <mergeCell ref="C349:G349"/>
    <mergeCell ref="H349:L349"/>
    <mergeCell ref="C350:G350"/>
    <mergeCell ref="H350:L350"/>
    <mergeCell ref="C345:G345"/>
    <mergeCell ref="H345:L345"/>
    <mergeCell ref="C346:G346"/>
    <mergeCell ref="H346:L346"/>
    <mergeCell ref="C347:G347"/>
    <mergeCell ref="H347:L347"/>
    <mergeCell ref="C342:G342"/>
    <mergeCell ref="H342:L342"/>
    <mergeCell ref="C343:G343"/>
    <mergeCell ref="H343:L343"/>
    <mergeCell ref="C344:G344"/>
    <mergeCell ref="H344:L344"/>
    <mergeCell ref="C339:G339"/>
    <mergeCell ref="H339:L339"/>
    <mergeCell ref="C340:G340"/>
    <mergeCell ref="H340:L340"/>
    <mergeCell ref="C341:G341"/>
    <mergeCell ref="H341:L341"/>
    <mergeCell ref="C336:G336"/>
    <mergeCell ref="H336:L336"/>
    <mergeCell ref="C337:G337"/>
    <mergeCell ref="H337:L337"/>
    <mergeCell ref="C338:G338"/>
    <mergeCell ref="H338:L338"/>
    <mergeCell ref="C333:G333"/>
    <mergeCell ref="H333:L333"/>
    <mergeCell ref="C334:G334"/>
    <mergeCell ref="H334:L334"/>
    <mergeCell ref="C335:G335"/>
    <mergeCell ref="H335:L335"/>
    <mergeCell ref="C330:G330"/>
    <mergeCell ref="H330:L330"/>
    <mergeCell ref="C331:G331"/>
    <mergeCell ref="H331:L331"/>
    <mergeCell ref="C332:G332"/>
    <mergeCell ref="H332:L332"/>
    <mergeCell ref="C327:G327"/>
    <mergeCell ref="H327:L327"/>
    <mergeCell ref="C328:G328"/>
    <mergeCell ref="H328:L328"/>
    <mergeCell ref="C329:G329"/>
    <mergeCell ref="H329:L329"/>
    <mergeCell ref="C314:G314"/>
    <mergeCell ref="H314:L314"/>
    <mergeCell ref="C322:G322"/>
    <mergeCell ref="H322:L322"/>
    <mergeCell ref="C323:G323"/>
    <mergeCell ref="H323:L323"/>
    <mergeCell ref="C307:G307"/>
    <mergeCell ref="H307:L307"/>
    <mergeCell ref="C312:G312"/>
    <mergeCell ref="H312:L312"/>
    <mergeCell ref="C313:G313"/>
    <mergeCell ref="H313:L313"/>
    <mergeCell ref="C310:G310"/>
    <mergeCell ref="H310:L310"/>
    <mergeCell ref="C308:G308"/>
    <mergeCell ref="H308:L308"/>
    <mergeCell ref="C318:G318"/>
    <mergeCell ref="H318:L318"/>
    <mergeCell ref="C315:G315"/>
    <mergeCell ref="H315:L315"/>
    <mergeCell ref="C316:G316"/>
    <mergeCell ref="H316:L316"/>
    <mergeCell ref="C279:G279"/>
    <mergeCell ref="H279:L279"/>
    <mergeCell ref="C280:G280"/>
    <mergeCell ref="H280:L280"/>
    <mergeCell ref="C281:G281"/>
    <mergeCell ref="H281:L281"/>
    <mergeCell ref="C290:G290"/>
    <mergeCell ref="H290:L290"/>
    <mergeCell ref="C291:G291"/>
    <mergeCell ref="H291:L291"/>
    <mergeCell ref="C285:G285"/>
    <mergeCell ref="H285:L285"/>
    <mergeCell ref="C286:G286"/>
    <mergeCell ref="H286:L286"/>
    <mergeCell ref="C282:G282"/>
    <mergeCell ref="H282:L282"/>
    <mergeCell ref="C283:G283"/>
    <mergeCell ref="H283:L283"/>
    <mergeCell ref="C284:G284"/>
    <mergeCell ref="H284:L284"/>
    <mergeCell ref="C287:G287"/>
    <mergeCell ref="H287:L287"/>
    <mergeCell ref="C278:G278"/>
    <mergeCell ref="H278:L278"/>
    <mergeCell ref="H230:L230"/>
    <mergeCell ref="H277:L277"/>
    <mergeCell ref="C230:G230"/>
    <mergeCell ref="C277:G277"/>
    <mergeCell ref="H88:L88"/>
    <mergeCell ref="H103:L103"/>
    <mergeCell ref="C88:G88"/>
    <mergeCell ref="C103:G103"/>
    <mergeCell ref="C195:G195"/>
    <mergeCell ref="C196:G196"/>
    <mergeCell ref="H195:L195"/>
    <mergeCell ref="H196:L196"/>
    <mergeCell ref="C204:G204"/>
    <mergeCell ref="C215:G215"/>
    <mergeCell ref="C203:G203"/>
    <mergeCell ref="H203:L203"/>
    <mergeCell ref="H204:L204"/>
    <mergeCell ref="H215:L215"/>
    <mergeCell ref="C224:G224"/>
    <mergeCell ref="H224:L224"/>
    <mergeCell ref="C96:G96"/>
    <mergeCell ref="H96:L96"/>
    <mergeCell ref="C11:G11"/>
    <mergeCell ref="C12:G12"/>
    <mergeCell ref="C8:N8"/>
    <mergeCell ref="O8:R8"/>
    <mergeCell ref="M11:N11"/>
    <mergeCell ref="A1:I1"/>
    <mergeCell ref="H11:L11"/>
    <mergeCell ref="H12:L12"/>
    <mergeCell ref="M12:N12"/>
    <mergeCell ref="A9:B10"/>
    <mergeCell ref="C9:G10"/>
    <mergeCell ref="H9:L10"/>
    <mergeCell ref="N9:N10"/>
    <mergeCell ref="M213:N213"/>
    <mergeCell ref="M232:N232"/>
    <mergeCell ref="M235:N235"/>
    <mergeCell ref="M88:N88"/>
    <mergeCell ref="M103:N103"/>
    <mergeCell ref="M195:N195"/>
    <mergeCell ref="M196:N196"/>
    <mergeCell ref="M233:N233"/>
    <mergeCell ref="M216:N216"/>
    <mergeCell ref="M217:N217"/>
    <mergeCell ref="M218:N218"/>
    <mergeCell ref="M219:N219"/>
    <mergeCell ref="M220:N220"/>
    <mergeCell ref="M221:N221"/>
    <mergeCell ref="M224:N224"/>
    <mergeCell ref="M225:N225"/>
    <mergeCell ref="M226:N226"/>
    <mergeCell ref="M227:N227"/>
    <mergeCell ref="M228:N228"/>
    <mergeCell ref="M229:N229"/>
    <mergeCell ref="M231:N231"/>
    <mergeCell ref="M203:N203"/>
    <mergeCell ref="M204:N204"/>
    <mergeCell ref="M96:N96"/>
    <mergeCell ref="M313:N313"/>
    <mergeCell ref="M322:N322"/>
    <mergeCell ref="M323:N323"/>
    <mergeCell ref="M283:N283"/>
    <mergeCell ref="M285:N285"/>
    <mergeCell ref="M288:N288"/>
    <mergeCell ref="M289:N289"/>
    <mergeCell ref="M290:N290"/>
    <mergeCell ref="M294:N294"/>
    <mergeCell ref="M306:N306"/>
    <mergeCell ref="M312:N312"/>
    <mergeCell ref="M314:N314"/>
    <mergeCell ref="M291:N291"/>
    <mergeCell ref="M292:N292"/>
    <mergeCell ref="M293:N293"/>
    <mergeCell ref="M295:N295"/>
    <mergeCell ref="M296:N296"/>
    <mergeCell ref="M297:N297"/>
    <mergeCell ref="M310:N310"/>
    <mergeCell ref="M309:N309"/>
    <mergeCell ref="M305:N305"/>
    <mergeCell ref="M304:N304"/>
    <mergeCell ref="M315:N315"/>
    <mergeCell ref="M320:N320"/>
    <mergeCell ref="C305:G305"/>
    <mergeCell ref="H305:L305"/>
    <mergeCell ref="C309:G309"/>
    <mergeCell ref="H309:L309"/>
    <mergeCell ref="M308:N308"/>
    <mergeCell ref="C299:G299"/>
    <mergeCell ref="H299:L299"/>
    <mergeCell ref="C300:G300"/>
    <mergeCell ref="H300:L300"/>
    <mergeCell ref="C303:G303"/>
    <mergeCell ref="H303:L303"/>
    <mergeCell ref="C304:G304"/>
    <mergeCell ref="H304:L304"/>
    <mergeCell ref="M307:N307"/>
    <mergeCell ref="C306:G306"/>
    <mergeCell ref="H306:L306"/>
    <mergeCell ref="M303:N303"/>
    <mergeCell ref="M300:N300"/>
    <mergeCell ref="M299:N299"/>
    <mergeCell ref="C301:G301"/>
    <mergeCell ref="H301:L301"/>
    <mergeCell ref="M301:N301"/>
    <mergeCell ref="C302:G302"/>
    <mergeCell ref="H302:L302"/>
    <mergeCell ref="M316:N316"/>
    <mergeCell ref="C317:G317"/>
    <mergeCell ref="H317:L317"/>
    <mergeCell ref="M317:N317"/>
    <mergeCell ref="M318:N318"/>
    <mergeCell ref="C319:G319"/>
    <mergeCell ref="H319:L319"/>
    <mergeCell ref="M319:N319"/>
    <mergeCell ref="C321:G321"/>
    <mergeCell ref="H321:L321"/>
    <mergeCell ref="M321:N321"/>
    <mergeCell ref="M324:N324"/>
    <mergeCell ref="M325:N325"/>
    <mergeCell ref="M326:N326"/>
    <mergeCell ref="C320:G320"/>
    <mergeCell ref="H320:L320"/>
    <mergeCell ref="C324:G324"/>
    <mergeCell ref="H324:L324"/>
    <mergeCell ref="C325:G325"/>
    <mergeCell ref="H325:L325"/>
    <mergeCell ref="C326:G326"/>
    <mergeCell ref="H326:L326"/>
    <mergeCell ref="M327:N327"/>
    <mergeCell ref="M328:N328"/>
    <mergeCell ref="M329:N329"/>
    <mergeCell ref="M330:N330"/>
    <mergeCell ref="M340:N340"/>
    <mergeCell ref="M341:N341"/>
    <mergeCell ref="M342:N342"/>
    <mergeCell ref="M343:N343"/>
    <mergeCell ref="M344:N344"/>
    <mergeCell ref="M345:N345"/>
    <mergeCell ref="M346:N346"/>
    <mergeCell ref="M347:N347"/>
    <mergeCell ref="M331:N331"/>
    <mergeCell ref="M332:N332"/>
    <mergeCell ref="M333:N333"/>
    <mergeCell ref="M334:N334"/>
    <mergeCell ref="M335:N335"/>
    <mergeCell ref="M336:N336"/>
    <mergeCell ref="M337:N337"/>
    <mergeCell ref="M338:N338"/>
    <mergeCell ref="M339:N339"/>
    <mergeCell ref="M253:N253"/>
    <mergeCell ref="M254:N254"/>
    <mergeCell ref="M255:N255"/>
    <mergeCell ref="M258:N258"/>
    <mergeCell ref="M259:N259"/>
    <mergeCell ref="M260:N260"/>
    <mergeCell ref="M261:N261"/>
    <mergeCell ref="M262:N262"/>
    <mergeCell ref="M263:N263"/>
    <mergeCell ref="M264:N264"/>
    <mergeCell ref="M265:N265"/>
    <mergeCell ref="M268:N268"/>
    <mergeCell ref="M269:N269"/>
    <mergeCell ref="M270:N270"/>
    <mergeCell ref="M271:N271"/>
    <mergeCell ref="M282:N282"/>
    <mergeCell ref="M286:N286"/>
    <mergeCell ref="M287:N287"/>
    <mergeCell ref="M272:N272"/>
    <mergeCell ref="M273:N273"/>
    <mergeCell ref="M274:N274"/>
    <mergeCell ref="M275:N275"/>
    <mergeCell ref="M276:N276"/>
    <mergeCell ref="M284:N284"/>
    <mergeCell ref="C298:G298"/>
    <mergeCell ref="H298:L298"/>
    <mergeCell ref="C294:G294"/>
    <mergeCell ref="H294:L294"/>
    <mergeCell ref="C288:G288"/>
    <mergeCell ref="H288:L288"/>
    <mergeCell ref="C289:G289"/>
    <mergeCell ref="H289:L289"/>
    <mergeCell ref="C292:G292"/>
    <mergeCell ref="H292:L292"/>
    <mergeCell ref="C293:G293"/>
    <mergeCell ref="H293:L293"/>
    <mergeCell ref="C295:G295"/>
    <mergeCell ref="H295:L295"/>
    <mergeCell ref="C296:G296"/>
    <mergeCell ref="H296:L296"/>
    <mergeCell ref="C297:G297"/>
    <mergeCell ref="H297:L297"/>
    <mergeCell ref="C83:G83"/>
    <mergeCell ref="H83:L83"/>
    <mergeCell ref="M83:N83"/>
    <mergeCell ref="C86:G86"/>
    <mergeCell ref="H86:L86"/>
    <mergeCell ref="M86:N86"/>
    <mergeCell ref="C51:G51"/>
    <mergeCell ref="H51:L51"/>
    <mergeCell ref="M51:N51"/>
    <mergeCell ref="C71:G71"/>
    <mergeCell ref="H71:L71"/>
    <mergeCell ref="M71:N71"/>
    <mergeCell ref="C81:G81"/>
    <mergeCell ref="H81:L81"/>
    <mergeCell ref="M81:N81"/>
    <mergeCell ref="C182:G182"/>
    <mergeCell ref="H182:L182"/>
    <mergeCell ref="M182:N182"/>
    <mergeCell ref="C184:G184"/>
    <mergeCell ref="H184:L184"/>
    <mergeCell ref="M184:N184"/>
    <mergeCell ref="C149:G149"/>
    <mergeCell ref="H149:L149"/>
    <mergeCell ref="M149:N149"/>
    <mergeCell ref="C154:G154"/>
    <mergeCell ref="H154:L154"/>
    <mergeCell ref="M154:N154"/>
    <mergeCell ref="C172:G172"/>
    <mergeCell ref="H172:L172"/>
    <mergeCell ref="M172:N172"/>
  </mergeCells>
  <pageMargins left="0.7" right="0.7" top="0.75" bottom="0.75" header="0.3" footer="0.3"/>
  <pageSetup paperSize="11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nicolaigoeppel</dc:creator>
  <cp:lastModifiedBy>Chris Arsenault</cp:lastModifiedBy>
  <cp:lastPrinted>2017-03-30T05:59:27Z</cp:lastPrinted>
  <dcterms:created xsi:type="dcterms:W3CDTF">2016-12-12T03:34:24Z</dcterms:created>
  <dcterms:modified xsi:type="dcterms:W3CDTF">2020-03-25T04:29:10Z</dcterms:modified>
</cp:coreProperties>
</file>